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5450" windowHeight="11730"/>
  </bookViews>
  <sheets>
    <sheet name="TAULES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6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21" i="1"/>
  <c r="M68" i="1"/>
  <c r="D70" i="1" l="1"/>
  <c r="E70" i="1"/>
  <c r="F70" i="1"/>
  <c r="G70" i="1"/>
  <c r="H70" i="1"/>
  <c r="I70" i="1"/>
  <c r="J70" i="1"/>
  <c r="K70" i="1"/>
  <c r="L70" i="1"/>
  <c r="C70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/>
  <c r="M45" i="1"/>
  <c r="M70" i="1" l="1"/>
  <c r="D15" i="1"/>
  <c r="E15" i="1"/>
  <c r="F15" i="1"/>
  <c r="G15" i="1"/>
  <c r="H15" i="1"/>
  <c r="I15" i="1"/>
  <c r="J15" i="1"/>
  <c r="K15" i="1"/>
  <c r="L15" i="1"/>
  <c r="M15" i="1"/>
  <c r="C15" i="1"/>
  <c r="D39" i="1"/>
  <c r="E39" i="1"/>
  <c r="F39" i="1"/>
  <c r="G39" i="1"/>
  <c r="H39" i="1"/>
  <c r="I39" i="1"/>
  <c r="J39" i="1"/>
  <c r="K39" i="1"/>
  <c r="L39" i="1"/>
  <c r="M39" i="1"/>
  <c r="C39" i="1"/>
</calcChain>
</file>

<file path=xl/sharedStrings.xml><?xml version="1.0" encoding="utf-8"?>
<sst xmlns="http://schemas.openxmlformats.org/spreadsheetml/2006/main" count="94" uniqueCount="70">
  <si>
    <t>Capítol</t>
  </si>
  <si>
    <t>Crèdit extraordinari</t>
  </si>
  <si>
    <t>Suplements de crèdit</t>
  </si>
  <si>
    <t>Ampliacions</t>
  </si>
  <si>
    <t>Transferències de crèdit (+)</t>
  </si>
  <si>
    <t>Transferències de crèdit (-)</t>
  </si>
  <si>
    <t xml:space="preserve"> Saldo mini transferències</t>
  </si>
  <si>
    <t xml:space="preserve">Incorporació de romanents </t>
  </si>
  <si>
    <t>Baixes per anul·lació</t>
  </si>
  <si>
    <t>Generació d'ingressos</t>
  </si>
  <si>
    <t>Ajustos prorroga</t>
  </si>
  <si>
    <t>TOTAL MODIFICACIONS</t>
  </si>
  <si>
    <t>1 Despeses de personal</t>
  </si>
  <si>
    <t>2 Despeses béns i serveis corrents</t>
  </si>
  <si>
    <t xml:space="preserve">3 Despeses financeres </t>
  </si>
  <si>
    <t>4 Transferències corrents</t>
  </si>
  <si>
    <t>5 Fons de contingència</t>
  </si>
  <si>
    <t>6 Inversions reals</t>
  </si>
  <si>
    <t>7 Transferències de capital</t>
  </si>
  <si>
    <t>8 Actius financers</t>
  </si>
  <si>
    <t>9 Passius financers</t>
  </si>
  <si>
    <t>TOTAL</t>
  </si>
  <si>
    <t>13 Seguretat i mobilitat ciutadana</t>
  </si>
  <si>
    <t>15 Habitatge i urbanisme</t>
  </si>
  <si>
    <t>16 Benestar comunitari</t>
  </si>
  <si>
    <t>17 Medi ambient</t>
  </si>
  <si>
    <t>21 Pensions</t>
  </si>
  <si>
    <t>23 Serveis socials i promoció social</t>
  </si>
  <si>
    <t>31 Salut</t>
  </si>
  <si>
    <t>32 Educació</t>
  </si>
  <si>
    <t>33 Cultura</t>
  </si>
  <si>
    <t>34 Esport</t>
  </si>
  <si>
    <t>44 Transport públic</t>
  </si>
  <si>
    <t>91 Òrgans de govern</t>
  </si>
  <si>
    <t>92 Serveis de caràcter general</t>
  </si>
  <si>
    <t>93 Administració financera i tributària</t>
  </si>
  <si>
    <t>94 Transferències a altres administracions</t>
  </si>
  <si>
    <t>0101 G. Recursos</t>
  </si>
  <si>
    <t>0102 G. Recursos Humans i Organització</t>
  </si>
  <si>
    <t>0104 Gerència Municipal</t>
  </si>
  <si>
    <t>0201 G.Drets Socials</t>
  </si>
  <si>
    <t>0401 G.Seguretat i Prevenció</t>
  </si>
  <si>
    <t>0501 Gerència d'Ecologia Urbana</t>
  </si>
  <si>
    <t>0502 G. Medi Ambient I Serveis Urbans</t>
  </si>
  <si>
    <t>0503 G. Urbanisme</t>
  </si>
  <si>
    <t>0504 G. Mobilitat i Infraestructures</t>
  </si>
  <si>
    <t>0601 Ciutat Vella</t>
  </si>
  <si>
    <t>0602 Eixample</t>
  </si>
  <si>
    <t>0603 Sants-Montjuïc</t>
  </si>
  <si>
    <t>0604 Les Corts</t>
  </si>
  <si>
    <t>0605 Sarrià-Sant Gervasi</t>
  </si>
  <si>
    <t>0606 Gràcia</t>
  </si>
  <si>
    <t>0607 Horta-Guinardó</t>
  </si>
  <si>
    <t>0608 Nou Barris</t>
  </si>
  <si>
    <t>0609 Sant Andreu</t>
  </si>
  <si>
    <t>0610 Sant Martí</t>
  </si>
  <si>
    <t>0701 G. Presidència i Economia</t>
  </si>
  <si>
    <t>0702 G. Ocupació, Empresa i Turisme</t>
  </si>
  <si>
    <t>0703 Serveis Centrals</t>
  </si>
  <si>
    <t>0801 G. Drets Ciutadania, Participació i Transparència</t>
  </si>
  <si>
    <t>Política</t>
  </si>
  <si>
    <t>Orgànic</t>
  </si>
  <si>
    <t>43 Comerç, turisme i petites i mitjanes empreses</t>
  </si>
  <si>
    <t>49 Altres actuacions de caràcter econòmic</t>
  </si>
  <si>
    <t>0301 G. Empresa Cultura i Innov.</t>
  </si>
  <si>
    <t>MODIFICACIONS DE CRÈDIT DEL PRESSUPOST 2018 - RESUM PER CAPÍTOLS</t>
  </si>
  <si>
    <t>MODIFICACIONS DE CRÈDIT DEL PRESSUPOST 2018 - RESUM PER POLÍTIQUES</t>
  </si>
  <si>
    <t>MODIFICACIONS DE CRÈDIT DEL PRESSUPOST 2018 - RESUM PER ORGÀNIC</t>
  </si>
  <si>
    <t>0704 Gerència Turisme, Comerç i Mercats</t>
  </si>
  <si>
    <t>46 Investigació, desenvolupament i innovació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</si>
</sst>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4" fontId="4" fillId="0" borderId="1" xfId="2" applyNumberFormat="1" applyBorder="1" applyAlignment="1">
      <alignment vertical="center"/>
    </xf>
    <xf numFmtId="0" fontId="5" fillId="4" borderId="1" xfId="2" applyFont="1" applyFill="1" applyBorder="1" applyAlignment="1">
      <alignment horizontal="left" vertical="center"/>
    </xf>
    <xf numFmtId="4" fontId="5" fillId="4" borderId="1" xfId="2" applyNumberFormat="1" applyFont="1" applyFill="1" applyBorder="1" applyAlignment="1">
      <alignment vertical="center"/>
    </xf>
    <xf numFmtId="0" fontId="4" fillId="0" borderId="1" xfId="2" applyBorder="1" applyAlignment="1">
      <alignment horizontal="left"/>
    </xf>
    <xf numFmtId="4" fontId="4" fillId="0" borderId="1" xfId="2" applyNumberFormat="1" applyBorder="1"/>
    <xf numFmtId="4" fontId="5" fillId="3" borderId="1" xfId="2" applyNumberFormat="1" applyFont="1" applyFill="1" applyBorder="1"/>
    <xf numFmtId="0" fontId="2" fillId="0" borderId="1" xfId="2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6" fillId="0" borderId="0" xfId="0" applyFont="1" applyFill="1" applyBorder="1"/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vertical="center"/>
    </xf>
    <xf numFmtId="0" fontId="0" fillId="0" borderId="0" xfId="0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topLeftCell="A4" zoomScale="60" zoomScaleNormal="80" workbookViewId="0">
      <selection activeCell="P78" sqref="P78"/>
    </sheetView>
  </sheetViews>
  <sheetFormatPr defaultColWidth="8.85546875" defaultRowHeight="15" x14ac:dyDescent="0.25"/>
  <cols>
    <col min="1" max="1" width="8.85546875" style="15"/>
    <col min="2" max="2" width="47.28515625" style="14" customWidth="1"/>
    <col min="3" max="3" width="16.140625" style="14" customWidth="1"/>
    <col min="4" max="4" width="14.5703125" style="14" customWidth="1"/>
    <col min="5" max="5" width="17" style="14" customWidth="1"/>
    <col min="6" max="6" width="18.28515625" style="14" customWidth="1"/>
    <col min="7" max="7" width="21.5703125" style="14" bestFit="1" customWidth="1"/>
    <col min="8" max="8" width="15" style="14" customWidth="1"/>
    <col min="9" max="9" width="19.140625" style="14" bestFit="1" customWidth="1"/>
    <col min="10" max="10" width="26.5703125" style="14" bestFit="1" customWidth="1"/>
    <col min="11" max="11" width="16.28515625" style="14" customWidth="1"/>
    <col min="12" max="12" width="14" style="14" customWidth="1"/>
    <col min="13" max="13" width="22.28515625" style="14" customWidth="1"/>
    <col min="14" max="16384" width="8.85546875" style="14"/>
  </cols>
  <sheetData>
    <row r="1" spans="1:13" customFormat="1" ht="14.45" x14ac:dyDescent="0.3">
      <c r="A1" s="15"/>
    </row>
    <row r="2" spans="1:13" customFormat="1" ht="14.45" x14ac:dyDescent="0.3">
      <c r="A2" s="15"/>
    </row>
    <row r="3" spans="1:13" customFormat="1" ht="18.75" x14ac:dyDescent="0.3">
      <c r="A3" s="15"/>
      <c r="C3" s="1" t="s">
        <v>65</v>
      </c>
    </row>
    <row r="4" spans="1:13" customFormat="1" ht="14.45" x14ac:dyDescent="0.3">
      <c r="A4" s="15"/>
    </row>
    <row r="5" spans="1:13" customFormat="1" ht="45.75" customHeight="1" x14ac:dyDescent="0.25">
      <c r="A5" s="15"/>
      <c r="B5" s="2" t="s">
        <v>0</v>
      </c>
      <c r="C5" s="3" t="s">
        <v>1</v>
      </c>
      <c r="D5" s="2" t="s">
        <v>2</v>
      </c>
      <c r="E5" s="3" t="s">
        <v>3</v>
      </c>
      <c r="F5" s="3" t="s">
        <v>4</v>
      </c>
      <c r="G5" s="2" t="s">
        <v>5</v>
      </c>
      <c r="H5" s="2" t="s">
        <v>6</v>
      </c>
      <c r="I5" s="3" t="s">
        <v>7</v>
      </c>
      <c r="J5" s="3" t="s">
        <v>9</v>
      </c>
      <c r="K5" s="2" t="s">
        <v>8</v>
      </c>
      <c r="L5" s="2" t="s">
        <v>10</v>
      </c>
      <c r="M5" s="3" t="s">
        <v>11</v>
      </c>
    </row>
    <row r="6" spans="1:13" customFormat="1" ht="14.45" x14ac:dyDescent="0.3">
      <c r="A6" s="15"/>
      <c r="B6" s="4" t="s">
        <v>12</v>
      </c>
      <c r="C6" s="5">
        <v>0</v>
      </c>
      <c r="D6" s="5">
        <v>0</v>
      </c>
      <c r="E6" s="5">
        <v>0</v>
      </c>
      <c r="F6" s="5">
        <v>103307145.31999999</v>
      </c>
      <c r="G6" s="5">
        <v>92079240.030000001</v>
      </c>
      <c r="H6" s="5">
        <v>0</v>
      </c>
      <c r="I6" s="5">
        <v>217874.99</v>
      </c>
      <c r="J6" s="5">
        <v>0</v>
      </c>
      <c r="K6" s="5">
        <v>0</v>
      </c>
      <c r="L6" s="5">
        <v>0</v>
      </c>
      <c r="M6" s="5">
        <f t="shared" ref="M6:M14" si="0">C6+D6+E6+F6-G6+H6+I6+J6-K6+L6</f>
        <v>11445780.279999992</v>
      </c>
    </row>
    <row r="7" spans="1:13" customFormat="1" x14ac:dyDescent="0.25">
      <c r="A7" s="15"/>
      <c r="B7" s="4" t="s">
        <v>13</v>
      </c>
      <c r="C7" s="5">
        <v>0</v>
      </c>
      <c r="D7" s="5">
        <v>0</v>
      </c>
      <c r="E7" s="5">
        <v>0</v>
      </c>
      <c r="F7" s="5">
        <v>69023307.180000007</v>
      </c>
      <c r="G7" s="5">
        <v>136005231.41</v>
      </c>
      <c r="H7" s="5">
        <v>0</v>
      </c>
      <c r="I7" s="5">
        <v>1486418.21</v>
      </c>
      <c r="J7" s="5">
        <v>2429305.4</v>
      </c>
      <c r="K7" s="5">
        <v>0</v>
      </c>
      <c r="L7" s="5">
        <v>0</v>
      </c>
      <c r="M7" s="5">
        <f t="shared" si="0"/>
        <v>-63066200.61999999</v>
      </c>
    </row>
    <row r="8" spans="1:13" customFormat="1" ht="14.45" x14ac:dyDescent="0.3">
      <c r="A8" s="15"/>
      <c r="B8" s="4" t="s">
        <v>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 t="shared" si="0"/>
        <v>0</v>
      </c>
    </row>
    <row r="9" spans="1:13" customFormat="1" x14ac:dyDescent="0.25">
      <c r="A9" s="15"/>
      <c r="B9" s="4" t="s">
        <v>15</v>
      </c>
      <c r="C9" s="5">
        <v>0</v>
      </c>
      <c r="D9" s="5">
        <v>0</v>
      </c>
      <c r="E9" s="5">
        <v>0</v>
      </c>
      <c r="F9" s="5">
        <v>318848718.98000002</v>
      </c>
      <c r="G9" s="5">
        <v>232068835.94999999</v>
      </c>
      <c r="H9" s="5">
        <v>0</v>
      </c>
      <c r="I9" s="5">
        <v>6842401.4800000004</v>
      </c>
      <c r="J9" s="5">
        <v>22498276.649999999</v>
      </c>
      <c r="K9" s="5">
        <v>0</v>
      </c>
      <c r="L9" s="5">
        <v>0</v>
      </c>
      <c r="M9" s="5">
        <f t="shared" si="0"/>
        <v>116120561.16000003</v>
      </c>
    </row>
    <row r="10" spans="1:13" customFormat="1" x14ac:dyDescent="0.25">
      <c r="A10" s="15"/>
      <c r="B10" s="4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26160953.059999999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f t="shared" si="0"/>
        <v>-26160953.059999999</v>
      </c>
    </row>
    <row r="11" spans="1:13" customFormat="1" ht="14.45" x14ac:dyDescent="0.3">
      <c r="A11" s="15"/>
      <c r="B11" s="4" t="s">
        <v>17</v>
      </c>
      <c r="C11" s="5">
        <v>0</v>
      </c>
      <c r="D11" s="5">
        <v>0</v>
      </c>
      <c r="E11" s="5">
        <v>0</v>
      </c>
      <c r="F11" s="5">
        <v>322760441.94999999</v>
      </c>
      <c r="G11" s="5">
        <v>375890181.79000002</v>
      </c>
      <c r="H11" s="5">
        <v>0</v>
      </c>
      <c r="I11" s="5">
        <v>3703619.62</v>
      </c>
      <c r="J11" s="5">
        <v>280639.90999999997</v>
      </c>
      <c r="K11" s="5">
        <v>0</v>
      </c>
      <c r="L11" s="5">
        <v>0</v>
      </c>
      <c r="M11" s="5">
        <f t="shared" si="0"/>
        <v>-49145480.31000004</v>
      </c>
    </row>
    <row r="12" spans="1:13" customFormat="1" x14ac:dyDescent="0.25">
      <c r="A12" s="15"/>
      <c r="B12" s="4" t="s">
        <v>18</v>
      </c>
      <c r="C12" s="5">
        <v>0</v>
      </c>
      <c r="D12" s="5">
        <v>0</v>
      </c>
      <c r="E12" s="5">
        <v>0</v>
      </c>
      <c r="F12" s="5">
        <v>65634400.640000001</v>
      </c>
      <c r="G12" s="5">
        <v>17369571.829999998</v>
      </c>
      <c r="H12" s="5">
        <v>0</v>
      </c>
      <c r="I12" s="5">
        <v>240577.29</v>
      </c>
      <c r="J12" s="5">
        <v>300000</v>
      </c>
      <c r="K12" s="5">
        <v>0</v>
      </c>
      <c r="L12" s="5">
        <v>0</v>
      </c>
      <c r="M12" s="5">
        <f t="shared" si="0"/>
        <v>48805406.100000001</v>
      </c>
    </row>
    <row r="13" spans="1:13" customFormat="1" ht="14.45" x14ac:dyDescent="0.3">
      <c r="A13" s="15"/>
      <c r="B13" s="4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0</v>
      </c>
    </row>
    <row r="14" spans="1:13" customFormat="1" ht="14.45" x14ac:dyDescent="0.3">
      <c r="A14" s="15"/>
      <c r="B14" s="4" t="s">
        <v>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0</v>
      </c>
    </row>
    <row r="15" spans="1:13" customFormat="1" ht="14.45" x14ac:dyDescent="0.3">
      <c r="A15" s="15"/>
      <c r="B15" s="6" t="s">
        <v>21</v>
      </c>
      <c r="C15" s="7">
        <f>SUM(C6:C14)</f>
        <v>0</v>
      </c>
      <c r="D15" s="7">
        <f t="shared" ref="D15:M15" si="1">SUM(D6:D14)</f>
        <v>0</v>
      </c>
      <c r="E15" s="7">
        <f t="shared" si="1"/>
        <v>0</v>
      </c>
      <c r="F15" s="7">
        <f t="shared" si="1"/>
        <v>879574014.07000005</v>
      </c>
      <c r="G15" s="7">
        <f t="shared" si="1"/>
        <v>879574014.07000005</v>
      </c>
      <c r="H15" s="7">
        <f t="shared" si="1"/>
        <v>0</v>
      </c>
      <c r="I15" s="7">
        <f t="shared" si="1"/>
        <v>12490891.59</v>
      </c>
      <c r="J15" s="7">
        <f t="shared" si="1"/>
        <v>25508221.959999997</v>
      </c>
      <c r="K15" s="7">
        <f t="shared" si="1"/>
        <v>0</v>
      </c>
      <c r="L15" s="7">
        <f t="shared" si="1"/>
        <v>0</v>
      </c>
      <c r="M15" s="7">
        <f t="shared" si="1"/>
        <v>37999113.549999997</v>
      </c>
    </row>
    <row r="16" spans="1:13" customFormat="1" ht="14.45" x14ac:dyDescent="0.3">
      <c r="A16" s="15"/>
    </row>
    <row r="17" spans="1:13" customFormat="1" ht="14.45" x14ac:dyDescent="0.3">
      <c r="A17" s="15"/>
    </row>
    <row r="18" spans="1:13" customFormat="1" ht="18.75" x14ac:dyDescent="0.3">
      <c r="A18" s="15"/>
      <c r="C18" s="1" t="s">
        <v>66</v>
      </c>
    </row>
    <row r="19" spans="1:13" customFormat="1" ht="14.45" x14ac:dyDescent="0.3">
      <c r="A19" s="15"/>
    </row>
    <row r="20" spans="1:13" customFormat="1" ht="45.75" customHeight="1" x14ac:dyDescent="0.25">
      <c r="A20" s="15"/>
      <c r="B20" s="2" t="s">
        <v>60</v>
      </c>
      <c r="C20" s="3" t="s">
        <v>1</v>
      </c>
      <c r="D20" s="2" t="s">
        <v>2</v>
      </c>
      <c r="E20" s="3" t="s">
        <v>3</v>
      </c>
      <c r="F20" s="3" t="s">
        <v>4</v>
      </c>
      <c r="G20" s="2" t="s">
        <v>5</v>
      </c>
      <c r="H20" s="2" t="s">
        <v>6</v>
      </c>
      <c r="I20" s="3" t="s">
        <v>7</v>
      </c>
      <c r="J20" s="3" t="s">
        <v>9</v>
      </c>
      <c r="K20" s="2" t="s">
        <v>8</v>
      </c>
      <c r="L20" s="2" t="s">
        <v>10</v>
      </c>
      <c r="M20" s="3" t="s">
        <v>11</v>
      </c>
    </row>
    <row r="21" spans="1:13" customFormat="1" ht="14.45" x14ac:dyDescent="0.3">
      <c r="A21" s="15"/>
      <c r="B21" s="8" t="s">
        <v>22</v>
      </c>
      <c r="C21" s="9">
        <v>0</v>
      </c>
      <c r="D21" s="9">
        <v>0</v>
      </c>
      <c r="E21" s="9">
        <v>0</v>
      </c>
      <c r="F21" s="9">
        <v>99852038.560000002</v>
      </c>
      <c r="G21" s="9">
        <v>78085778.780000001</v>
      </c>
      <c r="H21" s="9">
        <v>1112631.94</v>
      </c>
      <c r="I21" s="9">
        <v>12775.25</v>
      </c>
      <c r="J21" s="9">
        <v>136802.17000000001</v>
      </c>
      <c r="K21" s="9">
        <v>0</v>
      </c>
      <c r="L21" s="9">
        <v>0</v>
      </c>
      <c r="M21" s="10">
        <f t="shared" ref="M21:M38" si="2">C21+D21+E21+F21-G21+H21+I21+J21-K21+L21</f>
        <v>23028469.140000004</v>
      </c>
    </row>
    <row r="22" spans="1:13" customFormat="1" ht="14.45" x14ac:dyDescent="0.3">
      <c r="A22" s="15"/>
      <c r="B22" s="8" t="s">
        <v>23</v>
      </c>
      <c r="C22" s="9">
        <v>0</v>
      </c>
      <c r="D22" s="9">
        <v>0</v>
      </c>
      <c r="E22" s="9">
        <v>0</v>
      </c>
      <c r="F22" s="9">
        <v>331022774.79000002</v>
      </c>
      <c r="G22" s="9">
        <v>333103416.31</v>
      </c>
      <c r="H22" s="9">
        <v>-1499188.4</v>
      </c>
      <c r="I22" s="9">
        <v>2392536.02</v>
      </c>
      <c r="J22" s="9">
        <v>1785466.06</v>
      </c>
      <c r="K22" s="9">
        <v>0</v>
      </c>
      <c r="L22" s="9">
        <v>0</v>
      </c>
      <c r="M22" s="10">
        <f t="shared" si="2"/>
        <v>598172.16000001924</v>
      </c>
    </row>
    <row r="23" spans="1:13" customFormat="1" ht="14.45" x14ac:dyDescent="0.3">
      <c r="A23" s="15"/>
      <c r="B23" s="8" t="s">
        <v>24</v>
      </c>
      <c r="C23" s="9">
        <v>0</v>
      </c>
      <c r="D23" s="9">
        <v>0</v>
      </c>
      <c r="E23" s="9">
        <v>0</v>
      </c>
      <c r="F23" s="9">
        <v>6593283.9199999999</v>
      </c>
      <c r="G23" s="9">
        <v>5673865.0899999999</v>
      </c>
      <c r="H23" s="9">
        <v>944651.76</v>
      </c>
      <c r="I23" s="9">
        <v>0</v>
      </c>
      <c r="J23" s="9">
        <v>0</v>
      </c>
      <c r="K23" s="9">
        <v>0</v>
      </c>
      <c r="L23" s="9">
        <v>0</v>
      </c>
      <c r="M23" s="10">
        <f t="shared" si="2"/>
        <v>1864070.59</v>
      </c>
    </row>
    <row r="24" spans="1:13" customFormat="1" ht="14.45" x14ac:dyDescent="0.3">
      <c r="A24" s="15"/>
      <c r="B24" s="8" t="s">
        <v>25</v>
      </c>
      <c r="C24" s="9">
        <v>0</v>
      </c>
      <c r="D24" s="9">
        <v>0</v>
      </c>
      <c r="E24" s="9">
        <v>0</v>
      </c>
      <c r="F24" s="9">
        <v>16094723.35</v>
      </c>
      <c r="G24" s="9">
        <v>16422604.109999999</v>
      </c>
      <c r="H24" s="9">
        <v>-558095.30000000005</v>
      </c>
      <c r="I24" s="9">
        <v>157476.19</v>
      </c>
      <c r="J24" s="9">
        <v>23000</v>
      </c>
      <c r="K24" s="9">
        <v>0</v>
      </c>
      <c r="L24" s="9">
        <v>0</v>
      </c>
      <c r="M24" s="10">
        <f t="shared" si="2"/>
        <v>-705499.86999999988</v>
      </c>
    </row>
    <row r="25" spans="1:13" customFormat="1" ht="14.45" x14ac:dyDescent="0.3">
      <c r="A25" s="15"/>
      <c r="B25" s="8" t="s">
        <v>26</v>
      </c>
      <c r="C25" s="9">
        <v>0</v>
      </c>
      <c r="D25" s="9">
        <v>0</v>
      </c>
      <c r="E25" s="9">
        <v>0</v>
      </c>
      <c r="F25" s="9">
        <v>27811.16</v>
      </c>
      <c r="G25" s="9">
        <v>113239.52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f t="shared" si="2"/>
        <v>-85428.36</v>
      </c>
    </row>
    <row r="26" spans="1:13" customFormat="1" x14ac:dyDescent="0.25">
      <c r="A26" s="15"/>
      <c r="B26" s="11" t="s">
        <v>27</v>
      </c>
      <c r="C26" s="9">
        <v>0</v>
      </c>
      <c r="D26" s="9">
        <v>0</v>
      </c>
      <c r="E26" s="9">
        <v>0</v>
      </c>
      <c r="F26" s="9">
        <v>89185377.959999993</v>
      </c>
      <c r="G26" s="9">
        <v>83571216.159999996</v>
      </c>
      <c r="H26" s="9">
        <v>0</v>
      </c>
      <c r="I26" s="9">
        <v>5331788.43</v>
      </c>
      <c r="J26" s="9">
        <v>5109782.87</v>
      </c>
      <c r="K26" s="9">
        <v>0</v>
      </c>
      <c r="L26" s="9">
        <v>0</v>
      </c>
      <c r="M26" s="10">
        <f t="shared" si="2"/>
        <v>16055733.099999998</v>
      </c>
    </row>
    <row r="27" spans="1:13" customFormat="1" ht="14.45" x14ac:dyDescent="0.3">
      <c r="A27" s="15"/>
      <c r="B27" s="8" t="s">
        <v>28</v>
      </c>
      <c r="C27" s="9">
        <v>0</v>
      </c>
      <c r="D27" s="9">
        <v>0</v>
      </c>
      <c r="E27" s="9">
        <v>0</v>
      </c>
      <c r="F27" s="9">
        <v>1186589.26</v>
      </c>
      <c r="G27" s="9">
        <v>376626.32</v>
      </c>
      <c r="H27" s="9">
        <v>-1024.47</v>
      </c>
      <c r="I27" s="9">
        <v>0</v>
      </c>
      <c r="J27" s="9">
        <v>0</v>
      </c>
      <c r="K27" s="9">
        <v>0</v>
      </c>
      <c r="L27" s="9">
        <v>0</v>
      </c>
      <c r="M27" s="10">
        <f t="shared" si="2"/>
        <v>808938.47</v>
      </c>
    </row>
    <row r="28" spans="1:13" customFormat="1" x14ac:dyDescent="0.25">
      <c r="A28" s="15"/>
      <c r="B28" s="11" t="s">
        <v>29</v>
      </c>
      <c r="C28" s="9">
        <v>0</v>
      </c>
      <c r="D28" s="9">
        <v>0</v>
      </c>
      <c r="E28" s="9">
        <v>0</v>
      </c>
      <c r="F28" s="9">
        <v>8229390.5499999998</v>
      </c>
      <c r="G28" s="9">
        <v>523335</v>
      </c>
      <c r="H28" s="9">
        <v>-3022.83</v>
      </c>
      <c r="I28" s="9">
        <v>720000</v>
      </c>
      <c r="J28" s="9">
        <v>0</v>
      </c>
      <c r="K28" s="9">
        <v>0</v>
      </c>
      <c r="L28" s="9">
        <v>0</v>
      </c>
      <c r="M28" s="10">
        <f t="shared" si="2"/>
        <v>8423032.7199999988</v>
      </c>
    </row>
    <row r="29" spans="1:13" customFormat="1" ht="14.45" x14ac:dyDescent="0.3">
      <c r="A29" s="15"/>
      <c r="B29" s="11" t="s">
        <v>30</v>
      </c>
      <c r="C29" s="9">
        <v>0</v>
      </c>
      <c r="D29" s="9">
        <v>0</v>
      </c>
      <c r="E29" s="9">
        <v>0</v>
      </c>
      <c r="F29" s="9">
        <v>138618388.55000001</v>
      </c>
      <c r="G29" s="9">
        <v>140698057.91999999</v>
      </c>
      <c r="H29" s="9">
        <v>1001726.23</v>
      </c>
      <c r="I29" s="9">
        <v>0</v>
      </c>
      <c r="J29" s="9">
        <v>846920.5</v>
      </c>
      <c r="K29" s="9">
        <v>0</v>
      </c>
      <c r="L29" s="9">
        <v>0</v>
      </c>
      <c r="M29" s="10">
        <f t="shared" si="2"/>
        <v>-231022.63999997498</v>
      </c>
    </row>
    <row r="30" spans="1:13" customFormat="1" ht="14.45" x14ac:dyDescent="0.3">
      <c r="A30" s="15"/>
      <c r="B30" s="8" t="s">
        <v>31</v>
      </c>
      <c r="C30" s="9">
        <v>0</v>
      </c>
      <c r="D30" s="9">
        <v>0</v>
      </c>
      <c r="E30" s="9">
        <v>0</v>
      </c>
      <c r="F30" s="9">
        <v>1678.8</v>
      </c>
      <c r="G30" s="9">
        <v>6013</v>
      </c>
      <c r="H30" s="9">
        <v>-997678.93</v>
      </c>
      <c r="I30" s="9">
        <v>0</v>
      </c>
      <c r="J30" s="9">
        <v>200811.77</v>
      </c>
      <c r="K30" s="9">
        <v>0</v>
      </c>
      <c r="L30" s="9">
        <v>0</v>
      </c>
      <c r="M30" s="10">
        <f t="shared" si="2"/>
        <v>-801201.36</v>
      </c>
    </row>
    <row r="31" spans="1:13" customFormat="1" x14ac:dyDescent="0.25">
      <c r="A31" s="15"/>
      <c r="B31" s="8" t="s">
        <v>62</v>
      </c>
      <c r="C31" s="9">
        <v>0</v>
      </c>
      <c r="D31" s="9">
        <v>0</v>
      </c>
      <c r="E31" s="9">
        <v>0</v>
      </c>
      <c r="F31" s="9">
        <v>43705365.329999998</v>
      </c>
      <c r="G31" s="9">
        <v>44056164.770000003</v>
      </c>
      <c r="H31" s="9">
        <v>3850081.44</v>
      </c>
      <c r="I31" s="9">
        <v>3477922.1</v>
      </c>
      <c r="J31" s="9">
        <v>12574664.16</v>
      </c>
      <c r="K31" s="9">
        <v>0</v>
      </c>
      <c r="L31" s="9">
        <v>0</v>
      </c>
      <c r="M31" s="10">
        <f t="shared" si="2"/>
        <v>19551868.259999994</v>
      </c>
    </row>
    <row r="32" spans="1:13" customFormat="1" x14ac:dyDescent="0.25">
      <c r="A32" s="15"/>
      <c r="B32" s="8" t="s">
        <v>32</v>
      </c>
      <c r="C32" s="9">
        <v>0</v>
      </c>
      <c r="D32" s="9">
        <v>0</v>
      </c>
      <c r="E32" s="9">
        <v>0</v>
      </c>
      <c r="F32" s="9">
        <v>82604603.209999993</v>
      </c>
      <c r="G32" s="9">
        <v>62331939</v>
      </c>
      <c r="H32" s="9">
        <v>-3106358.92</v>
      </c>
      <c r="I32" s="9">
        <v>0</v>
      </c>
      <c r="J32" s="9">
        <v>0</v>
      </c>
      <c r="K32" s="9">
        <v>0</v>
      </c>
      <c r="L32" s="9">
        <v>0</v>
      </c>
      <c r="M32" s="10">
        <f t="shared" si="2"/>
        <v>17166305.289999992</v>
      </c>
    </row>
    <row r="33" spans="1:13" customFormat="1" x14ac:dyDescent="0.25">
      <c r="A33" s="15"/>
      <c r="B33" s="11" t="s">
        <v>69</v>
      </c>
      <c r="C33" s="9">
        <v>0</v>
      </c>
      <c r="D33" s="9">
        <v>0</v>
      </c>
      <c r="E33" s="9">
        <v>0</v>
      </c>
      <c r="F33" s="9">
        <v>2038721.52</v>
      </c>
      <c r="G33" s="9">
        <v>1087490</v>
      </c>
      <c r="H33" s="9">
        <v>-736474.52</v>
      </c>
      <c r="I33" s="9">
        <v>0</v>
      </c>
      <c r="J33" s="9">
        <v>100000</v>
      </c>
      <c r="K33" s="9">
        <v>0</v>
      </c>
      <c r="L33" s="9">
        <v>0</v>
      </c>
      <c r="M33" s="10">
        <f t="shared" si="2"/>
        <v>314757</v>
      </c>
    </row>
    <row r="34" spans="1:13" customFormat="1" x14ac:dyDescent="0.25">
      <c r="A34" s="15"/>
      <c r="B34" s="8" t="s">
        <v>63</v>
      </c>
      <c r="C34" s="9">
        <v>0</v>
      </c>
      <c r="D34" s="9">
        <v>0</v>
      </c>
      <c r="E34" s="9">
        <v>0</v>
      </c>
      <c r="F34" s="9">
        <v>11097568.42</v>
      </c>
      <c r="G34" s="9">
        <v>24966172.109999999</v>
      </c>
      <c r="H34" s="9">
        <v>-7248</v>
      </c>
      <c r="I34" s="9">
        <v>98186.51</v>
      </c>
      <c r="J34" s="9">
        <v>0</v>
      </c>
      <c r="K34" s="9">
        <v>0</v>
      </c>
      <c r="L34" s="9">
        <v>0</v>
      </c>
      <c r="M34" s="10">
        <f t="shared" si="2"/>
        <v>-13777665.18</v>
      </c>
    </row>
    <row r="35" spans="1:13" customFormat="1" x14ac:dyDescent="0.25">
      <c r="A35" s="15"/>
      <c r="B35" s="11" t="s">
        <v>33</v>
      </c>
      <c r="C35" s="9">
        <v>0</v>
      </c>
      <c r="D35" s="9">
        <v>0</v>
      </c>
      <c r="E35" s="9">
        <v>0</v>
      </c>
      <c r="F35" s="9">
        <v>1584503.7</v>
      </c>
      <c r="G35" s="9">
        <v>1004451.2</v>
      </c>
      <c r="H35" s="9">
        <v>-140748.53</v>
      </c>
      <c r="I35" s="9">
        <v>0</v>
      </c>
      <c r="J35" s="9">
        <v>0</v>
      </c>
      <c r="K35" s="9">
        <v>0</v>
      </c>
      <c r="L35" s="9">
        <v>0</v>
      </c>
      <c r="M35" s="10">
        <f t="shared" si="2"/>
        <v>439303.97</v>
      </c>
    </row>
    <row r="36" spans="1:13" customFormat="1" x14ac:dyDescent="0.25">
      <c r="A36" s="15"/>
      <c r="B36" s="8" t="s">
        <v>34</v>
      </c>
      <c r="C36" s="9">
        <v>0</v>
      </c>
      <c r="D36" s="9">
        <v>0</v>
      </c>
      <c r="E36" s="9">
        <v>0</v>
      </c>
      <c r="F36" s="9">
        <v>38364750.939999998</v>
      </c>
      <c r="G36" s="9">
        <v>79772497.299999997</v>
      </c>
      <c r="H36" s="9">
        <v>-841479.23</v>
      </c>
      <c r="I36" s="9">
        <v>205667.09</v>
      </c>
      <c r="J36" s="9">
        <v>3417248.55</v>
      </c>
      <c r="K36" s="9">
        <v>0</v>
      </c>
      <c r="L36" s="9">
        <v>0</v>
      </c>
      <c r="M36" s="10">
        <f t="shared" si="2"/>
        <v>-38626309.949999996</v>
      </c>
    </row>
    <row r="37" spans="1:13" customFormat="1" x14ac:dyDescent="0.25">
      <c r="A37" s="15"/>
      <c r="B37" s="8" t="s">
        <v>35</v>
      </c>
      <c r="C37" s="9">
        <v>0</v>
      </c>
      <c r="D37" s="9">
        <v>0</v>
      </c>
      <c r="E37" s="9">
        <v>0</v>
      </c>
      <c r="F37" s="9">
        <v>9010534.4199999999</v>
      </c>
      <c r="G37" s="9">
        <v>7781147.4800000004</v>
      </c>
      <c r="H37" s="9">
        <v>982227.76</v>
      </c>
      <c r="I37" s="9">
        <v>94540</v>
      </c>
      <c r="J37" s="9">
        <v>0</v>
      </c>
      <c r="K37" s="9">
        <v>0</v>
      </c>
      <c r="L37" s="9">
        <v>0</v>
      </c>
      <c r="M37" s="10">
        <f t="shared" si="2"/>
        <v>2306154.6999999993</v>
      </c>
    </row>
    <row r="38" spans="1:13" customFormat="1" x14ac:dyDescent="0.25">
      <c r="A38" s="15"/>
      <c r="B38" s="11" t="s">
        <v>36</v>
      </c>
      <c r="C38" s="9">
        <v>0</v>
      </c>
      <c r="D38" s="9">
        <v>0</v>
      </c>
      <c r="E38" s="9">
        <v>0</v>
      </c>
      <c r="F38" s="9">
        <v>355909.63</v>
      </c>
      <c r="G38" s="9">
        <v>0</v>
      </c>
      <c r="H38" s="9">
        <v>0</v>
      </c>
      <c r="I38" s="9">
        <v>0</v>
      </c>
      <c r="J38" s="9">
        <v>1313525.8799999999</v>
      </c>
      <c r="K38" s="9">
        <v>0</v>
      </c>
      <c r="L38" s="9">
        <v>0</v>
      </c>
      <c r="M38" s="10">
        <f t="shared" si="2"/>
        <v>1669435.5099999998</v>
      </c>
    </row>
    <row r="39" spans="1:13" customFormat="1" ht="14.45" x14ac:dyDescent="0.3">
      <c r="A39" s="15"/>
      <c r="B39" s="6" t="s">
        <v>21</v>
      </c>
      <c r="C39" s="7">
        <f>SUM(C21:C38)</f>
        <v>0</v>
      </c>
      <c r="D39" s="7">
        <f t="shared" ref="D39:M39" si="3">SUM(D21:D38)</f>
        <v>0</v>
      </c>
      <c r="E39" s="7">
        <f t="shared" si="3"/>
        <v>0</v>
      </c>
      <c r="F39" s="7">
        <f t="shared" si="3"/>
        <v>879574014.07000017</v>
      </c>
      <c r="G39" s="7">
        <f t="shared" si="3"/>
        <v>879574014.07000005</v>
      </c>
      <c r="H39" s="7">
        <f t="shared" si="3"/>
        <v>0</v>
      </c>
      <c r="I39" s="7">
        <f t="shared" si="3"/>
        <v>12490891.59</v>
      </c>
      <c r="J39" s="7">
        <f t="shared" si="3"/>
        <v>25508221.960000001</v>
      </c>
      <c r="K39" s="7">
        <f t="shared" si="3"/>
        <v>0</v>
      </c>
      <c r="L39" s="7">
        <f t="shared" si="3"/>
        <v>0</v>
      </c>
      <c r="M39" s="7">
        <f t="shared" si="3"/>
        <v>37999113.550000019</v>
      </c>
    </row>
    <row r="40" spans="1:13" s="20" customFormat="1" ht="14.45" x14ac:dyDescent="0.3">
      <c r="A40" s="15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customFormat="1" ht="14.45" x14ac:dyDescent="0.3">
      <c r="A41" s="15"/>
    </row>
    <row r="42" spans="1:13" customFormat="1" ht="18.75" x14ac:dyDescent="0.3">
      <c r="A42" s="15"/>
      <c r="C42" s="1" t="s">
        <v>67</v>
      </c>
    </row>
    <row r="43" spans="1:13" customFormat="1" x14ac:dyDescent="0.25">
      <c r="A43" s="15"/>
    </row>
    <row r="44" spans="1:13" customFormat="1" ht="45.75" customHeight="1" x14ac:dyDescent="0.25">
      <c r="A44" s="15"/>
      <c r="B44" s="2" t="s">
        <v>61</v>
      </c>
      <c r="C44" s="3" t="s">
        <v>1</v>
      </c>
      <c r="D44" s="2" t="s">
        <v>2</v>
      </c>
      <c r="E44" s="3" t="s">
        <v>3</v>
      </c>
      <c r="F44" s="3" t="s">
        <v>4</v>
      </c>
      <c r="G44" s="2" t="s">
        <v>5</v>
      </c>
      <c r="H44" s="2" t="s">
        <v>6</v>
      </c>
      <c r="I44" s="3" t="s">
        <v>7</v>
      </c>
      <c r="J44" s="3" t="s">
        <v>9</v>
      </c>
      <c r="K44" s="2" t="s">
        <v>8</v>
      </c>
      <c r="L44" s="2" t="s">
        <v>10</v>
      </c>
      <c r="M44" s="3" t="s">
        <v>11</v>
      </c>
    </row>
    <row r="45" spans="1:13" customFormat="1" x14ac:dyDescent="0.25">
      <c r="A45" s="16"/>
      <c r="B45" s="12" t="s">
        <v>37</v>
      </c>
      <c r="C45" s="13">
        <v>0</v>
      </c>
      <c r="D45" s="13">
        <v>0</v>
      </c>
      <c r="E45" s="13">
        <v>0</v>
      </c>
      <c r="F45" s="13">
        <v>14620665.810000001</v>
      </c>
      <c r="G45" s="13">
        <v>17451189.010000002</v>
      </c>
      <c r="H45" s="13">
        <v>-206035.75</v>
      </c>
      <c r="I45" s="13">
        <v>17893.68</v>
      </c>
      <c r="J45" s="13">
        <v>514409.92</v>
      </c>
      <c r="K45" s="13">
        <v>0</v>
      </c>
      <c r="L45" s="13">
        <v>0</v>
      </c>
      <c r="M45" s="10">
        <f>C45+D45+E45+F45-G45+H45+I45+J45-K45+L45</f>
        <v>-2504255.350000001</v>
      </c>
    </row>
    <row r="46" spans="1:13" customFormat="1" x14ac:dyDescent="0.25">
      <c r="A46" s="17"/>
      <c r="B46" s="12" t="s">
        <v>38</v>
      </c>
      <c r="C46" s="13">
        <v>0</v>
      </c>
      <c r="D46" s="13">
        <v>0</v>
      </c>
      <c r="E46" s="13">
        <v>0</v>
      </c>
      <c r="F46" s="13">
        <v>1261016.78</v>
      </c>
      <c r="G46" s="13">
        <v>442707.04</v>
      </c>
      <c r="H46" s="13">
        <v>146684.76</v>
      </c>
      <c r="I46" s="13">
        <v>0</v>
      </c>
      <c r="J46" s="13">
        <v>13685</v>
      </c>
      <c r="K46" s="13">
        <v>0</v>
      </c>
      <c r="L46" s="13">
        <v>0</v>
      </c>
      <c r="M46" s="10">
        <f t="shared" ref="M46:M69" si="4">C46+D46+E46+F46-G46+H46+I46+J46-K46+L46</f>
        <v>978679.5</v>
      </c>
    </row>
    <row r="47" spans="1:13" customFormat="1" x14ac:dyDescent="0.25">
      <c r="A47" s="16"/>
      <c r="B47" s="12" t="s">
        <v>39</v>
      </c>
      <c r="C47" s="13">
        <v>0</v>
      </c>
      <c r="D47" s="13">
        <v>0</v>
      </c>
      <c r="E47" s="13">
        <v>0</v>
      </c>
      <c r="F47" s="13">
        <v>84991989.890000001</v>
      </c>
      <c r="G47" s="13">
        <v>13531352.25</v>
      </c>
      <c r="H47" s="13">
        <v>-510413.6</v>
      </c>
      <c r="I47" s="13">
        <v>0</v>
      </c>
      <c r="J47" s="13">
        <v>2500000</v>
      </c>
      <c r="K47" s="13">
        <v>0</v>
      </c>
      <c r="L47" s="13">
        <v>0</v>
      </c>
      <c r="M47" s="10">
        <f t="shared" si="4"/>
        <v>73450224.040000007</v>
      </c>
    </row>
    <row r="48" spans="1:13" customFormat="1" x14ac:dyDescent="0.25">
      <c r="A48" s="17"/>
      <c r="B48" s="12" t="s">
        <v>40</v>
      </c>
      <c r="C48" s="13">
        <v>0</v>
      </c>
      <c r="D48" s="13">
        <v>0</v>
      </c>
      <c r="E48" s="13">
        <v>0</v>
      </c>
      <c r="F48" s="13">
        <v>85535615.650000006</v>
      </c>
      <c r="G48" s="13">
        <v>77611121.340000004</v>
      </c>
      <c r="H48" s="13">
        <v>209264.31</v>
      </c>
      <c r="I48" s="13">
        <v>6301788.4299999997</v>
      </c>
      <c r="J48" s="13">
        <v>4956182.87</v>
      </c>
      <c r="K48" s="13">
        <v>0</v>
      </c>
      <c r="L48" s="13">
        <v>0</v>
      </c>
      <c r="M48" s="10">
        <f t="shared" si="4"/>
        <v>19391729.920000002</v>
      </c>
    </row>
    <row r="49" spans="1:13" customFormat="1" x14ac:dyDescent="0.25">
      <c r="A49" s="16"/>
      <c r="B49" s="12" t="s">
        <v>64</v>
      </c>
      <c r="C49" s="13">
        <v>0</v>
      </c>
      <c r="D49" s="13">
        <v>0</v>
      </c>
      <c r="E49" s="13">
        <v>0</v>
      </c>
      <c r="F49" s="13">
        <v>18149054</v>
      </c>
      <c r="G49" s="13">
        <v>247207079.21000001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0">
        <f t="shared" si="4"/>
        <v>-229058025.21000001</v>
      </c>
    </row>
    <row r="50" spans="1:13" customFormat="1" x14ac:dyDescent="0.25">
      <c r="A50" s="17"/>
      <c r="B50" s="12" t="s">
        <v>41</v>
      </c>
      <c r="C50" s="13">
        <v>0</v>
      </c>
      <c r="D50" s="13">
        <v>0</v>
      </c>
      <c r="E50" s="13">
        <v>0</v>
      </c>
      <c r="F50" s="13">
        <v>40699106.759999998</v>
      </c>
      <c r="G50" s="13">
        <v>31436977.25</v>
      </c>
      <c r="H50" s="13">
        <v>19319.89</v>
      </c>
      <c r="I50" s="13">
        <v>2736.85</v>
      </c>
      <c r="J50" s="13">
        <v>0</v>
      </c>
      <c r="K50" s="13">
        <v>0</v>
      </c>
      <c r="L50" s="13">
        <v>0</v>
      </c>
      <c r="M50" s="10">
        <f t="shared" si="4"/>
        <v>9284186.2499999981</v>
      </c>
    </row>
    <row r="51" spans="1:13" customFormat="1" x14ac:dyDescent="0.25">
      <c r="A51" s="16"/>
      <c r="B51" s="12" t="s">
        <v>42</v>
      </c>
      <c r="C51" s="13">
        <v>0</v>
      </c>
      <c r="D51" s="13">
        <v>0</v>
      </c>
      <c r="E51" s="13">
        <v>0</v>
      </c>
      <c r="F51" s="13">
        <v>33021190.68</v>
      </c>
      <c r="G51" s="13">
        <v>12752711.68</v>
      </c>
      <c r="H51" s="13">
        <v>819954.96</v>
      </c>
      <c r="I51" s="13">
        <v>59567.09</v>
      </c>
      <c r="J51" s="13">
        <v>1074698.71</v>
      </c>
      <c r="K51" s="13">
        <v>0</v>
      </c>
      <c r="L51" s="13">
        <v>0</v>
      </c>
      <c r="M51" s="10">
        <f t="shared" si="4"/>
        <v>22222699.760000002</v>
      </c>
    </row>
    <row r="52" spans="1:13" customFormat="1" x14ac:dyDescent="0.25">
      <c r="A52" s="17"/>
      <c r="B52" s="12" t="s">
        <v>43</v>
      </c>
      <c r="C52" s="13">
        <v>0</v>
      </c>
      <c r="D52" s="13">
        <v>0</v>
      </c>
      <c r="E52" s="13">
        <v>0</v>
      </c>
      <c r="F52" s="13">
        <v>1147833.3400000001</v>
      </c>
      <c r="G52" s="13">
        <v>6331474.7199999997</v>
      </c>
      <c r="H52" s="13">
        <v>662233.98</v>
      </c>
      <c r="I52" s="13">
        <v>0</v>
      </c>
      <c r="J52" s="13">
        <v>0</v>
      </c>
      <c r="K52" s="13">
        <v>0</v>
      </c>
      <c r="L52" s="13">
        <v>0</v>
      </c>
      <c r="M52" s="10">
        <f t="shared" si="4"/>
        <v>-4521407.4000000004</v>
      </c>
    </row>
    <row r="53" spans="1:13" customFormat="1" x14ac:dyDescent="0.25">
      <c r="A53" s="16"/>
      <c r="B53" s="12" t="s">
        <v>44</v>
      </c>
      <c r="C53" s="13">
        <v>0</v>
      </c>
      <c r="D53" s="13">
        <v>0</v>
      </c>
      <c r="E53" s="13">
        <v>0</v>
      </c>
      <c r="F53" s="13">
        <v>75701.460000000006</v>
      </c>
      <c r="G53" s="13">
        <v>509053.29</v>
      </c>
      <c r="H53" s="13">
        <v>-173527.65</v>
      </c>
      <c r="I53" s="13">
        <v>0</v>
      </c>
      <c r="J53" s="13">
        <v>0</v>
      </c>
      <c r="K53" s="13">
        <v>0</v>
      </c>
      <c r="L53" s="13">
        <v>0</v>
      </c>
      <c r="M53" s="10">
        <f t="shared" si="4"/>
        <v>-606879.48</v>
      </c>
    </row>
    <row r="54" spans="1:13" customFormat="1" x14ac:dyDescent="0.25">
      <c r="A54" s="17"/>
      <c r="B54" s="12" t="s">
        <v>45</v>
      </c>
      <c r="C54" s="13">
        <v>0</v>
      </c>
      <c r="D54" s="13">
        <v>0</v>
      </c>
      <c r="E54" s="13">
        <v>0</v>
      </c>
      <c r="F54" s="13">
        <v>17426281.149999999</v>
      </c>
      <c r="G54" s="13">
        <v>5821454</v>
      </c>
      <c r="H54" s="13">
        <v>-1261837.23</v>
      </c>
      <c r="I54" s="13">
        <v>207743.72</v>
      </c>
      <c r="J54" s="13">
        <v>1503752.77</v>
      </c>
      <c r="K54" s="13">
        <v>0</v>
      </c>
      <c r="L54" s="13">
        <v>0</v>
      </c>
      <c r="M54" s="10">
        <f t="shared" si="4"/>
        <v>12054486.409999998</v>
      </c>
    </row>
    <row r="55" spans="1:13" customFormat="1" x14ac:dyDescent="0.25">
      <c r="A55" s="16"/>
      <c r="B55" s="12" t="s">
        <v>46</v>
      </c>
      <c r="C55" s="13">
        <v>0</v>
      </c>
      <c r="D55" s="13">
        <v>0</v>
      </c>
      <c r="E55" s="13">
        <v>0</v>
      </c>
      <c r="F55" s="13">
        <v>4186494.09</v>
      </c>
      <c r="G55" s="13">
        <v>3084593.67</v>
      </c>
      <c r="H55" s="13">
        <v>136223.45000000001</v>
      </c>
      <c r="I55" s="13">
        <v>1605878.73</v>
      </c>
      <c r="J55" s="13">
        <v>840000</v>
      </c>
      <c r="K55" s="13">
        <v>0</v>
      </c>
      <c r="L55" s="13">
        <v>0</v>
      </c>
      <c r="M55" s="10">
        <f t="shared" si="4"/>
        <v>3684002.5999999996</v>
      </c>
    </row>
    <row r="56" spans="1:13" customFormat="1" x14ac:dyDescent="0.25">
      <c r="A56" s="17"/>
      <c r="B56" s="12" t="s">
        <v>47</v>
      </c>
      <c r="C56" s="13">
        <v>0</v>
      </c>
      <c r="D56" s="13">
        <v>0</v>
      </c>
      <c r="E56" s="13">
        <v>0</v>
      </c>
      <c r="F56" s="13">
        <v>2769666.29</v>
      </c>
      <c r="G56" s="13">
        <v>2472693.44</v>
      </c>
      <c r="H56" s="13">
        <v>16415.61</v>
      </c>
      <c r="I56" s="13">
        <v>130286.05</v>
      </c>
      <c r="J56" s="13">
        <v>147000</v>
      </c>
      <c r="K56" s="13">
        <v>0</v>
      </c>
      <c r="L56" s="13">
        <v>0</v>
      </c>
      <c r="M56" s="10">
        <f t="shared" si="4"/>
        <v>590674.51</v>
      </c>
    </row>
    <row r="57" spans="1:13" customFormat="1" x14ac:dyDescent="0.25">
      <c r="A57" s="16"/>
      <c r="B57" s="12" t="s">
        <v>48</v>
      </c>
      <c r="C57" s="13">
        <v>0</v>
      </c>
      <c r="D57" s="13">
        <v>0</v>
      </c>
      <c r="E57" s="13">
        <v>0</v>
      </c>
      <c r="F57" s="13">
        <v>1586850.25</v>
      </c>
      <c r="G57" s="13">
        <v>1493534.76</v>
      </c>
      <c r="H57" s="13">
        <v>38363.01</v>
      </c>
      <c r="I57" s="13">
        <v>454072.96</v>
      </c>
      <c r="J57" s="13">
        <v>127811.17</v>
      </c>
      <c r="K57" s="13">
        <v>0</v>
      </c>
      <c r="L57" s="13">
        <v>0</v>
      </c>
      <c r="M57" s="10">
        <f t="shared" si="4"/>
        <v>713562.63</v>
      </c>
    </row>
    <row r="58" spans="1:13" customFormat="1" x14ac:dyDescent="0.25">
      <c r="A58" s="17"/>
      <c r="B58" s="12" t="s">
        <v>49</v>
      </c>
      <c r="C58" s="13">
        <v>0</v>
      </c>
      <c r="D58" s="13">
        <v>0</v>
      </c>
      <c r="E58" s="13">
        <v>0</v>
      </c>
      <c r="F58" s="13">
        <v>1982183.36</v>
      </c>
      <c r="G58" s="13">
        <v>1198712.1200000001</v>
      </c>
      <c r="H58" s="13">
        <v>-13190.83</v>
      </c>
      <c r="I58" s="13">
        <v>30693.29</v>
      </c>
      <c r="J58" s="13">
        <v>28005.1</v>
      </c>
      <c r="K58" s="13">
        <v>0</v>
      </c>
      <c r="L58" s="13">
        <v>0</v>
      </c>
      <c r="M58" s="10">
        <f t="shared" si="4"/>
        <v>828978.8</v>
      </c>
    </row>
    <row r="59" spans="1:13" customFormat="1" x14ac:dyDescent="0.25">
      <c r="A59" s="16"/>
      <c r="B59" s="12" t="s">
        <v>50</v>
      </c>
      <c r="C59" s="13">
        <v>0</v>
      </c>
      <c r="D59" s="13">
        <v>0</v>
      </c>
      <c r="E59" s="13">
        <v>0</v>
      </c>
      <c r="F59" s="13">
        <v>2580575.17</v>
      </c>
      <c r="G59" s="13">
        <v>943330.68</v>
      </c>
      <c r="H59" s="13">
        <v>1274.7</v>
      </c>
      <c r="I59" s="13">
        <v>221858.89</v>
      </c>
      <c r="J59" s="13">
        <v>56537.98</v>
      </c>
      <c r="K59" s="13">
        <v>0</v>
      </c>
      <c r="L59" s="13">
        <v>0</v>
      </c>
      <c r="M59" s="10">
        <f t="shared" si="4"/>
        <v>1916916.0599999996</v>
      </c>
    </row>
    <row r="60" spans="1:13" customFormat="1" x14ac:dyDescent="0.25">
      <c r="A60" s="17"/>
      <c r="B60" s="12" t="s">
        <v>51</v>
      </c>
      <c r="C60" s="13">
        <v>0</v>
      </c>
      <c r="D60" s="13">
        <v>0</v>
      </c>
      <c r="E60" s="13">
        <v>0</v>
      </c>
      <c r="F60" s="13">
        <v>1997648.72</v>
      </c>
      <c r="G60" s="13">
        <v>1495038.19</v>
      </c>
      <c r="H60" s="13">
        <v>-113687.77</v>
      </c>
      <c r="I60" s="13">
        <v>47500</v>
      </c>
      <c r="J60" s="13">
        <v>362490.7</v>
      </c>
      <c r="K60" s="13">
        <v>0</v>
      </c>
      <c r="L60" s="13">
        <v>0</v>
      </c>
      <c r="M60" s="10">
        <f t="shared" si="4"/>
        <v>798913.46</v>
      </c>
    </row>
    <row r="61" spans="1:13" customFormat="1" x14ac:dyDescent="0.25">
      <c r="A61" s="16"/>
      <c r="B61" s="12" t="s">
        <v>52</v>
      </c>
      <c r="C61" s="13">
        <v>0</v>
      </c>
      <c r="D61" s="13">
        <v>0</v>
      </c>
      <c r="E61" s="13">
        <v>0</v>
      </c>
      <c r="F61" s="13">
        <v>2282641.67</v>
      </c>
      <c r="G61" s="13">
        <v>1792380.95</v>
      </c>
      <c r="H61" s="13">
        <v>59067.86</v>
      </c>
      <c r="I61" s="13">
        <v>112562.38</v>
      </c>
      <c r="J61" s="13">
        <v>510426.36</v>
      </c>
      <c r="K61" s="13">
        <v>0</v>
      </c>
      <c r="L61" s="13">
        <v>0</v>
      </c>
      <c r="M61" s="10">
        <f t="shared" si="4"/>
        <v>1172317.3199999998</v>
      </c>
    </row>
    <row r="62" spans="1:13" customFormat="1" x14ac:dyDescent="0.25">
      <c r="A62" s="17"/>
      <c r="B62" s="12" t="s">
        <v>53</v>
      </c>
      <c r="C62" s="13">
        <v>0</v>
      </c>
      <c r="D62" s="13">
        <v>0</v>
      </c>
      <c r="E62" s="13">
        <v>0</v>
      </c>
      <c r="F62" s="13">
        <v>3969100.81</v>
      </c>
      <c r="G62" s="13">
        <v>2068943.39</v>
      </c>
      <c r="H62" s="13">
        <v>59729.94</v>
      </c>
      <c r="I62" s="13">
        <v>36579.81</v>
      </c>
      <c r="J62" s="13">
        <v>183104</v>
      </c>
      <c r="K62" s="13">
        <v>0</v>
      </c>
      <c r="L62" s="13">
        <v>0</v>
      </c>
      <c r="M62" s="10">
        <f t="shared" si="4"/>
        <v>2179571.17</v>
      </c>
    </row>
    <row r="63" spans="1:13" customFormat="1" x14ac:dyDescent="0.25">
      <c r="A63" s="16"/>
      <c r="B63" s="12" t="s">
        <v>54</v>
      </c>
      <c r="C63" s="13">
        <v>0</v>
      </c>
      <c r="D63" s="13">
        <v>0</v>
      </c>
      <c r="E63" s="13">
        <v>0</v>
      </c>
      <c r="F63" s="13">
        <v>3374995.09</v>
      </c>
      <c r="G63" s="13">
        <v>2374017.79</v>
      </c>
      <c r="H63" s="13">
        <v>57499.13</v>
      </c>
      <c r="I63" s="13">
        <v>255130.79</v>
      </c>
      <c r="J63" s="13">
        <v>0</v>
      </c>
      <c r="K63" s="13">
        <v>0</v>
      </c>
      <c r="L63" s="13">
        <v>0</v>
      </c>
      <c r="M63" s="10">
        <f t="shared" si="4"/>
        <v>1313607.2199999997</v>
      </c>
    </row>
    <row r="64" spans="1:13" customFormat="1" x14ac:dyDescent="0.25">
      <c r="A64" s="17"/>
      <c r="B64" s="12" t="s">
        <v>55</v>
      </c>
      <c r="C64" s="13">
        <v>0</v>
      </c>
      <c r="D64" s="13">
        <v>0</v>
      </c>
      <c r="E64" s="13">
        <v>0</v>
      </c>
      <c r="F64" s="13">
        <v>2847862.25</v>
      </c>
      <c r="G64" s="13">
        <v>2189973.0299999998</v>
      </c>
      <c r="H64" s="13">
        <v>52661.23</v>
      </c>
      <c r="I64" s="13">
        <v>37289.94</v>
      </c>
      <c r="J64" s="13">
        <v>0</v>
      </c>
      <c r="K64" s="13">
        <v>0</v>
      </c>
      <c r="L64" s="13">
        <v>0</v>
      </c>
      <c r="M64" s="10">
        <f t="shared" si="4"/>
        <v>747840.39000000013</v>
      </c>
    </row>
    <row r="65" spans="1:13" customFormat="1" x14ac:dyDescent="0.25">
      <c r="A65" s="16"/>
      <c r="B65" s="12" t="s">
        <v>56</v>
      </c>
      <c r="C65" s="13">
        <v>0</v>
      </c>
      <c r="D65" s="13">
        <v>0</v>
      </c>
      <c r="E65" s="13">
        <v>0</v>
      </c>
      <c r="F65" s="13">
        <v>30918073.059999999</v>
      </c>
      <c r="G65" s="13">
        <v>25405095.780000001</v>
      </c>
      <c r="H65" s="13">
        <v>-2991350.68</v>
      </c>
      <c r="I65" s="13">
        <v>0</v>
      </c>
      <c r="J65" s="13">
        <v>0</v>
      </c>
      <c r="K65" s="13">
        <v>0</v>
      </c>
      <c r="L65" s="13">
        <v>0</v>
      </c>
      <c r="M65" s="10">
        <f t="shared" si="4"/>
        <v>2521626.5999999973</v>
      </c>
    </row>
    <row r="66" spans="1:13" customFormat="1" x14ac:dyDescent="0.25">
      <c r="A66" s="17"/>
      <c r="B66" s="12" t="s">
        <v>57</v>
      </c>
      <c r="C66" s="13">
        <v>0</v>
      </c>
      <c r="D66" s="13">
        <v>0</v>
      </c>
      <c r="E66" s="13">
        <v>0</v>
      </c>
      <c r="F66" s="13">
        <v>71208727.280000001</v>
      </c>
      <c r="G66" s="13">
        <v>55853518.619999997</v>
      </c>
      <c r="H66" s="13">
        <v>3189027.2</v>
      </c>
      <c r="I66" s="13">
        <v>1428144.75</v>
      </c>
      <c r="J66" s="13">
        <v>3439052.72</v>
      </c>
      <c r="K66" s="13">
        <v>0</v>
      </c>
      <c r="L66" s="13">
        <v>0</v>
      </c>
      <c r="M66" s="10">
        <f t="shared" si="4"/>
        <v>23411433.330000002</v>
      </c>
    </row>
    <row r="67" spans="1:13" customFormat="1" x14ac:dyDescent="0.25">
      <c r="A67" s="16"/>
      <c r="B67" s="12" t="s">
        <v>58</v>
      </c>
      <c r="C67" s="13">
        <v>0</v>
      </c>
      <c r="D67" s="13">
        <v>0</v>
      </c>
      <c r="E67" s="13">
        <v>0</v>
      </c>
      <c r="F67" s="13">
        <v>299147190.88</v>
      </c>
      <c r="G67" s="13">
        <v>343785375.48000002</v>
      </c>
      <c r="H67" s="13">
        <v>-175677.12</v>
      </c>
      <c r="I67" s="13">
        <v>1387922.11</v>
      </c>
      <c r="J67" s="13">
        <v>1313525.8799999999</v>
      </c>
      <c r="K67" s="13">
        <v>0</v>
      </c>
      <c r="L67" s="13">
        <v>0</v>
      </c>
      <c r="M67" s="10">
        <f t="shared" si="4"/>
        <v>-42112413.730000019</v>
      </c>
    </row>
    <row r="68" spans="1:13" customFormat="1" x14ac:dyDescent="0.25">
      <c r="A68" s="17"/>
      <c r="B68" s="12" t="s">
        <v>68</v>
      </c>
      <c r="C68" s="13">
        <v>0</v>
      </c>
      <c r="D68" s="13">
        <v>0</v>
      </c>
      <c r="E68" s="13">
        <v>0</v>
      </c>
      <c r="F68" s="13">
        <v>11753066.49</v>
      </c>
      <c r="G68" s="13">
        <v>1237221.1200000001</v>
      </c>
      <c r="H68" s="13">
        <v>-21999.4</v>
      </c>
      <c r="I68" s="13">
        <v>0</v>
      </c>
      <c r="J68" s="13">
        <v>6482203.1200000001</v>
      </c>
      <c r="K68" s="13">
        <v>0</v>
      </c>
      <c r="L68" s="13">
        <v>0</v>
      </c>
      <c r="M68" s="10">
        <f t="shared" si="4"/>
        <v>16976049.09</v>
      </c>
    </row>
    <row r="69" spans="1:13" customFormat="1" x14ac:dyDescent="0.25">
      <c r="A69" s="17"/>
      <c r="B69" s="12" t="s">
        <v>59</v>
      </c>
      <c r="C69" s="13">
        <v>0</v>
      </c>
      <c r="D69" s="13">
        <v>0</v>
      </c>
      <c r="E69" s="13">
        <v>0</v>
      </c>
      <c r="F69" s="13">
        <v>142040483.13999999</v>
      </c>
      <c r="G69" s="13">
        <v>21084465.260000002</v>
      </c>
      <c r="H69" s="13">
        <v>0</v>
      </c>
      <c r="I69" s="13">
        <v>153242.12</v>
      </c>
      <c r="J69" s="13">
        <v>1455335.66</v>
      </c>
      <c r="K69" s="13">
        <v>0</v>
      </c>
      <c r="L69" s="13">
        <v>0</v>
      </c>
      <c r="M69" s="10">
        <f t="shared" si="4"/>
        <v>122564595.65999998</v>
      </c>
    </row>
    <row r="70" spans="1:13" customFormat="1" x14ac:dyDescent="0.25">
      <c r="A70" s="15"/>
      <c r="B70" s="6" t="s">
        <v>21</v>
      </c>
      <c r="C70" s="7">
        <f>SUM(C45:C69)</f>
        <v>0</v>
      </c>
      <c r="D70" s="7">
        <f t="shared" ref="D70:M70" si="5">SUM(D45:D69)</f>
        <v>0</v>
      </c>
      <c r="E70" s="7">
        <f t="shared" si="5"/>
        <v>0</v>
      </c>
      <c r="F70" s="7">
        <f t="shared" si="5"/>
        <v>879574014.06999993</v>
      </c>
      <c r="G70" s="7">
        <f t="shared" si="5"/>
        <v>879574014.07000005</v>
      </c>
      <c r="H70" s="7">
        <f t="shared" si="5"/>
        <v>2.1827872842550278E-11</v>
      </c>
      <c r="I70" s="7">
        <f t="shared" si="5"/>
        <v>12490891.589999996</v>
      </c>
      <c r="J70" s="7">
        <f t="shared" si="5"/>
        <v>25508221.960000001</v>
      </c>
      <c r="K70" s="7">
        <f t="shared" si="5"/>
        <v>0</v>
      </c>
      <c r="L70" s="7">
        <f t="shared" si="5"/>
        <v>0</v>
      </c>
      <c r="M70" s="7">
        <f t="shared" si="5"/>
        <v>37999113.549999937</v>
      </c>
    </row>
    <row r="71" spans="1:13" x14ac:dyDescent="0.25">
      <c r="A71" s="17"/>
    </row>
    <row r="72" spans="1:13" x14ac:dyDescent="0.25">
      <c r="A72" s="17"/>
    </row>
    <row r="73" spans="1:13" x14ac:dyDescent="0.25">
      <c r="A73" s="17"/>
    </row>
    <row r="74" spans="1:13" x14ac:dyDescent="0.25">
      <c r="A74" s="17"/>
    </row>
    <row r="75" spans="1:13" x14ac:dyDescent="0.25">
      <c r="A75" s="17"/>
    </row>
    <row r="76" spans="1:13" x14ac:dyDescent="0.25">
      <c r="A76" s="17"/>
    </row>
    <row r="77" spans="1:13" x14ac:dyDescent="0.25">
      <c r="A77" s="17"/>
    </row>
    <row r="78" spans="1:13" x14ac:dyDescent="0.25">
      <c r="A78" s="17"/>
    </row>
    <row r="79" spans="1:13" x14ac:dyDescent="0.25">
      <c r="A79" s="17"/>
    </row>
    <row r="80" spans="1:13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2019-04-02T12:02:09Z</cp:lastPrinted>
  <dcterms:created xsi:type="dcterms:W3CDTF">2017-03-27T08:15:43Z</dcterms:created>
  <dcterms:modified xsi:type="dcterms:W3CDTF">2019-04-02T12:02:20Z</dcterms:modified>
</cp:coreProperties>
</file>