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AquestLlibreDeTreball" defaultThemeVersion="124226"/>
  <bookViews>
    <workbookView xWindow="0" yWindow="15" windowWidth="19035" windowHeight="11190"/>
  </bookViews>
  <sheets>
    <sheet name="Full1" sheetId="1" r:id="rId1"/>
    <sheet name="Full2" sheetId="2" r:id="rId2"/>
    <sheet name="Full3" sheetId="3" r:id="rId3"/>
  </sheets>
  <calcPr calcId="145621"/>
</workbook>
</file>

<file path=xl/calcChain.xml><?xml version="1.0" encoding="utf-8"?>
<calcChain xmlns="http://schemas.openxmlformats.org/spreadsheetml/2006/main">
  <c r="D44" i="1" l="1"/>
  <c r="L44" i="1" s="1"/>
  <c r="L43" i="1"/>
  <c r="L42" i="1"/>
  <c r="L41" i="1"/>
  <c r="L40" i="1"/>
  <c r="L39" i="1"/>
  <c r="L38" i="1"/>
  <c r="L37" i="1"/>
  <c r="L36" i="1"/>
  <c r="L35" i="1"/>
  <c r="L34" i="1"/>
  <c r="L33" i="1"/>
  <c r="L32" i="1"/>
  <c r="L31" i="1"/>
  <c r="L30" i="1"/>
  <c r="L29" i="1"/>
  <c r="L28" i="1"/>
  <c r="D27" i="1"/>
  <c r="L27" i="1" s="1"/>
  <c r="L26" i="1"/>
  <c r="L25" i="1"/>
  <c r="L24" i="1"/>
  <c r="L23" i="1"/>
</calcChain>
</file>

<file path=xl/sharedStrings.xml><?xml version="1.0" encoding="utf-8"?>
<sst xmlns="http://schemas.openxmlformats.org/spreadsheetml/2006/main" count="302" uniqueCount="119">
  <si>
    <t>Objecte contracte</t>
  </si>
  <si>
    <t>Òrgan contractant</t>
  </si>
  <si>
    <t>Prevista</t>
  </si>
  <si>
    <t>No prevista</t>
  </si>
  <si>
    <t>Augment prestacio</t>
  </si>
  <si>
    <t>increment preu</t>
  </si>
  <si>
    <t>reducció preu</t>
  </si>
  <si>
    <t>Reducció prestació</t>
  </si>
  <si>
    <t>adjudicació</t>
  </si>
  <si>
    <t xml:space="preserve">Data </t>
  </si>
  <si>
    <t>Import</t>
  </si>
  <si>
    <t>modificació</t>
  </si>
  <si>
    <t>DISTRICTE GRÀCIA</t>
  </si>
  <si>
    <t>X</t>
  </si>
  <si>
    <t>DISTRICTE DE L'EIXAMPLE</t>
  </si>
  <si>
    <t>GERÈNCIA DE RECURSOS</t>
  </si>
  <si>
    <t>GERÈNCIA DE DRETS SOCIALS</t>
  </si>
  <si>
    <t>GERÈNCIA D'ECOLOGIA, URBANA</t>
  </si>
  <si>
    <t>Gestió i explotació CC Fort Pienc</t>
  </si>
  <si>
    <t>Gestió i explotació CC Sagrada Família</t>
  </si>
  <si>
    <t>Gestió i explotació CC Borrell</t>
  </si>
  <si>
    <t>Tipus modificació</t>
  </si>
  <si>
    <t>OBRES ARRANJAMENT FINCA CARRER JAUME CASCALLS, TIRSO I PERE LLOBET DEL BARRI DEL COLL</t>
  </si>
  <si>
    <t>TRASLLAT D'ARXIUS I MOBILIARI MUNICIPAL I ORNAMENT. ACTES PR</t>
  </si>
  <si>
    <t>x</t>
  </si>
  <si>
    <t>COMUNICACIONS POSTALS GERÈNCIA RECURSOS-DERIVAT AM EXP.1/15</t>
  </si>
  <si>
    <t>SUBMINISTRAMENT I DISTRIBUCIÓ PAPERETES ELECCIONS MUNICIPALS</t>
  </si>
  <si>
    <t xml:space="preserve">RECONEIXEMENTS MÈDICS </t>
  </si>
  <si>
    <t>SERVEI ATENCIO TELEFÒNICA CIUTADANA (010) I ATENCIO DIFERIDA</t>
  </si>
  <si>
    <t>ACCIO ESPECIAL SMART CITY - DERIVAT 164/15</t>
  </si>
  <si>
    <t>ACCIO ESPECIAL LA VANGUARDIA DIGITAL-MON-DERIVAT EXP. 60/15</t>
  </si>
  <si>
    <t>ACCIO ESPECIAL APPS4BCN A RAC1 I RAC 105 - DERIVAT 164/15</t>
  </si>
  <si>
    <t>ACCIO ESPECIAL CAMPANYA SANT JORDI- DERIVAT 538/15</t>
  </si>
  <si>
    <t>ACCIO ESPECIAL "EN CLAU BCN" A EL PUNT AVUI - DERIVAT 164/15</t>
  </si>
  <si>
    <t>CAMPANYA GAUDIR MES - DERIVAT 164/15</t>
  </si>
  <si>
    <t>CAMPANYA DIFUSIO GOVERN OBERT - DERIVAT 164/15</t>
  </si>
  <si>
    <t>LLANÇAMENT NOVA WEB AJUNT D BCN - DERIVAT 164/15</t>
  </si>
  <si>
    <t>ACCIO ESPECIAL CAMPANYA WEB CULTURA POPULAR - DERIVAT 164/15</t>
  </si>
  <si>
    <t>ACCIO ESPECIAL INSERCIONS "BARCELONA ESPAIS - DERIVAT 164/15</t>
  </si>
  <si>
    <t>PRODUCCIO,INSTAL·LACIO I CONTROL ELEMENTS PUBLICITARIS</t>
  </si>
  <si>
    <t>CAMPANYA GLORIES 2015 EXP.60/15</t>
  </si>
  <si>
    <t>ACCIO COMUNICACIO NOVES TECNOLOGIES - DERIVAT 164/15</t>
  </si>
  <si>
    <t>GUIA DE SERVEIS I AJUDES A LES PERSONES - DERIVAT 164/15</t>
  </si>
  <si>
    <t>CAMPANYA PROTOTIPATGE</t>
  </si>
  <si>
    <t xml:space="preserve">CONTRACTE LLOGUER LOCAL PLANTA 5 C DEL C/ MARINA 16-18 </t>
  </si>
  <si>
    <t>sobre el preu</t>
  </si>
  <si>
    <t>% variació</t>
  </si>
  <si>
    <t>servei de neteja i conservació de la xarxa de clavegueram de la ciutat de Barcelona</t>
  </si>
  <si>
    <t>17.12.2014</t>
  </si>
  <si>
    <t>Obres de manteniment de la senyalització horitzontal, vertical, informativa urbana i abalisament de la seguretat viària de Barcelona (2014-2018) i foment de l’ocupació de persones amb dificultats particulars d’inserció al mercat laboral Lot 1. Zona Oest</t>
  </si>
  <si>
    <t>28.05.2014</t>
  </si>
  <si>
    <t>Obres de manteniment de la senyalització horitzontal, vertical, informativa urbana i abalisament de seguretat viària de Barcelona (2014-2018) Lot 2 Zona Est, i el foment de l’ocupació de persones amb dificultats particulars d’inserció al mercat laboral</t>
  </si>
  <si>
    <t>serveis de fabricació, col·locació i posterior retirada de la senyalització excepcional per a la prohibició d’estacionament per la realització d’actes a la ciutat de Barcelona, i foment de l’ocupació de persones amb dificultats particulars d’inserció al mercat laboral</t>
  </si>
  <si>
    <t>21.07.2014</t>
  </si>
  <si>
    <t>serveis manteniment de les estructures vials i espais urbans singulars de la ciutat de Barcelona (2014-2018)</t>
  </si>
  <si>
    <t>02.07.2014</t>
  </si>
  <si>
    <t>serveis de subministrament, distribució i retirada de tanques en actes públics a la ciutat de Barcelona (2015-2016)</t>
  </si>
  <si>
    <t>30.12.2014</t>
  </si>
  <si>
    <t>Contracte de gestió i execució dels serveis de Neteja de l’Espai Públic i de recollida de Residus Municipals a la ciutat de Barcelona Zona est</t>
  </si>
  <si>
    <t>10.01.2009</t>
  </si>
  <si>
    <t>Contracte de gestió i execució dels serveis de Neteja de l’Espai Públic i de recollida de Residus Municipals a la ciutat de Barcelona Zona Nord</t>
  </si>
  <si>
    <t>Contracte de gestió i execució dels serveis de Neteja de l’Espai Públic i de recollida de Residus Municipals a la ciutat de Barcelona Zona Centre</t>
  </si>
  <si>
    <t>darrera actualització febrer 2016</t>
  </si>
  <si>
    <t>10.428,64€, IVA exempt</t>
  </si>
  <si>
    <t>inferior al 20%</t>
  </si>
  <si>
    <t>17.301,21€, IVA exempt</t>
  </si>
  <si>
    <t>Concert de 75 places d'acolliment temporal i tractament social al Centre d'Allotajment Temporal Hort de la Vila</t>
  </si>
  <si>
    <t>Incrementar en 15 el nombre inicial de places</t>
  </si>
  <si>
    <t>Emmagatzematge béns desnonaments</t>
  </si>
  <si>
    <t>Increment en el nombre de serveis objecte del contracte</t>
  </si>
  <si>
    <t>120000,00€, IVA inclòs</t>
  </si>
  <si>
    <t>802.392,84 € import exempt d’IVA</t>
  </si>
  <si>
    <t xml:space="preserve">42.254,63 € import exempt d’IVA </t>
  </si>
  <si>
    <t>Increment del 10,26</t>
  </si>
  <si>
    <t>80.204,33 € import exempt d’IVA</t>
  </si>
  <si>
    <t>Increment del 19,47</t>
  </si>
  <si>
    <t xml:space="preserve">2.881.619,78 € (2.770.788,25 € import net i 110.831,53 € IVA) </t>
  </si>
  <si>
    <t>698.596,37 € (668.649,04 € import net i 29.947,33 € IVA)</t>
  </si>
  <si>
    <t>increment del 42,24%</t>
  </si>
  <si>
    <t>251.467,59 € (241.795,76 € import net i 9.671,83 € IVA)</t>
  </si>
  <si>
    <t>increment del 15,21%</t>
  </si>
  <si>
    <t xml:space="preserve">798.303,52 €, import exempt d’IVA, </t>
  </si>
  <si>
    <t xml:space="preserve">increment del 4,57% </t>
  </si>
  <si>
    <t>106.361,77 euros, IVA inclòs</t>
  </si>
  <si>
    <t>inferior al 10%</t>
  </si>
  <si>
    <t>547.735,24 € IVA exempt</t>
  </si>
  <si>
    <t>1.506.945,22€ IVA exempt</t>
  </si>
  <si>
    <t>23.886,82€, IVA exempt</t>
  </si>
  <si>
    <t>342.884,40€ IVA exempt</t>
  </si>
  <si>
    <t>18.945,97€, IVA exempt</t>
  </si>
  <si>
    <t>533.845,43€, IVA inclòs al tipus del 10%</t>
  </si>
  <si>
    <t>24.326,40€ de preu net</t>
  </si>
  <si>
    <t>5,500,00, IVA inclòs</t>
  </si>
  <si>
    <t xml:space="preserve">Servei de recollida, transports, emmagatzematge i custòdia provisional de béns i estris procedents de desnonaments judicials o de situacions d'emergència </t>
  </si>
  <si>
    <t>1.053.830,14 €, IVA inclòs al tipus del 21 %</t>
  </si>
  <si>
    <t>Increment serveis a realitzar</t>
  </si>
  <si>
    <t>263.457,54 €, IVA inclòs al tipus del 21 %</t>
  </si>
  <si>
    <r>
      <t>X</t>
    </r>
    <r>
      <rPr>
        <sz val="9"/>
        <color rgb="FFFF0000"/>
        <rFont val="Calibri"/>
        <family val="2"/>
        <scheme val="minor"/>
      </rPr>
      <t>*</t>
    </r>
  </si>
  <si>
    <t>20.396,24€ IVA inclòs</t>
  </si>
  <si>
    <t>44.0518,87€, exempt d'IVA</t>
  </si>
  <si>
    <r>
      <t xml:space="preserve">Gestió i l’administració de la residència assistida municipal Francesc Layret                                                       </t>
    </r>
    <r>
      <rPr>
        <b/>
        <u/>
        <sz val="10"/>
        <color theme="1"/>
        <rFont val="Calibri"/>
        <family val="2"/>
        <scheme val="minor"/>
      </rPr>
      <t xml:space="preserve"> </t>
    </r>
    <r>
      <rPr>
        <b/>
        <u/>
        <sz val="10"/>
        <color rgb="FFFF0000"/>
        <rFont val="Calibri"/>
        <family val="2"/>
        <scheme val="minor"/>
      </rPr>
      <t>*</t>
    </r>
    <r>
      <rPr>
        <b/>
        <u/>
        <sz val="10"/>
        <color theme="1"/>
        <rFont val="Calibri"/>
        <family val="2"/>
        <scheme val="minor"/>
      </rPr>
      <t>AUGMENT PRESTACIÓ:</t>
    </r>
    <r>
      <rPr>
        <sz val="10"/>
        <color theme="1"/>
        <rFont val="Calibri"/>
        <family val="2"/>
        <scheme val="minor"/>
      </rPr>
      <t xml:space="preserve">    Inadequació de la prestació contractada per satisfer les necessitats que es pretenen cobrir amb el contracte</t>
    </r>
  </si>
  <si>
    <r>
      <t>X</t>
    </r>
    <r>
      <rPr>
        <sz val="10"/>
        <color rgb="FFFF0000"/>
        <rFont val="Calibri"/>
        <family val="2"/>
        <scheme val="minor"/>
      </rPr>
      <t>*</t>
    </r>
  </si>
  <si>
    <r>
      <t>34.691</t>
    </r>
    <r>
      <rPr>
        <b/>
        <sz val="10"/>
        <color theme="1"/>
        <rFont val="Calibri"/>
        <family val="2"/>
        <scheme val="minor"/>
      </rPr>
      <t xml:space="preserve"> €</t>
    </r>
    <r>
      <rPr>
        <sz val="10"/>
        <color theme="1"/>
        <rFont val="Calibri"/>
        <family val="2"/>
        <scheme val="minor"/>
      </rPr>
      <t xml:space="preserve"> import exempt d’IVA</t>
    </r>
  </si>
  <si>
    <r>
      <t xml:space="preserve">Servei d’atenció a homes per la promoció de relacions no violentes (SAH                                                                                         </t>
    </r>
    <r>
      <rPr>
        <b/>
        <u/>
        <sz val="10"/>
        <color rgb="FFFF0000"/>
        <rFont val="Calibri"/>
        <family val="2"/>
        <scheme val="minor"/>
      </rPr>
      <t>*</t>
    </r>
    <r>
      <rPr>
        <b/>
        <u/>
        <sz val="10"/>
        <color theme="1"/>
        <rFont val="Calibri"/>
        <family val="2"/>
        <scheme val="minor"/>
      </rPr>
      <t>AUGMENT PRESTACIÓ:</t>
    </r>
    <r>
      <rPr>
        <sz val="10"/>
        <color theme="1"/>
        <rFont val="Calibri"/>
        <family val="2"/>
        <scheme val="minor"/>
      </rPr>
      <t xml:space="preserve">   incrementar el serveis d’atenció psicològica en 10 hores i de coordinació del servei en 10 hores fins a 31 de març de 2016 i per un màxim de 18.945,97€, IVA exempt</t>
    </r>
  </si>
  <si>
    <r>
      <rPr>
        <b/>
        <sz val="10"/>
        <color theme="1"/>
        <rFont val="Calibri"/>
        <family val="2"/>
        <scheme val="minor"/>
      </rPr>
      <t xml:space="preserve">Punts d'Informació i Atenció per a Dones                </t>
    </r>
    <r>
      <rPr>
        <sz val="10"/>
        <color theme="1"/>
        <rFont val="Calibri"/>
        <family val="2"/>
        <scheme val="minor"/>
      </rPr>
      <t xml:space="preserve">                                                                                                                       </t>
    </r>
    <r>
      <rPr>
        <sz val="10"/>
        <color rgb="FFFF0000"/>
        <rFont val="Calibri"/>
        <family val="2"/>
        <scheme val="minor"/>
      </rPr>
      <t>*</t>
    </r>
    <r>
      <rPr>
        <sz val="10"/>
        <color theme="1"/>
        <rFont val="Calibri"/>
        <family val="2"/>
        <scheme val="minor"/>
      </rPr>
      <t xml:space="preserve"> </t>
    </r>
    <r>
      <rPr>
        <u/>
        <sz val="10"/>
        <color theme="1"/>
        <rFont val="Calibri"/>
        <family val="2"/>
        <scheme val="minor"/>
      </rPr>
      <t>AUGMENT DE LA PRESTACIÓ</t>
    </r>
    <r>
      <rPr>
        <b/>
        <u/>
        <sz val="10"/>
        <color theme="1"/>
        <rFont val="Calibri"/>
        <family val="2"/>
        <scheme val="minor"/>
      </rPr>
      <t>:</t>
    </r>
    <r>
      <rPr>
        <sz val="10"/>
        <color theme="1"/>
        <rFont val="Calibri"/>
        <family val="2"/>
        <scheme val="minor"/>
      </rPr>
      <t xml:space="preserve">  15 hores setmanals de psicologia per als PIADs de Sants-Montjuic (10 hores/setmana) i de Sant Martí (5 hores/setmana), i 10 hores setmanals de tècnica de suport per al PIAD de Nou Barris (5 hores/setmana) i  Eixample (5 hores/setmana)</t>
    </r>
  </si>
  <si>
    <r>
      <rPr>
        <b/>
        <sz val="10"/>
        <color theme="1"/>
        <rFont val="Calibri"/>
        <family val="2"/>
        <scheme val="minor"/>
      </rPr>
      <t xml:space="preserve">Gestió i l’administració de la residència assistida municipal Francesc Layret </t>
    </r>
    <r>
      <rPr>
        <sz val="10"/>
        <color theme="1"/>
        <rFont val="Calibri"/>
        <family val="2"/>
        <scheme val="minor"/>
      </rPr>
      <t xml:space="preserve">                                                                                             </t>
    </r>
    <r>
      <rPr>
        <b/>
        <u/>
        <sz val="10"/>
        <color rgb="FFFF0000"/>
        <rFont val="Calibri"/>
        <family val="2"/>
        <scheme val="minor"/>
      </rPr>
      <t>*</t>
    </r>
    <r>
      <rPr>
        <u/>
        <sz val="10"/>
        <color theme="1"/>
        <rFont val="Calibri"/>
        <family val="2"/>
        <scheme val="minor"/>
      </rPr>
      <t>AUGMENT PRESTACIÓ</t>
    </r>
    <r>
      <rPr>
        <sz val="10"/>
        <color theme="1"/>
        <rFont val="Calibri"/>
        <family val="2"/>
        <scheme val="minor"/>
      </rPr>
      <t>:   Increment nombre de places del servei de gestió de la residència durant el període d’adequació del centre Francesc Layret, tenint en compte la major capacitat del centre al qual es traslladen els usuaris mentre hi hagi obres</t>
    </r>
  </si>
  <si>
    <r>
      <rPr>
        <b/>
        <sz val="10"/>
        <color theme="1"/>
        <rFont val="Calibri"/>
        <family val="2"/>
        <scheme val="minor"/>
      </rPr>
      <t xml:space="preserve">Sistema integral informació juvenil Lot 1   </t>
    </r>
    <r>
      <rPr>
        <sz val="10"/>
        <color theme="1"/>
        <rFont val="Calibri"/>
        <family val="2"/>
        <scheme val="minor"/>
      </rPr>
      <t xml:space="preserve">                                         </t>
    </r>
    <r>
      <rPr>
        <b/>
        <u/>
        <sz val="10"/>
        <color rgb="FFFF0000"/>
        <rFont val="Calibri"/>
        <family val="2"/>
        <scheme val="minor"/>
      </rPr>
      <t>*</t>
    </r>
    <r>
      <rPr>
        <u/>
        <sz val="10"/>
        <color theme="1"/>
        <rFont val="Calibri"/>
        <family val="2"/>
        <scheme val="minor"/>
      </rPr>
      <t>AUGMENT PRESTACIÓ</t>
    </r>
    <r>
      <rPr>
        <b/>
        <u/>
        <sz val="10"/>
        <color theme="1"/>
        <rFont val="Calibri"/>
        <family val="2"/>
        <scheme val="minor"/>
      </rPr>
      <t>:</t>
    </r>
    <r>
      <rPr>
        <sz val="10"/>
        <color theme="1"/>
        <rFont val="Calibri"/>
        <family val="2"/>
        <scheme val="minor"/>
      </rPr>
      <t xml:space="preserve">   realització d’accions, activitats i esdeveniments singulars en 5.000,00 € més IVA</t>
    </r>
  </si>
  <si>
    <r>
      <rPr>
        <b/>
        <sz val="10"/>
        <color theme="1"/>
        <rFont val="Calibri"/>
        <family val="2"/>
        <scheme val="minor"/>
      </rPr>
      <t xml:space="preserve">Servei d’informació i dinamització als centres d’educació secundària (SIDCES)       </t>
    </r>
    <r>
      <rPr>
        <sz val="10"/>
        <color theme="1"/>
        <rFont val="Calibri"/>
        <family val="2"/>
        <scheme val="minor"/>
      </rPr>
      <t xml:space="preserve">                                                                                </t>
    </r>
    <r>
      <rPr>
        <sz val="10"/>
        <color rgb="FFFF0000"/>
        <rFont val="Calibri"/>
        <family val="2"/>
        <scheme val="minor"/>
      </rPr>
      <t xml:space="preserve"> *</t>
    </r>
    <r>
      <rPr>
        <u/>
        <sz val="10"/>
        <color theme="1"/>
        <rFont val="Calibri"/>
        <family val="2"/>
        <scheme val="minor"/>
      </rPr>
      <t>AUGMENT PRESTACIÓ:</t>
    </r>
    <r>
      <rPr>
        <sz val="10"/>
        <color theme="1"/>
        <rFont val="Calibri"/>
        <family val="2"/>
        <scheme val="minor"/>
      </rPr>
      <t xml:space="preserve">   posta en marxa de 3 nous punts JIP a partir de gener 2015 i pels preus unitaris fixats en l’adjudicació del contracte, de 380,94 €/mes</t>
    </r>
  </si>
  <si>
    <r>
      <rPr>
        <b/>
        <sz val="10"/>
        <color theme="1"/>
        <rFont val="Calibri"/>
        <family val="2"/>
        <scheme val="minor"/>
      </rPr>
      <t xml:space="preserve">Servei d'Atenció, Recuperació i Acollida (SARA)    </t>
    </r>
    <r>
      <rPr>
        <sz val="10"/>
        <color theme="1"/>
        <rFont val="Calibri"/>
        <family val="2"/>
        <scheme val="minor"/>
      </rPr>
      <t xml:space="preserve">                                                              </t>
    </r>
    <r>
      <rPr>
        <sz val="10"/>
        <color rgb="FFFF0000"/>
        <rFont val="Calibri"/>
        <family val="2"/>
        <scheme val="minor"/>
      </rPr>
      <t>*</t>
    </r>
    <r>
      <rPr>
        <u/>
        <sz val="10"/>
        <color theme="1"/>
        <rFont val="Calibri"/>
        <family val="2"/>
        <scheme val="minor"/>
      </rPr>
      <t>AUGMENT PRESTACIÓ:</t>
    </r>
    <r>
      <rPr>
        <sz val="10"/>
        <color theme="1"/>
        <rFont val="Calibri"/>
        <family val="2"/>
        <scheme val="minor"/>
      </rPr>
      <t xml:space="preserve">   s’amplien les hores dels professionals que del servei en les següents quantitats: Increment de 4 hores setmanals d’inserció laboral, Increment de 38 i ½ hores setmanals de Treball Social, Increment de 20 hores setmanals d’Educació social, Increment de 35 hores setmanals d’atenció psicològica, Increment de 8 i ½ </t>
    </r>
  </si>
  <si>
    <r>
      <rPr>
        <b/>
        <sz val="10"/>
        <color theme="1"/>
        <rFont val="Calibri"/>
        <family val="2"/>
        <scheme val="minor"/>
      </rPr>
      <t xml:space="preserve">Punts d’Assessorament jurídic per a dones       </t>
    </r>
    <r>
      <rPr>
        <sz val="10"/>
        <color theme="1"/>
        <rFont val="Calibri"/>
        <family val="2"/>
        <scheme val="minor"/>
      </rPr>
      <t xml:space="preserve">                                       </t>
    </r>
    <r>
      <rPr>
        <sz val="10"/>
        <color rgb="FFFF0000"/>
        <rFont val="Calibri"/>
        <family val="2"/>
        <scheme val="minor"/>
      </rPr>
      <t>*</t>
    </r>
    <r>
      <rPr>
        <u/>
        <sz val="10"/>
        <color theme="1"/>
        <rFont val="Calibri"/>
        <family val="2"/>
        <scheme val="minor"/>
      </rPr>
      <t xml:space="preserve">AUGMENT PRESTACIÓ: </t>
    </r>
    <r>
      <rPr>
        <sz val="10"/>
        <color theme="1"/>
        <rFont val="Calibri"/>
        <family val="2"/>
        <scheme val="minor"/>
      </rPr>
      <t xml:space="preserve"> increment de recursos humans per tal de poder garantir els mínims de qualitat compromesos en l’atenció a les dones entre els mesos de març i abril de 2015    </t>
    </r>
  </si>
  <si>
    <r>
      <rPr>
        <b/>
        <sz val="10"/>
        <color theme="1"/>
        <rFont val="Calibri"/>
        <family val="2"/>
        <scheme val="minor"/>
      </rPr>
      <t xml:space="preserve">Gestió del servei de traducció i mediació intercultural de la ciutat de Barcelona      </t>
    </r>
    <r>
      <rPr>
        <sz val="10"/>
        <color theme="1"/>
        <rFont val="Calibri"/>
        <family val="2"/>
        <scheme val="minor"/>
      </rPr>
      <t xml:space="preserve">                                                       </t>
    </r>
    <r>
      <rPr>
        <b/>
        <sz val="10"/>
        <color rgb="FFFF0000"/>
        <rFont val="Calibri"/>
        <family val="2"/>
        <scheme val="minor"/>
      </rPr>
      <t>*</t>
    </r>
    <r>
      <rPr>
        <u/>
        <sz val="10"/>
        <color theme="1"/>
        <rFont val="Calibri"/>
        <family val="2"/>
        <scheme val="minor"/>
      </rPr>
      <t>AUGMENT PRESTACIÓ:</t>
    </r>
    <r>
      <rPr>
        <sz val="10"/>
        <color theme="1"/>
        <rFont val="Calibri"/>
        <family val="2"/>
        <scheme val="minor"/>
      </rPr>
      <t xml:space="preserve">   Donar continuïtat al servei i cobrir l’increment de la demanda respecte a Traduccions i mediacions intercultural a la ciutat de Barcelona</t>
    </r>
  </si>
  <si>
    <r>
      <rPr>
        <b/>
        <sz val="10"/>
        <color theme="1"/>
        <rFont val="Calibri"/>
        <family val="2"/>
        <scheme val="minor"/>
      </rPr>
      <t xml:space="preserve">Punts d'Informació i Atenció per a Dones:    </t>
    </r>
    <r>
      <rPr>
        <sz val="10"/>
        <color theme="1"/>
        <rFont val="Calibri"/>
        <family val="2"/>
        <scheme val="minor"/>
      </rPr>
      <t xml:space="preserve">                                                   </t>
    </r>
    <r>
      <rPr>
        <b/>
        <sz val="10"/>
        <color rgb="FFFF0000"/>
        <rFont val="Calibri"/>
        <family val="2"/>
        <scheme val="minor"/>
      </rPr>
      <t xml:space="preserve">* </t>
    </r>
    <r>
      <rPr>
        <sz val="10"/>
        <color theme="1"/>
        <rFont val="Calibri"/>
        <family val="2"/>
        <scheme val="minor"/>
      </rPr>
      <t xml:space="preserve"> </t>
    </r>
    <r>
      <rPr>
        <u/>
        <sz val="10"/>
        <color theme="1"/>
        <rFont val="Calibri"/>
        <family val="2"/>
        <scheme val="minor"/>
      </rPr>
      <t>AUGMENT DE LA PRESTACIÓ</t>
    </r>
    <r>
      <rPr>
        <sz val="10"/>
        <color theme="1"/>
        <rFont val="Calibri"/>
        <family val="2"/>
        <scheme val="minor"/>
      </rPr>
      <t>:  ampliar ampliar les funcions d’acompanyament psicològic, així com les tasques de coordinació</t>
    </r>
  </si>
  <si>
    <r>
      <t>GERÈNCIA DE DRETS SOCIALS (</t>
    </r>
    <r>
      <rPr>
        <b/>
        <sz val="10"/>
        <color rgb="FFC00000"/>
        <rFont val="Calibri"/>
        <family val="2"/>
        <scheme val="minor"/>
      </rPr>
      <t>*</t>
    </r>
    <r>
      <rPr>
        <sz val="10"/>
        <color theme="1"/>
        <rFont val="Calibri"/>
        <family val="2"/>
        <scheme val="minor"/>
      </rPr>
      <t>)</t>
    </r>
  </si>
  <si>
    <t>MODIFICACIONS CONTRACTES ANY  2015</t>
  </si>
  <si>
    <t xml:space="preserve">increment del     25 % </t>
  </si>
  <si>
    <r>
      <rPr>
        <b/>
        <sz val="10"/>
        <color theme="1"/>
        <rFont val="Calibri"/>
        <family val="2"/>
        <scheme val="minor"/>
      </rPr>
      <t xml:space="preserve">Sistema integral informació juvenil Lot 1           </t>
    </r>
    <r>
      <rPr>
        <sz val="10"/>
        <color theme="1"/>
        <rFont val="Calibri"/>
        <family val="2"/>
        <scheme val="minor"/>
      </rPr>
      <t xml:space="preserve">                              </t>
    </r>
    <r>
      <rPr>
        <b/>
        <sz val="10"/>
        <color rgb="FFFF0000"/>
        <rFont val="Calibri"/>
        <family val="2"/>
        <scheme val="minor"/>
      </rPr>
      <t xml:space="preserve"> *</t>
    </r>
    <r>
      <rPr>
        <u/>
        <sz val="10"/>
        <color theme="1"/>
        <rFont val="Calibri"/>
        <family val="2"/>
        <scheme val="minor"/>
      </rPr>
      <t>AUGMENT PRESTACIÓ:</t>
    </r>
    <r>
      <rPr>
        <sz val="10"/>
        <color theme="1"/>
        <rFont val="Calibri"/>
        <family val="2"/>
        <scheme val="minor"/>
      </rPr>
      <t xml:space="preserve">    d’incorporar al Lot1 la realització de les entrevistes i inscripcions relatives al sistema de garantia juvenil fins a un màxim de 24.326,40€ de preu net. Aquest preu màxim s’ha calculat mitjançant preus unitaris per entrevista a raó de 1.120 entrevistes màximes previstes de 90 minuts i un preu unitari de </t>
    </r>
  </si>
  <si>
    <r>
      <rPr>
        <b/>
        <sz val="10"/>
        <color theme="1"/>
        <rFont val="Calibri"/>
        <family val="2"/>
        <scheme val="minor"/>
      </rPr>
      <t xml:space="preserve">Concert de 100 places/dia de mitjana de menjador diürn                              </t>
    </r>
    <r>
      <rPr>
        <sz val="10"/>
        <color theme="1"/>
        <rFont val="Calibri"/>
        <family val="2"/>
        <scheme val="minor"/>
      </rPr>
      <t xml:space="preserve">   </t>
    </r>
    <r>
      <rPr>
        <b/>
        <u/>
        <sz val="10"/>
        <color rgb="FFFF0000"/>
        <rFont val="Calibri"/>
        <family val="2"/>
        <scheme val="minor"/>
      </rPr>
      <t>*</t>
    </r>
    <r>
      <rPr>
        <b/>
        <u/>
        <sz val="10"/>
        <color theme="1"/>
        <rFont val="Calibri"/>
        <family val="2"/>
        <scheme val="minor"/>
      </rPr>
      <t xml:space="preserve"> </t>
    </r>
    <r>
      <rPr>
        <u/>
        <sz val="10"/>
        <color theme="1"/>
        <rFont val="Calibri"/>
        <family val="2"/>
        <scheme val="minor"/>
      </rPr>
      <t>AUGMENT DE LA PRSTACIÓ:</t>
    </r>
    <r>
      <rPr>
        <sz val="10"/>
        <color theme="1"/>
        <rFont val="Calibri"/>
        <family val="2"/>
        <scheme val="minor"/>
      </rPr>
      <t xml:space="preserve">  Incloure el servei de seguretat durant el període 1/8/2014 al 31/12/2015</t>
    </r>
  </si>
  <si>
    <r>
      <rPr>
        <b/>
        <sz val="10"/>
        <color theme="1"/>
        <rFont val="Calibri"/>
        <family val="2"/>
        <scheme val="minor"/>
      </rPr>
      <t xml:space="preserve">Servei de recepció, informació, assessorament i d’interpretació i traducció del Servei d’Atenció a Immigrants Emigrants i Refugiats (SAIER)  </t>
    </r>
    <r>
      <rPr>
        <sz val="10"/>
        <color theme="1"/>
        <rFont val="Calibri"/>
        <family val="2"/>
        <scheme val="minor"/>
      </rPr>
      <t xml:space="preserve">                                                                          </t>
    </r>
    <r>
      <rPr>
        <sz val="10"/>
        <color rgb="FFFF0000"/>
        <rFont val="Calibri"/>
        <family val="2"/>
        <scheme val="minor"/>
      </rPr>
      <t xml:space="preserve"> </t>
    </r>
    <r>
      <rPr>
        <b/>
        <u/>
        <sz val="10"/>
        <color rgb="FFFF0000"/>
        <rFont val="Calibri"/>
        <family val="2"/>
        <scheme val="minor"/>
      </rPr>
      <t>*</t>
    </r>
    <r>
      <rPr>
        <u/>
        <sz val="10"/>
        <color theme="1"/>
        <rFont val="Calibri"/>
        <family val="2"/>
        <scheme val="minor"/>
      </rPr>
      <t>AUGMENT PRESTACIÓ</t>
    </r>
    <r>
      <rPr>
        <b/>
        <u/>
        <sz val="10"/>
        <color theme="1"/>
        <rFont val="Calibri"/>
        <family val="2"/>
        <scheme val="minor"/>
      </rPr>
      <t>:</t>
    </r>
    <r>
      <rPr>
        <u/>
        <sz val="10"/>
        <color theme="1"/>
        <rFont val="Calibri"/>
        <family val="2"/>
        <scheme val="minor"/>
      </rPr>
      <t xml:space="preserve">  I</t>
    </r>
    <r>
      <rPr>
        <sz val="10"/>
        <color theme="1"/>
        <rFont val="Calibri"/>
        <family val="2"/>
        <scheme val="minor"/>
      </rPr>
      <t>ncrement hores necessàries per cobrir les demandes d’interpretacions amb un increment màxim de 1.000 hores per any i l’increment dels fulls a traduir per cobrir les necessitats de traduccions, amb un increment màxim de 250 full per any</t>
    </r>
  </si>
  <si>
    <r>
      <rPr>
        <b/>
        <sz val="10"/>
        <color theme="1"/>
        <rFont val="Calibri"/>
        <family val="2"/>
        <scheme val="minor"/>
      </rPr>
      <t xml:space="preserve">Servei de recepció, informació, assessorament i d’interpretació i traducció del Servei d’Atenció a Immigrants Emigrants i Refugiats (SAIER) </t>
    </r>
    <r>
      <rPr>
        <sz val="10"/>
        <color theme="1"/>
        <rFont val="Calibri"/>
        <family val="2"/>
        <scheme val="minor"/>
      </rPr>
      <t xml:space="preserve">                                                                       </t>
    </r>
    <r>
      <rPr>
        <b/>
        <u/>
        <sz val="10"/>
        <color theme="1"/>
        <rFont val="Calibri"/>
        <family val="2"/>
        <scheme val="minor"/>
      </rPr>
      <t xml:space="preserve"> </t>
    </r>
    <r>
      <rPr>
        <b/>
        <u/>
        <sz val="10"/>
        <color rgb="FFFF0000"/>
        <rFont val="Calibri"/>
        <family val="2"/>
        <scheme val="minor"/>
      </rPr>
      <t>*</t>
    </r>
    <r>
      <rPr>
        <u/>
        <sz val="10"/>
        <color theme="1"/>
        <rFont val="Calibri"/>
        <family val="2"/>
        <scheme val="minor"/>
      </rPr>
      <t>AUGMENT PRESTACIÓ</t>
    </r>
    <r>
      <rPr>
        <b/>
        <u/>
        <sz val="10"/>
        <color theme="1"/>
        <rFont val="Calibri"/>
        <family val="2"/>
        <scheme val="minor"/>
      </rPr>
      <t>:</t>
    </r>
    <r>
      <rPr>
        <sz val="10"/>
        <color theme="1"/>
        <rFont val="Calibri"/>
        <family val="2"/>
        <scheme val="minor"/>
      </rPr>
      <t xml:space="preserve">   Increment imprevisible de sol·licitants de refugi (sirians, iraquians, eritreus, afganesos...), motivat per cas fortuït que fa impossible la realització de la prestació en els termes inicialment definits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</si>
</sst>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0%"/>
  </numFmts>
  <fonts count="16" x14ac:knownFonts="1">
    <font>
      <sz val="11"/>
      <color theme="1"/>
      <name val="Calibri"/>
      <family val="2"/>
      <scheme val="minor"/>
    </font>
    <font>
      <b/>
      <sz val="11"/>
      <color theme="1"/>
      <name val="Calibri"/>
      <family val="2"/>
      <scheme val="minor"/>
    </font>
    <font>
      <b/>
      <u/>
      <sz val="16"/>
      <color theme="1"/>
      <name val="Calibri"/>
      <family val="2"/>
      <scheme val="minor"/>
    </font>
    <font>
      <sz val="10"/>
      <color theme="1"/>
      <name val="Calibri"/>
      <family val="2"/>
      <scheme val="minor"/>
    </font>
    <font>
      <b/>
      <i/>
      <sz val="10"/>
      <color theme="1"/>
      <name val="Calibri"/>
      <family val="2"/>
      <scheme val="minor"/>
    </font>
    <font>
      <b/>
      <sz val="8"/>
      <color theme="1"/>
      <name val="Calibri"/>
      <family val="2"/>
      <scheme val="minor"/>
    </font>
    <font>
      <b/>
      <sz val="10"/>
      <color theme="1"/>
      <name val="Calibri"/>
      <family val="2"/>
      <scheme val="minor"/>
    </font>
    <font>
      <sz val="11"/>
      <color theme="1"/>
      <name val="Calibri"/>
      <family val="2"/>
      <scheme val="minor"/>
    </font>
    <font>
      <sz val="9"/>
      <color theme="1"/>
      <name val="Calibri"/>
      <family val="2"/>
      <scheme val="minor"/>
    </font>
    <font>
      <b/>
      <u/>
      <sz val="10"/>
      <color theme="1"/>
      <name val="Calibri"/>
      <family val="2"/>
      <scheme val="minor"/>
    </font>
    <font>
      <sz val="9"/>
      <color rgb="FFFF0000"/>
      <name val="Calibri"/>
      <family val="2"/>
      <scheme val="minor"/>
    </font>
    <font>
      <sz val="10"/>
      <color rgb="FFFF0000"/>
      <name val="Calibri"/>
      <family val="2"/>
      <scheme val="minor"/>
    </font>
    <font>
      <b/>
      <sz val="10"/>
      <color rgb="FFFF0000"/>
      <name val="Calibri"/>
      <family val="2"/>
      <scheme val="minor"/>
    </font>
    <font>
      <b/>
      <u/>
      <sz val="10"/>
      <color rgb="FFFF0000"/>
      <name val="Calibri"/>
      <family val="2"/>
      <scheme val="minor"/>
    </font>
    <font>
      <u/>
      <sz val="10"/>
      <color theme="1"/>
      <name val="Calibri"/>
      <family val="2"/>
      <scheme val="minor"/>
    </font>
    <font>
      <b/>
      <sz val="10"/>
      <color rgb="FFC00000"/>
      <name val="Calibri"/>
      <family val="2"/>
      <scheme val="minor"/>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86">
    <xf numFmtId="0" fontId="0" fillId="0" borderId="0" xfId="0"/>
    <xf numFmtId="0" fontId="2" fillId="0" borderId="0" xfId="0" applyFont="1"/>
    <xf numFmtId="0" fontId="3" fillId="0" borderId="0" xfId="0" applyFont="1"/>
    <xf numFmtId="0" fontId="0" fillId="0" borderId="0" xfId="0" applyAlignment="1">
      <alignment horizontal="center"/>
    </xf>
    <xf numFmtId="0" fontId="4" fillId="0" borderId="0" xfId="0" applyFont="1"/>
    <xf numFmtId="0" fontId="1" fillId="0" borderId="0" xfId="0" applyFont="1"/>
    <xf numFmtId="0" fontId="0" fillId="0" borderId="0" xfId="0" applyAlignment="1">
      <alignment vertical="center"/>
    </xf>
    <xf numFmtId="0" fontId="3" fillId="0" borderId="1" xfId="0" applyFont="1" applyBorder="1" applyAlignment="1">
      <alignment vertical="center" wrapText="1"/>
    </xf>
    <xf numFmtId="164" fontId="5" fillId="3" borderId="1" xfId="0" applyNumberFormat="1" applyFont="1" applyFill="1" applyBorder="1" applyAlignment="1">
      <alignment horizontal="center" vertical="justify"/>
    </xf>
    <xf numFmtId="164" fontId="5" fillId="3" borderId="4" xfId="0" applyNumberFormat="1" applyFont="1" applyFill="1" applyBorder="1" applyAlignment="1">
      <alignment horizontal="center" vertical="justify"/>
    </xf>
    <xf numFmtId="164" fontId="1" fillId="3" borderId="6" xfId="0" applyNumberFormat="1" applyFont="1" applyFill="1" applyBorder="1" applyAlignment="1">
      <alignment horizontal="center"/>
    </xf>
    <xf numFmtId="164" fontId="1" fillId="3" borderId="7" xfId="0" applyNumberFormat="1" applyFont="1" applyFill="1" applyBorder="1" applyAlignment="1">
      <alignment horizontal="center" vertical="top"/>
    </xf>
    <xf numFmtId="0" fontId="3" fillId="0" borderId="3" xfId="0" applyFont="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vertical="top" wrapText="1"/>
    </xf>
    <xf numFmtId="164" fontId="5" fillId="3"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0" fontId="3" fillId="0" borderId="3" xfId="0" applyNumberFormat="1" applyFont="1" applyBorder="1" applyAlignment="1">
      <alignment horizontal="center" vertical="center" wrapText="1"/>
    </xf>
    <xf numFmtId="0" fontId="3" fillId="0" borderId="0" xfId="0" applyFont="1" applyAlignment="1">
      <alignment horizontal="center"/>
    </xf>
    <xf numFmtId="164" fontId="0" fillId="0" borderId="0" xfId="0" applyNumberFormat="1" applyAlignment="1">
      <alignment horizontal="center"/>
    </xf>
    <xf numFmtId="164" fontId="0" fillId="0" borderId="0" xfId="0" applyNumberFormat="1" applyAlignment="1">
      <alignment horizontal="center" vertical="justify"/>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applyAlignment="1">
      <alignment horizontal="center" vertical="justify"/>
    </xf>
    <xf numFmtId="164" fontId="3" fillId="0" borderId="0" xfId="0" applyNumberFormat="1" applyFont="1" applyAlignment="1">
      <alignment horizontal="center"/>
    </xf>
    <xf numFmtId="0" fontId="6" fillId="2" borderId="2" xfId="0" applyFont="1" applyFill="1" applyBorder="1" applyAlignment="1">
      <alignment horizontal="center"/>
    </xf>
    <xf numFmtId="164" fontId="6" fillId="2" borderId="2" xfId="0" applyNumberFormat="1" applyFont="1" applyFill="1" applyBorder="1" applyAlignment="1">
      <alignment horizontal="center"/>
    </xf>
    <xf numFmtId="0" fontId="6" fillId="2" borderId="3" xfId="0" applyFont="1" applyFill="1" applyBorder="1" applyAlignment="1">
      <alignment horizontal="center" vertical="top"/>
    </xf>
    <xf numFmtId="164" fontId="6" fillId="2" borderId="3" xfId="0" applyNumberFormat="1" applyFont="1" applyFill="1" applyBorder="1" applyAlignment="1">
      <alignment horizontal="center" vertical="top"/>
    </xf>
    <xf numFmtId="0" fontId="3" fillId="0" borderId="1" xfId="0" applyFont="1" applyBorder="1" applyAlignment="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vertical="justify" wrapText="1"/>
    </xf>
    <xf numFmtId="164" fontId="3" fillId="0" borderId="1" xfId="0" applyNumberFormat="1" applyFont="1" applyBorder="1" applyAlignment="1">
      <alignment vertical="center"/>
    </xf>
    <xf numFmtId="164" fontId="3" fillId="0" borderId="1" xfId="0" applyNumberFormat="1" applyFont="1" applyBorder="1" applyAlignment="1">
      <alignment horizontal="center" vertical="justify"/>
    </xf>
    <xf numFmtId="164" fontId="3" fillId="0" borderId="3" xfId="0" applyNumberFormat="1" applyFont="1" applyBorder="1" applyAlignment="1">
      <alignment vertical="center"/>
    </xf>
    <xf numFmtId="0" fontId="3" fillId="0" borderId="1" xfId="0" applyFont="1" applyBorder="1" applyAlignment="1">
      <alignment vertical="justify"/>
    </xf>
    <xf numFmtId="14" fontId="3" fillId="0" borderId="1" xfId="0" applyNumberFormat="1" applyFont="1" applyBorder="1" applyAlignment="1">
      <alignment horizontal="center"/>
    </xf>
    <xf numFmtId="0" fontId="3" fillId="0" borderId="1" xfId="0" applyFont="1" applyBorder="1" applyAlignment="1">
      <alignment horizontal="center" vertical="justify"/>
    </xf>
    <xf numFmtId="164" fontId="3" fillId="0" borderId="0" xfId="0" applyNumberFormat="1" applyFont="1" applyAlignment="1">
      <alignment horizontal="right" vertical="center"/>
    </xf>
    <xf numFmtId="164" fontId="3" fillId="0" borderId="3" xfId="0" applyNumberFormat="1" applyFont="1" applyBorder="1" applyAlignment="1">
      <alignment horizontal="right" vertical="center"/>
    </xf>
    <xf numFmtId="2" fontId="3" fillId="0" borderId="1" xfId="0" applyNumberFormat="1" applyFont="1" applyBorder="1" applyAlignment="1">
      <alignment vertical="center" wrapText="1"/>
    </xf>
    <xf numFmtId="2" fontId="3" fillId="0" borderId="0" xfId="0" applyNumberFormat="1" applyFont="1" applyAlignment="1">
      <alignment vertical="center" wrapText="1"/>
    </xf>
    <xf numFmtId="2" fontId="3" fillId="0" borderId="0" xfId="0" applyNumberFormat="1" applyFont="1" applyBorder="1" applyAlignment="1">
      <alignment vertical="center" wrapText="1"/>
    </xf>
    <xf numFmtId="164" fontId="3" fillId="0" borderId="1" xfId="0" applyNumberFormat="1" applyFont="1" applyBorder="1" applyAlignment="1">
      <alignment vertical="center" wrapText="1"/>
    </xf>
    <xf numFmtId="2" fontId="3" fillId="0" borderId="1" xfId="0" applyNumberFormat="1" applyFont="1" applyBorder="1" applyAlignment="1">
      <alignment horizontal="center" vertical="center" wrapText="1"/>
    </xf>
    <xf numFmtId="164" fontId="3" fillId="0" borderId="2" xfId="0" applyNumberFormat="1" applyFont="1" applyBorder="1" applyAlignment="1">
      <alignment vertical="center"/>
    </xf>
    <xf numFmtId="0" fontId="3" fillId="0" borderId="1" xfId="0" applyNumberFormat="1" applyFont="1" applyBorder="1" applyAlignment="1">
      <alignment vertical="center"/>
    </xf>
    <xf numFmtId="0" fontId="3" fillId="0" borderId="4" xfId="0" applyFont="1" applyBorder="1" applyAlignment="1">
      <alignment vertical="center"/>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164" fontId="3" fillId="0" borderId="2" xfId="0" applyNumberFormat="1" applyFont="1" applyBorder="1" applyAlignment="1">
      <alignment horizontal="center" vertical="center"/>
    </xf>
    <xf numFmtId="164" fontId="8" fillId="0" borderId="2" xfId="0" applyNumberFormat="1" applyFont="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vertical="top" wrapText="1"/>
    </xf>
    <xf numFmtId="0" fontId="0" fillId="0" borderId="1" xfId="0" applyBorder="1" applyAlignment="1">
      <alignment horizontal="center" vertical="justify"/>
    </xf>
    <xf numFmtId="0" fontId="3" fillId="0" borderId="1" xfId="0" applyNumberFormat="1" applyFont="1" applyBorder="1" applyAlignment="1">
      <alignment horizontal="center" vertical="center"/>
    </xf>
    <xf numFmtId="0" fontId="0" fillId="0" borderId="1" xfId="0" applyFont="1" applyBorder="1" applyAlignment="1">
      <alignment horizontal="center" vertical="top" wrapText="1"/>
    </xf>
    <xf numFmtId="4" fontId="3" fillId="0" borderId="1" xfId="0" applyNumberFormat="1" applyFont="1" applyBorder="1" applyAlignment="1">
      <alignment horizontal="center" vertical="center" wrapText="1"/>
    </xf>
    <xf numFmtId="0" fontId="3" fillId="0" borderId="2" xfId="0" applyFont="1" applyBorder="1" applyAlignment="1">
      <alignment vertical="top" wrapText="1"/>
    </xf>
    <xf numFmtId="164" fontId="3" fillId="0" borderId="2" xfId="0" applyNumberFormat="1" applyFont="1" applyBorder="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wrapText="1"/>
    </xf>
    <xf numFmtId="164" fontId="3" fillId="0" borderId="2" xfId="0" applyNumberFormat="1" applyFont="1" applyBorder="1" applyAlignment="1">
      <alignment horizontal="right" vertical="center" wrapText="1"/>
    </xf>
    <xf numFmtId="0" fontId="3" fillId="0" borderId="1" xfId="0" applyFont="1" applyBorder="1" applyAlignment="1">
      <alignment horizontal="right" vertical="center" wrapText="1"/>
    </xf>
    <xf numFmtId="0" fontId="3" fillId="0" borderId="4" xfId="0" applyFont="1" applyBorder="1" applyAlignment="1">
      <alignment horizontal="right" vertical="center" wrapText="1"/>
    </xf>
    <xf numFmtId="0" fontId="3"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0" fontId="3" fillId="0" borderId="2" xfId="0" applyFont="1" applyBorder="1" applyAlignment="1">
      <alignment horizontal="right"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14" fontId="3" fillId="0" borderId="2"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xf>
    <xf numFmtId="10" fontId="3" fillId="0" borderId="1" xfId="0" applyNumberFormat="1" applyFont="1" applyBorder="1" applyAlignment="1">
      <alignment horizontal="center"/>
    </xf>
    <xf numFmtId="10" fontId="3" fillId="0" borderId="1" xfId="1" applyNumberFormat="1" applyFont="1" applyBorder="1" applyAlignment="1">
      <alignment horizontal="center"/>
    </xf>
    <xf numFmtId="165" fontId="3" fillId="0" borderId="1" xfId="0" applyNumberFormat="1" applyFont="1" applyBorder="1" applyAlignment="1">
      <alignment horizontal="center"/>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3" fillId="0" borderId="2" xfId="0" applyFont="1" applyBorder="1" applyAlignment="1">
      <alignment vertical="center"/>
    </xf>
  </cellXfs>
  <cellStyles count="2">
    <cellStyle name="Normal" xfId="0" builtinId="0"/>
    <cellStyle name="Percentatge" xfId="1" builtinId="5"/>
  </cellStyles>
  <dxfs count="0"/>
  <tableStyles count="0" defaultTableStyle="TableStyleMedium2" defaultPivotStyle="PivotStyleLight16"/>
  <colors>
    <mruColors>
      <color rgb="FFCCFFFF"/>
      <color rgb="FF99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0</xdr:row>
      <xdr:rowOff>38100</xdr:rowOff>
    </xdr:from>
    <xdr:to>
      <xdr:col>0</xdr:col>
      <xdr:colOff>1371599</xdr:colOff>
      <xdr:row>2</xdr:row>
      <xdr:rowOff>38100</xdr:rowOff>
    </xdr:to>
    <xdr:pic>
      <xdr:nvPicPr>
        <xdr:cNvPr id="3" name="I 1"/>
        <xdr:cNvPicPr/>
      </xdr:nvPicPr>
      <xdr:blipFill>
        <a:blip xmlns:r="http://schemas.openxmlformats.org/officeDocument/2006/relationships" r:embed="rId1"/>
        <a:stretch>
          <a:fillRect/>
        </a:stretch>
      </xdr:blipFill>
      <xdr:spPr bwMode="auto">
        <a:xfrm>
          <a:off x="28574" y="38100"/>
          <a:ext cx="1343025" cy="381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dimension ref="A4:N61"/>
  <sheetViews>
    <sheetView tabSelected="1" topLeftCell="A5" zoomScaleNormal="100" workbookViewId="0">
      <selection activeCell="B45" sqref="B45"/>
    </sheetView>
  </sheetViews>
  <sheetFormatPr defaultRowHeight="15" x14ac:dyDescent="0.25"/>
  <cols>
    <col min="1" max="1" width="33.7109375" customWidth="1"/>
    <col min="2" max="2" width="46" customWidth="1"/>
    <col min="3" max="3" width="15.42578125" style="18" customWidth="1"/>
    <col min="4" max="4" width="15" style="24" customWidth="1"/>
    <col min="5" max="5" width="7.42578125" style="23" customWidth="1"/>
    <col min="6" max="6" width="8.7109375" style="23" customWidth="1"/>
    <col min="7" max="7" width="9.42578125" style="23" customWidth="1"/>
    <col min="8" max="8" width="8.140625" style="23" customWidth="1"/>
    <col min="9" max="9" width="8.7109375" style="23" customWidth="1"/>
    <col min="10" max="10" width="7.5703125" style="23" customWidth="1"/>
    <col min="11" max="11" width="15.28515625" style="19" customWidth="1"/>
    <col min="12" max="12" width="15.140625" style="3" customWidth="1"/>
  </cols>
  <sheetData>
    <row r="4" spans="1:12" ht="21" x14ac:dyDescent="0.35">
      <c r="A4" s="1" t="s">
        <v>113</v>
      </c>
      <c r="B4" s="2"/>
      <c r="E4" s="20"/>
      <c r="F4" s="20"/>
      <c r="G4" s="20"/>
      <c r="H4" s="20"/>
      <c r="I4" s="20"/>
      <c r="J4" s="20"/>
    </row>
    <row r="5" spans="1:12" ht="6.75" customHeight="1" x14ac:dyDescent="0.25">
      <c r="A5" s="4"/>
      <c r="B5" s="2"/>
      <c r="E5" s="20"/>
      <c r="F5" s="20"/>
      <c r="G5" s="20"/>
      <c r="H5" s="20"/>
      <c r="I5" s="20"/>
      <c r="J5" s="20"/>
    </row>
    <row r="6" spans="1:12" ht="12" customHeight="1" x14ac:dyDescent="0.25">
      <c r="A6" s="4" t="s">
        <v>62</v>
      </c>
      <c r="B6" s="2"/>
      <c r="E6" s="20"/>
      <c r="F6" s="20"/>
      <c r="G6" s="20"/>
      <c r="H6" s="20"/>
      <c r="I6" s="20"/>
      <c r="J6" s="20"/>
    </row>
    <row r="7" spans="1:12" ht="17.25" customHeight="1" x14ac:dyDescent="0.25">
      <c r="A7" s="5"/>
      <c r="B7" s="2"/>
      <c r="E7" s="20"/>
      <c r="F7" s="20"/>
      <c r="G7" s="20"/>
      <c r="H7" s="20"/>
      <c r="I7" s="20"/>
      <c r="J7" s="20"/>
    </row>
    <row r="8" spans="1:12" s="6" customFormat="1" ht="22.5" customHeight="1" x14ac:dyDescent="0.25">
      <c r="A8" s="79" t="s">
        <v>1</v>
      </c>
      <c r="B8" s="81" t="s">
        <v>0</v>
      </c>
      <c r="C8" s="25" t="s">
        <v>9</v>
      </c>
      <c r="D8" s="26" t="s">
        <v>10</v>
      </c>
      <c r="E8" s="83" t="s">
        <v>21</v>
      </c>
      <c r="F8" s="84"/>
      <c r="G8" s="84"/>
      <c r="H8" s="84"/>
      <c r="I8" s="84"/>
      <c r="J8" s="84"/>
      <c r="K8" s="10" t="s">
        <v>10</v>
      </c>
      <c r="L8" s="13" t="s">
        <v>46</v>
      </c>
    </row>
    <row r="9" spans="1:12" ht="21.75" customHeight="1" x14ac:dyDescent="0.25">
      <c r="A9" s="80"/>
      <c r="B9" s="82"/>
      <c r="C9" s="27" t="s">
        <v>8</v>
      </c>
      <c r="D9" s="28" t="s">
        <v>8</v>
      </c>
      <c r="E9" s="15" t="s">
        <v>2</v>
      </c>
      <c r="F9" s="15" t="s">
        <v>3</v>
      </c>
      <c r="G9" s="8" t="s">
        <v>4</v>
      </c>
      <c r="H9" s="8" t="s">
        <v>7</v>
      </c>
      <c r="I9" s="8" t="s">
        <v>5</v>
      </c>
      <c r="J9" s="9" t="s">
        <v>6</v>
      </c>
      <c r="K9" s="11" t="s">
        <v>11</v>
      </c>
      <c r="L9" s="14" t="s">
        <v>45</v>
      </c>
    </row>
    <row r="10" spans="1:12" s="2" customFormat="1" ht="18.75" customHeight="1" x14ac:dyDescent="0.2">
      <c r="A10" s="29" t="s">
        <v>14</v>
      </c>
      <c r="B10" s="32" t="s">
        <v>18</v>
      </c>
      <c r="C10" s="22">
        <v>40907</v>
      </c>
      <c r="D10" s="33">
        <v>378223</v>
      </c>
      <c r="E10" s="34" t="s">
        <v>13</v>
      </c>
      <c r="F10" s="34"/>
      <c r="G10" s="34" t="s">
        <v>13</v>
      </c>
      <c r="H10" s="34"/>
      <c r="I10" s="34" t="s">
        <v>13</v>
      </c>
      <c r="J10" s="34"/>
      <c r="K10" s="35">
        <v>7753</v>
      </c>
      <c r="L10" s="12"/>
    </row>
    <row r="11" spans="1:12" s="2" customFormat="1" ht="18.95" customHeight="1" x14ac:dyDescent="0.2">
      <c r="A11" s="29" t="s">
        <v>14</v>
      </c>
      <c r="B11" s="36" t="s">
        <v>19</v>
      </c>
      <c r="C11" s="37">
        <v>40910</v>
      </c>
      <c r="D11" s="33">
        <v>692141.56</v>
      </c>
      <c r="E11" s="38" t="s">
        <v>13</v>
      </c>
      <c r="F11" s="38"/>
      <c r="G11" s="38" t="s">
        <v>13</v>
      </c>
      <c r="H11" s="38"/>
      <c r="I11" s="38" t="s">
        <v>13</v>
      </c>
      <c r="J11" s="38"/>
      <c r="K11" s="35">
        <v>7821</v>
      </c>
      <c r="L11" s="73"/>
    </row>
    <row r="12" spans="1:12" s="2" customFormat="1" ht="18.95" customHeight="1" x14ac:dyDescent="0.2">
      <c r="A12" s="29" t="s">
        <v>14</v>
      </c>
      <c r="B12" s="36" t="s">
        <v>20</v>
      </c>
      <c r="C12" s="37">
        <v>40907</v>
      </c>
      <c r="D12" s="33">
        <v>450049.93</v>
      </c>
      <c r="E12" s="38" t="s">
        <v>13</v>
      </c>
      <c r="F12" s="38"/>
      <c r="G12" s="38" t="s">
        <v>13</v>
      </c>
      <c r="H12" s="38"/>
      <c r="I12" s="38" t="s">
        <v>13</v>
      </c>
      <c r="J12" s="38"/>
      <c r="K12" s="35">
        <v>7830</v>
      </c>
      <c r="L12" s="73"/>
    </row>
    <row r="13" spans="1:12" s="2" customFormat="1" ht="27.75" customHeight="1" x14ac:dyDescent="0.2">
      <c r="A13" s="29" t="s">
        <v>12</v>
      </c>
      <c r="B13" s="32" t="s">
        <v>22</v>
      </c>
      <c r="C13" s="22">
        <v>41843</v>
      </c>
      <c r="D13" s="39">
        <v>408172.83</v>
      </c>
      <c r="E13" s="34"/>
      <c r="F13" s="16" t="s">
        <v>13</v>
      </c>
      <c r="G13" s="16" t="s">
        <v>13</v>
      </c>
      <c r="H13" s="34"/>
      <c r="I13" s="16"/>
      <c r="J13" s="34"/>
      <c r="K13" s="40">
        <v>37602.550000000003</v>
      </c>
      <c r="L13" s="17">
        <v>9.2100000000000001E-2</v>
      </c>
    </row>
    <row r="14" spans="1:12" s="2" customFormat="1" ht="27" customHeight="1" x14ac:dyDescent="0.2">
      <c r="A14" s="29" t="s">
        <v>17</v>
      </c>
      <c r="B14" s="32" t="s">
        <v>47</v>
      </c>
      <c r="C14" s="21" t="s">
        <v>48</v>
      </c>
      <c r="D14" s="33">
        <v>5962284.8899999997</v>
      </c>
      <c r="E14" s="16"/>
      <c r="F14" s="16"/>
      <c r="G14" s="16"/>
      <c r="H14" s="16" t="s">
        <v>13</v>
      </c>
      <c r="I14" s="16"/>
      <c r="J14" s="16" t="s">
        <v>13</v>
      </c>
      <c r="K14" s="35">
        <v>-993430.24</v>
      </c>
      <c r="L14" s="17">
        <v>-0.1666</v>
      </c>
    </row>
    <row r="15" spans="1:12" s="2" customFormat="1" ht="27" customHeight="1" x14ac:dyDescent="0.2">
      <c r="A15" s="29" t="s">
        <v>17</v>
      </c>
      <c r="B15" s="32" t="s">
        <v>49</v>
      </c>
      <c r="C15" s="21" t="s">
        <v>50</v>
      </c>
      <c r="D15" s="33">
        <v>2720000</v>
      </c>
      <c r="E15" s="16" t="s">
        <v>13</v>
      </c>
      <c r="F15" s="16"/>
      <c r="G15" s="16" t="s">
        <v>13</v>
      </c>
      <c r="H15" s="16"/>
      <c r="I15" s="16" t="s">
        <v>13</v>
      </c>
      <c r="J15" s="16"/>
      <c r="K15" s="35">
        <v>250000</v>
      </c>
      <c r="L15" s="74">
        <v>4.4600000000000001E-2</v>
      </c>
    </row>
    <row r="16" spans="1:12" s="2" customFormat="1" ht="27" customHeight="1" x14ac:dyDescent="0.2">
      <c r="A16" s="29" t="s">
        <v>17</v>
      </c>
      <c r="B16" s="32" t="s">
        <v>51</v>
      </c>
      <c r="C16" s="21" t="s">
        <v>50</v>
      </c>
      <c r="D16" s="33">
        <v>2880000</v>
      </c>
      <c r="E16" s="16" t="s">
        <v>13</v>
      </c>
      <c r="F16" s="16"/>
      <c r="G16" s="16" t="s">
        <v>13</v>
      </c>
      <c r="H16" s="16"/>
      <c r="I16" s="16" t="s">
        <v>13</v>
      </c>
      <c r="J16" s="16"/>
      <c r="K16" s="35">
        <v>150000</v>
      </c>
      <c r="L16" s="74">
        <v>2.6800000000000001E-2</v>
      </c>
    </row>
    <row r="17" spans="1:12" s="2" customFormat="1" ht="27" customHeight="1" x14ac:dyDescent="0.2">
      <c r="A17" s="29" t="s">
        <v>17</v>
      </c>
      <c r="B17" s="32" t="s">
        <v>52</v>
      </c>
      <c r="C17" s="21" t="s">
        <v>53</v>
      </c>
      <c r="D17" s="33">
        <v>150000</v>
      </c>
      <c r="E17" s="30" t="s">
        <v>13</v>
      </c>
      <c r="F17" s="30"/>
      <c r="G17" s="30" t="s">
        <v>13</v>
      </c>
      <c r="H17" s="30"/>
      <c r="I17" s="30" t="s">
        <v>13</v>
      </c>
      <c r="J17" s="30"/>
      <c r="K17" s="35">
        <v>30000</v>
      </c>
      <c r="L17" s="74">
        <v>0.2</v>
      </c>
    </row>
    <row r="18" spans="1:12" s="2" customFormat="1" ht="27" customHeight="1" x14ac:dyDescent="0.2">
      <c r="A18" s="29" t="s">
        <v>17</v>
      </c>
      <c r="B18" s="32" t="s">
        <v>54</v>
      </c>
      <c r="C18" s="21" t="s">
        <v>55</v>
      </c>
      <c r="D18" s="33">
        <v>8060000</v>
      </c>
      <c r="E18" s="30" t="s">
        <v>13</v>
      </c>
      <c r="F18" s="30"/>
      <c r="G18" s="30" t="s">
        <v>13</v>
      </c>
      <c r="H18" s="30"/>
      <c r="I18" s="30" t="s">
        <v>13</v>
      </c>
      <c r="J18" s="30"/>
      <c r="K18" s="35">
        <v>199153</v>
      </c>
      <c r="L18" s="75">
        <v>2.4708808933002483E-2</v>
      </c>
    </row>
    <row r="19" spans="1:12" s="42" customFormat="1" ht="27" customHeight="1" x14ac:dyDescent="0.2">
      <c r="A19" s="29" t="s">
        <v>17</v>
      </c>
      <c r="B19" s="32" t="s">
        <v>56</v>
      </c>
      <c r="C19" s="21" t="s">
        <v>57</v>
      </c>
      <c r="D19" s="33">
        <v>1100000</v>
      </c>
      <c r="E19" s="30" t="s">
        <v>13</v>
      </c>
      <c r="F19" s="30"/>
      <c r="G19" s="30" t="s">
        <v>13</v>
      </c>
      <c r="H19" s="30"/>
      <c r="I19" s="30" t="s">
        <v>13</v>
      </c>
      <c r="J19" s="30"/>
      <c r="K19" s="35">
        <v>90000</v>
      </c>
      <c r="L19" s="75">
        <v>8.1818181818181818E-2</v>
      </c>
    </row>
    <row r="20" spans="1:12" s="43" customFormat="1" ht="27" customHeight="1" x14ac:dyDescent="0.2">
      <c r="A20" s="29" t="s">
        <v>17</v>
      </c>
      <c r="B20" s="32" t="s">
        <v>58</v>
      </c>
      <c r="C20" s="21" t="s">
        <v>59</v>
      </c>
      <c r="D20" s="33">
        <v>407731830.45999998</v>
      </c>
      <c r="E20" s="30"/>
      <c r="F20" s="30" t="s">
        <v>13</v>
      </c>
      <c r="G20" s="30" t="s">
        <v>13</v>
      </c>
      <c r="H20" s="30"/>
      <c r="I20" s="30" t="s">
        <v>13</v>
      </c>
      <c r="J20" s="30"/>
      <c r="K20" s="35">
        <v>689835.01</v>
      </c>
      <c r="L20" s="76">
        <v>3.5E-4</v>
      </c>
    </row>
    <row r="21" spans="1:12" s="43" customFormat="1" ht="27" customHeight="1" x14ac:dyDescent="0.2">
      <c r="A21" s="29" t="s">
        <v>17</v>
      </c>
      <c r="B21" s="32" t="s">
        <v>60</v>
      </c>
      <c r="C21" s="21" t="s">
        <v>59</v>
      </c>
      <c r="D21" s="33">
        <v>299101320.39999998</v>
      </c>
      <c r="E21" s="30"/>
      <c r="F21" s="30" t="s">
        <v>13</v>
      </c>
      <c r="G21" s="30" t="s">
        <v>13</v>
      </c>
      <c r="H21" s="30"/>
      <c r="I21" s="30" t="s">
        <v>13</v>
      </c>
      <c r="J21" s="30"/>
      <c r="K21" s="35">
        <v>1000205.9</v>
      </c>
      <c r="L21" s="74">
        <v>5.0000000000000001E-4</v>
      </c>
    </row>
    <row r="22" spans="1:12" s="43" customFormat="1" ht="27" customHeight="1" x14ac:dyDescent="0.2">
      <c r="A22" s="29" t="s">
        <v>17</v>
      </c>
      <c r="B22" s="32" t="s">
        <v>61</v>
      </c>
      <c r="C22" s="21" t="s">
        <v>59</v>
      </c>
      <c r="D22" s="33">
        <v>797482894.15999997</v>
      </c>
      <c r="E22" s="30"/>
      <c r="F22" s="30" t="s">
        <v>13</v>
      </c>
      <c r="G22" s="30" t="s">
        <v>13</v>
      </c>
      <c r="H22" s="30"/>
      <c r="I22" s="30" t="s">
        <v>13</v>
      </c>
      <c r="J22" s="30"/>
      <c r="K22" s="35">
        <v>1369243.97</v>
      </c>
      <c r="L22" s="76">
        <v>6.4000000000000005E-4</v>
      </c>
    </row>
    <row r="23" spans="1:12" s="42" customFormat="1" ht="27" customHeight="1" x14ac:dyDescent="0.25">
      <c r="A23" s="41" t="s">
        <v>15</v>
      </c>
      <c r="B23" s="41" t="s">
        <v>23</v>
      </c>
      <c r="C23" s="22">
        <v>40539</v>
      </c>
      <c r="D23" s="44">
        <v>343616</v>
      </c>
      <c r="E23" s="45"/>
      <c r="F23" s="45" t="s">
        <v>24</v>
      </c>
      <c r="G23" s="45" t="s">
        <v>24</v>
      </c>
      <c r="H23" s="45"/>
      <c r="I23" s="45"/>
      <c r="J23" s="45"/>
      <c r="K23" s="44">
        <v>35000</v>
      </c>
      <c r="L23" s="45">
        <f>K23/D23*100</f>
        <v>10.185788787483704</v>
      </c>
    </row>
    <row r="24" spans="1:12" s="42" customFormat="1" ht="27" customHeight="1" x14ac:dyDescent="0.2">
      <c r="A24" s="41" t="s">
        <v>15</v>
      </c>
      <c r="B24" s="41" t="s">
        <v>25</v>
      </c>
      <c r="C24" s="37">
        <v>41975</v>
      </c>
      <c r="D24" s="44">
        <v>40000</v>
      </c>
      <c r="E24" s="45" t="s">
        <v>24</v>
      </c>
      <c r="F24" s="45"/>
      <c r="G24" s="45" t="s">
        <v>24</v>
      </c>
      <c r="H24" s="45"/>
      <c r="I24" s="45"/>
      <c r="J24" s="45"/>
      <c r="K24" s="44">
        <v>5000</v>
      </c>
      <c r="L24" s="45">
        <f t="shared" ref="L24:L44" si="0">K24/D24*100</f>
        <v>12.5</v>
      </c>
    </row>
    <row r="25" spans="1:12" s="42" customFormat="1" ht="27" customHeight="1" x14ac:dyDescent="0.2">
      <c r="A25" s="41" t="s">
        <v>15</v>
      </c>
      <c r="B25" s="41" t="s">
        <v>26</v>
      </c>
      <c r="C25" s="37">
        <v>42094</v>
      </c>
      <c r="D25" s="44">
        <v>88426.8</v>
      </c>
      <c r="E25" s="45" t="s">
        <v>24</v>
      </c>
      <c r="F25" s="45"/>
      <c r="G25" s="45"/>
      <c r="H25" s="45" t="s">
        <v>24</v>
      </c>
      <c r="I25" s="45"/>
      <c r="J25" s="45"/>
      <c r="K25" s="44">
        <v>-22193.87</v>
      </c>
      <c r="L25" s="45">
        <f t="shared" si="0"/>
        <v>-25.098578711431372</v>
      </c>
    </row>
    <row r="26" spans="1:12" s="42" customFormat="1" ht="27" customHeight="1" x14ac:dyDescent="0.2">
      <c r="A26" s="41" t="s">
        <v>15</v>
      </c>
      <c r="B26" s="41" t="s">
        <v>27</v>
      </c>
      <c r="C26" s="37">
        <v>40907</v>
      </c>
      <c r="D26" s="44">
        <v>468051.39</v>
      </c>
      <c r="E26" s="45" t="s">
        <v>24</v>
      </c>
      <c r="F26" s="45"/>
      <c r="G26" s="45"/>
      <c r="H26" s="45" t="s">
        <v>24</v>
      </c>
      <c r="I26" s="45"/>
      <c r="J26" s="45"/>
      <c r="K26" s="44">
        <v>-150000</v>
      </c>
      <c r="L26" s="45">
        <f t="shared" si="0"/>
        <v>-32.04776296038775</v>
      </c>
    </row>
    <row r="27" spans="1:12" s="42" customFormat="1" ht="27" customHeight="1" x14ac:dyDescent="0.2">
      <c r="A27" s="41" t="s">
        <v>15</v>
      </c>
      <c r="B27" s="41" t="s">
        <v>28</v>
      </c>
      <c r="C27" s="37">
        <v>40863</v>
      </c>
      <c r="D27" s="44">
        <f>8392090.64+4196045.32</f>
        <v>12588135.960000001</v>
      </c>
      <c r="E27" s="45" t="s">
        <v>24</v>
      </c>
      <c r="F27" s="45"/>
      <c r="G27" s="45"/>
      <c r="H27" s="45" t="s">
        <v>24</v>
      </c>
      <c r="I27" s="45"/>
      <c r="J27" s="45"/>
      <c r="K27" s="44">
        <v>-116097</v>
      </c>
      <c r="L27" s="45">
        <f t="shared" si="0"/>
        <v>-0.92227316553387462</v>
      </c>
    </row>
    <row r="28" spans="1:12" s="42" customFormat="1" ht="27" customHeight="1" x14ac:dyDescent="0.2">
      <c r="A28" s="41" t="s">
        <v>15</v>
      </c>
      <c r="B28" s="41" t="s">
        <v>29</v>
      </c>
      <c r="C28" s="37">
        <v>42081</v>
      </c>
      <c r="D28" s="44">
        <v>90000</v>
      </c>
      <c r="E28" s="45" t="s">
        <v>24</v>
      </c>
      <c r="F28" s="45"/>
      <c r="G28" s="45"/>
      <c r="H28" s="45" t="s">
        <v>24</v>
      </c>
      <c r="I28" s="45"/>
      <c r="J28" s="45"/>
      <c r="K28" s="44">
        <v>-411.6</v>
      </c>
      <c r="L28" s="45">
        <f t="shared" si="0"/>
        <v>-0.45733333333333337</v>
      </c>
    </row>
    <row r="29" spans="1:12" s="42" customFormat="1" ht="27" customHeight="1" x14ac:dyDescent="0.2">
      <c r="A29" s="41" t="s">
        <v>15</v>
      </c>
      <c r="B29" s="41" t="s">
        <v>30</v>
      </c>
      <c r="C29" s="37">
        <v>42355</v>
      </c>
      <c r="D29" s="44">
        <v>59622.31</v>
      </c>
      <c r="E29" s="45" t="s">
        <v>24</v>
      </c>
      <c r="F29" s="45"/>
      <c r="G29" s="45"/>
      <c r="H29" s="45" t="s">
        <v>24</v>
      </c>
      <c r="I29" s="45"/>
      <c r="J29" s="45"/>
      <c r="K29" s="44">
        <v>-20352.599999999999</v>
      </c>
      <c r="L29" s="45">
        <f t="shared" si="0"/>
        <v>-34.135879673229702</v>
      </c>
    </row>
    <row r="30" spans="1:12" s="42" customFormat="1" ht="27" customHeight="1" x14ac:dyDescent="0.2">
      <c r="A30" s="41" t="s">
        <v>15</v>
      </c>
      <c r="B30" s="41" t="s">
        <v>31</v>
      </c>
      <c r="C30" s="37">
        <v>42061</v>
      </c>
      <c r="D30" s="44">
        <v>34215</v>
      </c>
      <c r="E30" s="45" t="s">
        <v>24</v>
      </c>
      <c r="F30" s="45"/>
      <c r="G30" s="45"/>
      <c r="H30" s="45" t="s">
        <v>24</v>
      </c>
      <c r="I30" s="45"/>
      <c r="J30" s="45"/>
      <c r="K30" s="44">
        <v>-6371.34</v>
      </c>
      <c r="L30" s="45">
        <f t="shared" si="0"/>
        <v>-18.62148180622534</v>
      </c>
    </row>
    <row r="31" spans="1:12" s="42" customFormat="1" ht="27" customHeight="1" x14ac:dyDescent="0.2">
      <c r="A31" s="41" t="s">
        <v>15</v>
      </c>
      <c r="B31" s="41" t="s">
        <v>32</v>
      </c>
      <c r="C31" s="37">
        <v>42107</v>
      </c>
      <c r="D31" s="44">
        <v>150000</v>
      </c>
      <c r="E31" s="45" t="s">
        <v>24</v>
      </c>
      <c r="F31" s="45"/>
      <c r="G31" s="45"/>
      <c r="H31" s="45" t="s">
        <v>24</v>
      </c>
      <c r="I31" s="45"/>
      <c r="J31" s="45"/>
      <c r="K31" s="44">
        <v>-30389</v>
      </c>
      <c r="L31" s="45">
        <f t="shared" si="0"/>
        <v>-20.259333333333331</v>
      </c>
    </row>
    <row r="32" spans="1:12" s="42" customFormat="1" ht="27" customHeight="1" x14ac:dyDescent="0.2">
      <c r="A32" s="41" t="s">
        <v>15</v>
      </c>
      <c r="B32" s="41" t="s">
        <v>33</v>
      </c>
      <c r="C32" s="37">
        <v>42045</v>
      </c>
      <c r="D32" s="44">
        <v>97049</v>
      </c>
      <c r="E32" s="45" t="s">
        <v>24</v>
      </c>
      <c r="F32" s="45"/>
      <c r="G32" s="45"/>
      <c r="H32" s="45" t="s">
        <v>24</v>
      </c>
      <c r="I32" s="45"/>
      <c r="J32" s="45"/>
      <c r="K32" s="44">
        <v>-39700</v>
      </c>
      <c r="L32" s="45">
        <f t="shared" si="0"/>
        <v>-40.907170604539971</v>
      </c>
    </row>
    <row r="33" spans="1:12" s="42" customFormat="1" ht="27" customHeight="1" x14ac:dyDescent="0.2">
      <c r="A33" s="41" t="s">
        <v>15</v>
      </c>
      <c r="B33" s="41" t="s">
        <v>34</v>
      </c>
      <c r="C33" s="37">
        <v>42053</v>
      </c>
      <c r="D33" s="44">
        <v>905000</v>
      </c>
      <c r="E33" s="45" t="s">
        <v>24</v>
      </c>
      <c r="F33" s="45"/>
      <c r="G33" s="45"/>
      <c r="H33" s="45" t="s">
        <v>24</v>
      </c>
      <c r="I33" s="45"/>
      <c r="J33" s="45"/>
      <c r="K33" s="44">
        <v>-23768</v>
      </c>
      <c r="L33" s="45">
        <f t="shared" si="0"/>
        <v>-2.6262983425414363</v>
      </c>
    </row>
    <row r="34" spans="1:12" s="42" customFormat="1" ht="27" customHeight="1" x14ac:dyDescent="0.2">
      <c r="A34" s="41" t="s">
        <v>15</v>
      </c>
      <c r="B34" s="41" t="s">
        <v>35</v>
      </c>
      <c r="C34" s="37">
        <v>42061</v>
      </c>
      <c r="D34" s="44">
        <v>112000</v>
      </c>
      <c r="E34" s="45" t="s">
        <v>24</v>
      </c>
      <c r="F34" s="45"/>
      <c r="G34" s="45"/>
      <c r="H34" s="45" t="s">
        <v>24</v>
      </c>
      <c r="I34" s="45"/>
      <c r="J34" s="45"/>
      <c r="K34" s="44">
        <v>-6620.82</v>
      </c>
      <c r="L34" s="45">
        <f t="shared" si="0"/>
        <v>-5.9114464285714288</v>
      </c>
    </row>
    <row r="35" spans="1:12" s="42" customFormat="1" ht="27" customHeight="1" x14ac:dyDescent="0.2">
      <c r="A35" s="41" t="s">
        <v>15</v>
      </c>
      <c r="B35" s="41" t="s">
        <v>36</v>
      </c>
      <c r="C35" s="37">
        <v>42061</v>
      </c>
      <c r="D35" s="44">
        <v>271000</v>
      </c>
      <c r="E35" s="45" t="s">
        <v>24</v>
      </c>
      <c r="F35" s="45"/>
      <c r="G35" s="45"/>
      <c r="H35" s="45" t="s">
        <v>24</v>
      </c>
      <c r="I35" s="45"/>
      <c r="J35" s="45"/>
      <c r="K35" s="44">
        <v>-14012</v>
      </c>
      <c r="L35" s="45">
        <f t="shared" si="0"/>
        <v>-5.1704797047970477</v>
      </c>
    </row>
    <row r="36" spans="1:12" ht="25.5" x14ac:dyDescent="0.25">
      <c r="A36" s="41" t="s">
        <v>15</v>
      </c>
      <c r="B36" s="41" t="s">
        <v>37</v>
      </c>
      <c r="C36" s="37">
        <v>42082</v>
      </c>
      <c r="D36" s="44">
        <v>30000</v>
      </c>
      <c r="E36" s="45" t="s">
        <v>24</v>
      </c>
      <c r="F36" s="45"/>
      <c r="G36" s="45"/>
      <c r="H36" s="45" t="s">
        <v>24</v>
      </c>
      <c r="I36" s="45"/>
      <c r="J36" s="45"/>
      <c r="K36" s="44">
        <v>-5624</v>
      </c>
      <c r="L36" s="45">
        <f t="shared" si="0"/>
        <v>-18.746666666666666</v>
      </c>
    </row>
    <row r="37" spans="1:12" ht="25.5" x14ac:dyDescent="0.25">
      <c r="A37" s="41" t="s">
        <v>15</v>
      </c>
      <c r="B37" s="41" t="s">
        <v>38</v>
      </c>
      <c r="C37" s="37">
        <v>42089</v>
      </c>
      <c r="D37" s="44">
        <v>150000</v>
      </c>
      <c r="E37" s="45"/>
      <c r="F37" s="45" t="s">
        <v>24</v>
      </c>
      <c r="G37" s="45"/>
      <c r="H37" s="45" t="s">
        <v>24</v>
      </c>
      <c r="I37" s="45"/>
      <c r="J37" s="45"/>
      <c r="K37" s="44">
        <v>-150000</v>
      </c>
      <c r="L37" s="45">
        <f t="shared" si="0"/>
        <v>-100</v>
      </c>
    </row>
    <row r="38" spans="1:12" ht="25.5" x14ac:dyDescent="0.25">
      <c r="A38" s="41" t="s">
        <v>15</v>
      </c>
      <c r="B38" s="41" t="s">
        <v>39</v>
      </c>
      <c r="C38" s="37">
        <v>42109</v>
      </c>
      <c r="D38" s="44">
        <v>248050</v>
      </c>
      <c r="E38" s="45"/>
      <c r="F38" s="45" t="s">
        <v>24</v>
      </c>
      <c r="G38" s="45"/>
      <c r="H38" s="45" t="s">
        <v>24</v>
      </c>
      <c r="I38" s="45"/>
      <c r="J38" s="45"/>
      <c r="K38" s="44">
        <v>-80000</v>
      </c>
      <c r="L38" s="45">
        <f t="shared" si="0"/>
        <v>-32.251562185043333</v>
      </c>
    </row>
    <row r="39" spans="1:12" ht="23.25" customHeight="1" x14ac:dyDescent="0.25">
      <c r="A39" s="41" t="s">
        <v>15</v>
      </c>
      <c r="B39" s="41" t="s">
        <v>40</v>
      </c>
      <c r="C39" s="37">
        <v>42045</v>
      </c>
      <c r="D39" s="44">
        <v>305540</v>
      </c>
      <c r="E39" s="45" t="s">
        <v>24</v>
      </c>
      <c r="F39" s="45"/>
      <c r="G39" s="45"/>
      <c r="H39" s="45" t="s">
        <v>24</v>
      </c>
      <c r="I39" s="45"/>
      <c r="J39" s="45"/>
      <c r="K39" s="44">
        <v>-2218.14</v>
      </c>
      <c r="L39" s="45">
        <f t="shared" si="0"/>
        <v>-0.72597368593310196</v>
      </c>
    </row>
    <row r="40" spans="1:12" ht="25.5" x14ac:dyDescent="0.25">
      <c r="A40" s="41" t="s">
        <v>15</v>
      </c>
      <c r="B40" s="41" t="s">
        <v>41</v>
      </c>
      <c r="C40" s="37">
        <v>42053</v>
      </c>
      <c r="D40" s="44">
        <v>1813000</v>
      </c>
      <c r="E40" s="45" t="s">
        <v>24</v>
      </c>
      <c r="F40" s="45"/>
      <c r="G40" s="45"/>
      <c r="H40" s="45" t="s">
        <v>24</v>
      </c>
      <c r="I40" s="45"/>
      <c r="J40" s="45"/>
      <c r="K40" s="44">
        <v>-62273</v>
      </c>
      <c r="L40" s="45">
        <f t="shared" si="0"/>
        <v>-3.4348041919470487</v>
      </c>
    </row>
    <row r="41" spans="1:12" ht="25.5" x14ac:dyDescent="0.25">
      <c r="A41" s="41" t="s">
        <v>15</v>
      </c>
      <c r="B41" s="41" t="s">
        <v>42</v>
      </c>
      <c r="C41" s="37">
        <v>42061</v>
      </c>
      <c r="D41" s="44">
        <v>162000</v>
      </c>
      <c r="E41" s="45" t="s">
        <v>24</v>
      </c>
      <c r="F41" s="45"/>
      <c r="G41" s="45"/>
      <c r="H41" s="45" t="s">
        <v>24</v>
      </c>
      <c r="I41" s="45"/>
      <c r="J41" s="45"/>
      <c r="K41" s="44">
        <v>-6795.16</v>
      </c>
      <c r="L41" s="45">
        <f t="shared" si="0"/>
        <v>-4.1945432098765432</v>
      </c>
    </row>
    <row r="42" spans="1:12" ht="22.5" customHeight="1" x14ac:dyDescent="0.25">
      <c r="A42" s="41" t="s">
        <v>15</v>
      </c>
      <c r="B42" s="41" t="s">
        <v>43</v>
      </c>
      <c r="C42" s="37">
        <v>42055</v>
      </c>
      <c r="D42" s="44">
        <v>495000</v>
      </c>
      <c r="E42" s="45" t="s">
        <v>24</v>
      </c>
      <c r="F42" s="45"/>
      <c r="G42" s="45"/>
      <c r="H42" s="45" t="s">
        <v>24</v>
      </c>
      <c r="I42" s="45"/>
      <c r="J42" s="45"/>
      <c r="K42" s="44">
        <v>-100291.29</v>
      </c>
      <c r="L42" s="45">
        <f t="shared" si="0"/>
        <v>-20.260866666666665</v>
      </c>
    </row>
    <row r="43" spans="1:12" ht="25.5" x14ac:dyDescent="0.25">
      <c r="A43" s="41" t="s">
        <v>15</v>
      </c>
      <c r="B43" s="41" t="s">
        <v>41</v>
      </c>
      <c r="C43" s="37">
        <v>42053</v>
      </c>
      <c r="D43" s="44">
        <v>1813000</v>
      </c>
      <c r="E43" s="45" t="s">
        <v>24</v>
      </c>
      <c r="F43" s="45"/>
      <c r="G43" s="45"/>
      <c r="H43" s="45" t="s">
        <v>24</v>
      </c>
      <c r="I43" s="45"/>
      <c r="J43" s="45"/>
      <c r="K43" s="44">
        <v>-98400</v>
      </c>
      <c r="L43" s="45">
        <f t="shared" si="0"/>
        <v>-5.4274682846111411</v>
      </c>
    </row>
    <row r="44" spans="1:12" ht="25.5" x14ac:dyDescent="0.25">
      <c r="A44" s="41" t="s">
        <v>15</v>
      </c>
      <c r="B44" s="41" t="s">
        <v>44</v>
      </c>
      <c r="C44" s="37">
        <v>40711</v>
      </c>
      <c r="D44" s="44">
        <f>43600+102151.94+105216.5+108372.99+27906.05</f>
        <v>387247.48</v>
      </c>
      <c r="E44" s="45"/>
      <c r="F44" s="45" t="s">
        <v>24</v>
      </c>
      <c r="G44" s="45"/>
      <c r="H44" s="45"/>
      <c r="I44" s="45" t="s">
        <v>24</v>
      </c>
      <c r="J44" s="45"/>
      <c r="K44" s="44">
        <v>80000</v>
      </c>
      <c r="L44" s="45">
        <f t="shared" si="0"/>
        <v>20.658623782393626</v>
      </c>
    </row>
    <row r="45" spans="1:12" ht="94.5" customHeight="1" x14ac:dyDescent="0.25">
      <c r="A45" s="85" t="s">
        <v>16</v>
      </c>
      <c r="B45" s="59" t="s">
        <v>104</v>
      </c>
      <c r="C45" s="71">
        <v>41241</v>
      </c>
      <c r="D45" s="46">
        <v>1135808.98</v>
      </c>
      <c r="E45" s="51" t="s">
        <v>13</v>
      </c>
      <c r="F45" s="51"/>
      <c r="G45" s="52" t="s">
        <v>97</v>
      </c>
      <c r="H45" s="46"/>
      <c r="I45" s="53" t="s">
        <v>13</v>
      </c>
      <c r="J45" s="46"/>
      <c r="K45" s="63" t="s">
        <v>63</v>
      </c>
      <c r="L45" s="21" t="s">
        <v>64</v>
      </c>
    </row>
    <row r="46" spans="1:12" ht="57.75" customHeight="1" x14ac:dyDescent="0.25">
      <c r="A46" s="85" t="s">
        <v>16</v>
      </c>
      <c r="B46" s="54" t="s">
        <v>111</v>
      </c>
      <c r="C46" s="72">
        <v>41241</v>
      </c>
      <c r="D46" s="33">
        <v>1135808.98</v>
      </c>
      <c r="E46" s="30" t="s">
        <v>13</v>
      </c>
      <c r="F46" s="36"/>
      <c r="G46" s="52" t="s">
        <v>97</v>
      </c>
      <c r="H46" s="36"/>
      <c r="I46" s="30" t="s">
        <v>13</v>
      </c>
      <c r="J46" s="55"/>
      <c r="K46" s="64" t="s">
        <v>65</v>
      </c>
      <c r="L46" s="21" t="s">
        <v>64</v>
      </c>
    </row>
    <row r="47" spans="1:12" ht="51" x14ac:dyDescent="0.25">
      <c r="A47" s="85" t="s">
        <v>16</v>
      </c>
      <c r="B47" s="54" t="s">
        <v>116</v>
      </c>
      <c r="C47" s="72">
        <v>41213</v>
      </c>
      <c r="D47" s="33">
        <v>508809.6</v>
      </c>
      <c r="E47" s="30" t="s">
        <v>13</v>
      </c>
      <c r="F47" s="36"/>
      <c r="G47" s="52" t="s">
        <v>97</v>
      </c>
      <c r="H47" s="36"/>
      <c r="I47" s="16" t="s">
        <v>13</v>
      </c>
      <c r="J47" s="36"/>
      <c r="K47" s="65" t="s">
        <v>98</v>
      </c>
      <c r="L47" s="30" t="s">
        <v>64</v>
      </c>
    </row>
    <row r="48" spans="1:12" ht="38.25" x14ac:dyDescent="0.25">
      <c r="A48" s="85" t="s">
        <v>16</v>
      </c>
      <c r="B48" s="7" t="s">
        <v>66</v>
      </c>
      <c r="C48" s="72">
        <v>41555</v>
      </c>
      <c r="D48" s="33">
        <v>10186087.51</v>
      </c>
      <c r="E48" s="30" t="s">
        <v>13</v>
      </c>
      <c r="F48" s="29"/>
      <c r="G48" s="77" t="s">
        <v>67</v>
      </c>
      <c r="H48" s="78"/>
      <c r="I48" s="56" t="s">
        <v>13</v>
      </c>
      <c r="J48" s="36"/>
      <c r="K48" s="66" t="s">
        <v>99</v>
      </c>
      <c r="L48" s="73" t="s">
        <v>64</v>
      </c>
    </row>
    <row r="49" spans="1:14" s="6" customFormat="1" ht="53.25" customHeight="1" x14ac:dyDescent="0.25">
      <c r="A49" s="85" t="s">
        <v>16</v>
      </c>
      <c r="B49" s="7" t="s">
        <v>68</v>
      </c>
      <c r="C49" s="72">
        <v>41353</v>
      </c>
      <c r="D49" s="33">
        <v>1053830.1399999999</v>
      </c>
      <c r="E49" s="30" t="s">
        <v>13</v>
      </c>
      <c r="F49" s="29"/>
      <c r="G49" s="77" t="s">
        <v>69</v>
      </c>
      <c r="H49" s="78"/>
      <c r="I49" s="47" t="s">
        <v>70</v>
      </c>
      <c r="J49" s="29"/>
      <c r="K49" s="48"/>
      <c r="L49" s="30" t="s">
        <v>64</v>
      </c>
    </row>
    <row r="50" spans="1:14" ht="114.75" x14ac:dyDescent="0.25">
      <c r="A50" s="85" t="s">
        <v>112</v>
      </c>
      <c r="B50" s="54" t="s">
        <v>117</v>
      </c>
      <c r="C50" s="22">
        <v>41969</v>
      </c>
      <c r="D50" s="69" t="s">
        <v>71</v>
      </c>
      <c r="E50" s="49" t="s">
        <v>13</v>
      </c>
      <c r="F50" s="57"/>
      <c r="G50" s="52" t="s">
        <v>97</v>
      </c>
      <c r="H50" s="49"/>
      <c r="I50" s="31" t="s">
        <v>13</v>
      </c>
      <c r="J50" s="49"/>
      <c r="K50" s="67" t="s">
        <v>72</v>
      </c>
      <c r="L50" s="21" t="s">
        <v>73</v>
      </c>
    </row>
    <row r="51" spans="1:14" ht="109.5" customHeight="1" x14ac:dyDescent="0.25">
      <c r="A51" s="85" t="s">
        <v>16</v>
      </c>
      <c r="B51" s="54" t="s">
        <v>118</v>
      </c>
      <c r="C51" s="22">
        <v>41969</v>
      </c>
      <c r="D51" s="69" t="s">
        <v>71</v>
      </c>
      <c r="E51" s="50"/>
      <c r="F51" s="49" t="s">
        <v>13</v>
      </c>
      <c r="G51" s="52" t="s">
        <v>97</v>
      </c>
      <c r="H51" s="49"/>
      <c r="I51" s="31" t="s">
        <v>13</v>
      </c>
      <c r="J51" s="49"/>
      <c r="K51" s="67" t="s">
        <v>74</v>
      </c>
      <c r="L51" s="58" t="s">
        <v>75</v>
      </c>
    </row>
    <row r="52" spans="1:14" ht="97.5" customHeight="1" x14ac:dyDescent="0.25">
      <c r="A52" s="85" t="s">
        <v>16</v>
      </c>
      <c r="B52" s="54" t="s">
        <v>105</v>
      </c>
      <c r="C52" s="22">
        <v>41970</v>
      </c>
      <c r="D52" s="69" t="s">
        <v>76</v>
      </c>
      <c r="E52" s="21" t="s">
        <v>13</v>
      </c>
      <c r="F52" s="21"/>
      <c r="G52" s="60" t="s">
        <v>101</v>
      </c>
      <c r="H52" s="21"/>
      <c r="I52" s="30" t="s">
        <v>13</v>
      </c>
      <c r="J52" s="21"/>
      <c r="K52" s="67" t="s">
        <v>77</v>
      </c>
      <c r="L52" s="58" t="s">
        <v>78</v>
      </c>
    </row>
    <row r="53" spans="1:14" ht="72.75" customHeight="1" x14ac:dyDescent="0.25">
      <c r="A53" s="85" t="s">
        <v>16</v>
      </c>
      <c r="B53" s="54" t="s">
        <v>100</v>
      </c>
      <c r="C53" s="22">
        <v>41899</v>
      </c>
      <c r="D53" s="69" t="s">
        <v>76</v>
      </c>
      <c r="E53" s="21"/>
      <c r="F53" s="21" t="s">
        <v>13</v>
      </c>
      <c r="G53" s="60" t="s">
        <v>101</v>
      </c>
      <c r="H53" s="21"/>
      <c r="I53" s="30" t="s">
        <v>13</v>
      </c>
      <c r="J53" s="21"/>
      <c r="K53" s="67" t="s">
        <v>79</v>
      </c>
      <c r="L53" s="21" t="s">
        <v>80</v>
      </c>
    </row>
    <row r="54" spans="1:14" ht="89.25" customHeight="1" x14ac:dyDescent="0.25">
      <c r="A54" s="85" t="s">
        <v>112</v>
      </c>
      <c r="B54" s="54" t="s">
        <v>110</v>
      </c>
      <c r="C54" s="22">
        <v>40907</v>
      </c>
      <c r="D54" s="69" t="s">
        <v>81</v>
      </c>
      <c r="E54" s="21"/>
      <c r="F54" s="21"/>
      <c r="G54" s="60" t="s">
        <v>101</v>
      </c>
      <c r="H54" s="21"/>
      <c r="I54" s="30" t="s">
        <v>13</v>
      </c>
      <c r="J54" s="21"/>
      <c r="K54" s="67" t="s">
        <v>102</v>
      </c>
      <c r="L54" s="21" t="s">
        <v>82</v>
      </c>
    </row>
    <row r="55" spans="1:14" ht="76.5" customHeight="1" x14ac:dyDescent="0.25">
      <c r="A55" s="85" t="s">
        <v>112</v>
      </c>
      <c r="B55" s="70" t="s">
        <v>109</v>
      </c>
      <c r="C55" s="22">
        <v>41386</v>
      </c>
      <c r="D55" s="69" t="s">
        <v>83</v>
      </c>
      <c r="E55" s="21" t="s">
        <v>13</v>
      </c>
      <c r="F55" s="21"/>
      <c r="G55" s="60" t="s">
        <v>101</v>
      </c>
      <c r="H55" s="21"/>
      <c r="I55" s="30" t="s">
        <v>13</v>
      </c>
      <c r="J55" s="21"/>
      <c r="K55" s="64">
        <v>886.43</v>
      </c>
      <c r="L55" s="21" t="s">
        <v>84</v>
      </c>
    </row>
    <row r="56" spans="1:14" ht="82.5" customHeight="1" x14ac:dyDescent="0.25">
      <c r="A56" s="85" t="s">
        <v>16</v>
      </c>
      <c r="B56" s="54" t="s">
        <v>107</v>
      </c>
      <c r="C56" s="22">
        <v>41480</v>
      </c>
      <c r="D56" s="69" t="s">
        <v>85</v>
      </c>
      <c r="E56" s="21" t="s">
        <v>13</v>
      </c>
      <c r="F56" s="21"/>
      <c r="G56" s="60" t="s">
        <v>101</v>
      </c>
      <c r="H56" s="21"/>
      <c r="I56" s="30" t="s">
        <v>13</v>
      </c>
      <c r="J56" s="21"/>
      <c r="K56" s="64">
        <v>0</v>
      </c>
      <c r="L56" s="21">
        <v>0</v>
      </c>
    </row>
    <row r="57" spans="1:14" ht="108" customHeight="1" x14ac:dyDescent="0.25">
      <c r="A57" s="85" t="s">
        <v>112</v>
      </c>
      <c r="B57" s="54" t="s">
        <v>108</v>
      </c>
      <c r="C57" s="22">
        <v>41584</v>
      </c>
      <c r="D57" s="69" t="s">
        <v>86</v>
      </c>
      <c r="E57" s="21" t="s">
        <v>13</v>
      </c>
      <c r="F57" s="21" t="s">
        <v>13</v>
      </c>
      <c r="G57" s="60" t="s">
        <v>101</v>
      </c>
      <c r="H57" s="21"/>
      <c r="I57" s="30" t="s">
        <v>13</v>
      </c>
      <c r="J57" s="21"/>
      <c r="K57" s="64" t="s">
        <v>87</v>
      </c>
      <c r="L57" s="21"/>
    </row>
    <row r="58" spans="1:14" ht="90.75" customHeight="1" x14ac:dyDescent="0.25">
      <c r="A58" s="85" t="s">
        <v>112</v>
      </c>
      <c r="B58" s="54" t="s">
        <v>103</v>
      </c>
      <c r="C58" s="22">
        <v>41666</v>
      </c>
      <c r="D58" s="69" t="s">
        <v>88</v>
      </c>
      <c r="E58" s="21" t="s">
        <v>13</v>
      </c>
      <c r="F58" s="21"/>
      <c r="G58" s="60" t="s">
        <v>101</v>
      </c>
      <c r="H58" s="21"/>
      <c r="I58" s="30" t="s">
        <v>13</v>
      </c>
      <c r="J58" s="49"/>
      <c r="K58" s="64" t="s">
        <v>89</v>
      </c>
      <c r="L58" s="21">
        <v>12.19</v>
      </c>
    </row>
    <row r="59" spans="1:14" ht="110.25" customHeight="1" x14ac:dyDescent="0.25">
      <c r="A59" s="85" t="s">
        <v>112</v>
      </c>
      <c r="B59" s="54" t="s">
        <v>115</v>
      </c>
      <c r="C59" s="22">
        <v>41955</v>
      </c>
      <c r="D59" s="69" t="s">
        <v>90</v>
      </c>
      <c r="E59" s="21"/>
      <c r="F59" s="21" t="s">
        <v>13</v>
      </c>
      <c r="G59" s="60" t="s">
        <v>101</v>
      </c>
      <c r="H59" s="49"/>
      <c r="I59" s="30" t="s">
        <v>13</v>
      </c>
      <c r="J59" s="49"/>
      <c r="K59" s="64" t="s">
        <v>91</v>
      </c>
      <c r="L59" s="21"/>
    </row>
    <row r="60" spans="1:14" ht="51" x14ac:dyDescent="0.25">
      <c r="A60" s="85" t="s">
        <v>112</v>
      </c>
      <c r="B60" s="59" t="s">
        <v>106</v>
      </c>
      <c r="C60" s="71">
        <v>41955</v>
      </c>
      <c r="D60" s="60" t="s">
        <v>90</v>
      </c>
      <c r="E60" s="62" t="s">
        <v>13</v>
      </c>
      <c r="F60" s="62"/>
      <c r="G60" s="60" t="s">
        <v>101</v>
      </c>
      <c r="H60" s="62"/>
      <c r="I60" s="30" t="s">
        <v>13</v>
      </c>
      <c r="J60" s="62"/>
      <c r="K60" s="68" t="s">
        <v>92</v>
      </c>
      <c r="L60" s="62"/>
      <c r="M60" s="2"/>
      <c r="N60" s="2"/>
    </row>
    <row r="61" spans="1:14" ht="45.75" customHeight="1" x14ac:dyDescent="0.25">
      <c r="A61" s="29" t="s">
        <v>16</v>
      </c>
      <c r="B61" s="7" t="s">
        <v>93</v>
      </c>
      <c r="C61" s="22">
        <v>41297</v>
      </c>
      <c r="D61" s="69" t="s">
        <v>94</v>
      </c>
      <c r="E61" s="21" t="s">
        <v>13</v>
      </c>
      <c r="F61" s="21"/>
      <c r="G61" s="21" t="s">
        <v>95</v>
      </c>
      <c r="H61" s="21"/>
      <c r="I61" s="61" t="s">
        <v>13</v>
      </c>
      <c r="J61" s="21"/>
      <c r="K61" s="64" t="s">
        <v>96</v>
      </c>
      <c r="L61" s="21" t="s">
        <v>114</v>
      </c>
    </row>
  </sheetData>
  <mergeCells count="5">
    <mergeCell ref="G49:H49"/>
    <mergeCell ref="G48:H48"/>
    <mergeCell ref="A8:A9"/>
    <mergeCell ref="B8:B9"/>
    <mergeCell ref="E8:J8"/>
  </mergeCells>
  <pageMargins left="0" right="0" top="0.19685039370078741" bottom="0.15748031496062992"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Full1</vt:lpstr>
      <vt:lpstr>Full2</vt:lpstr>
      <vt:lpstr>Full3</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2016-03-03T13:46:29Z</cp:lastPrinted>
  <dcterms:created xsi:type="dcterms:W3CDTF">2015-11-27T08:05:33Z</dcterms:created>
  <dcterms:modified xsi:type="dcterms:W3CDTF">2016-03-03T13:48:30Z</dcterms:modified>
</cp:coreProperties>
</file>