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685" activeTab="1"/>
  </bookViews>
  <sheets>
    <sheet name="Total " sheetId="1" r:id="rId1"/>
    <sheet name="Dones" sheetId="2" r:id="rId2"/>
    <sheet name="Homes" sheetId="3" r:id="rId3"/>
  </sheets>
  <definedNames>
    <definedName name="_xlnm.Print_Area" localSheetId="1">Dones!$A$1:$I$68</definedName>
    <definedName name="_xlnm.Print_Area" localSheetId="2">Homes!$A$1:$I$69</definedName>
    <definedName name="_xlnm.Print_Area" localSheetId="0">'Total '!$A$1:$I$68</definedName>
  </definedNames>
  <calcPr calcId="145621"/>
</workbook>
</file>

<file path=xl/calcChain.xml><?xml version="1.0" encoding="utf-8"?>
<calcChain xmlns="http://schemas.openxmlformats.org/spreadsheetml/2006/main">
  <c r="I18" i="3" l="1"/>
  <c r="C66" i="3"/>
  <c r="D66" i="3"/>
  <c r="E66" i="3" s="1"/>
  <c r="F66" i="3"/>
  <c r="G66" i="3"/>
  <c r="H66" i="3"/>
  <c r="I66" i="3" s="1"/>
  <c r="H56" i="3"/>
  <c r="F56" i="3"/>
  <c r="D56" i="3"/>
  <c r="C56" i="3"/>
  <c r="H37" i="3"/>
  <c r="F37" i="3"/>
  <c r="D37" i="3"/>
  <c r="C37" i="3"/>
  <c r="H32" i="3"/>
  <c r="F32" i="3"/>
  <c r="D32" i="3"/>
  <c r="C32" i="3"/>
  <c r="G28" i="3"/>
  <c r="H28" i="3"/>
  <c r="F28" i="3"/>
  <c r="D28" i="3"/>
  <c r="C28" i="3"/>
  <c r="G18" i="3"/>
  <c r="H18" i="3"/>
  <c r="F18" i="3"/>
  <c r="D18" i="3"/>
  <c r="C18" i="3"/>
  <c r="C10" i="3"/>
  <c r="H24" i="3"/>
  <c r="F24" i="3"/>
  <c r="D24" i="3"/>
  <c r="C24" i="3"/>
  <c r="H66" i="2"/>
  <c r="F66" i="2"/>
  <c r="D66" i="2"/>
  <c r="C66" i="2"/>
  <c r="C63" i="2"/>
  <c r="H56" i="2"/>
  <c r="F56" i="2"/>
  <c r="D56" i="2"/>
  <c r="C56" i="2"/>
  <c r="C44" i="2"/>
  <c r="H37" i="2"/>
  <c r="F37" i="2"/>
  <c r="D37" i="2"/>
  <c r="C37" i="2"/>
  <c r="H32" i="2"/>
  <c r="F32" i="2"/>
  <c r="D32" i="2"/>
  <c r="C32" i="2"/>
  <c r="C28" i="2"/>
  <c r="F28" i="2"/>
  <c r="H28" i="2"/>
  <c r="D28" i="2"/>
  <c r="H18" i="2"/>
  <c r="F18" i="2"/>
  <c r="D18" i="2"/>
  <c r="C18" i="2"/>
  <c r="H63" i="2"/>
  <c r="I63" i="2" s="1"/>
  <c r="F63" i="2"/>
  <c r="G63" i="2" s="1"/>
  <c r="D63" i="2"/>
  <c r="E63" i="2" s="1"/>
  <c r="H51" i="2"/>
  <c r="I51" i="2" s="1"/>
  <c r="F51" i="2"/>
  <c r="G51" i="2" s="1"/>
  <c r="D51" i="2"/>
  <c r="E51" i="2" s="1"/>
  <c r="C51" i="2"/>
  <c r="H44" i="2"/>
  <c r="I44" i="2" s="1"/>
  <c r="F44" i="2"/>
  <c r="G44" i="2" s="1"/>
  <c r="D44" i="2"/>
  <c r="E44" i="2" s="1"/>
  <c r="E28" i="2"/>
  <c r="H24" i="2"/>
  <c r="I24" i="2" s="1"/>
  <c r="F24" i="2"/>
  <c r="G24" i="2" s="1"/>
  <c r="D24" i="2"/>
  <c r="E24" i="2" s="1"/>
  <c r="C24" i="2"/>
  <c r="I18" i="2"/>
  <c r="E18" i="2"/>
  <c r="D10" i="2"/>
  <c r="E10" i="2" s="1"/>
  <c r="F10" i="2"/>
  <c r="G10" i="2" s="1"/>
  <c r="H10" i="2"/>
  <c r="I10" i="2" s="1"/>
  <c r="C10" i="2"/>
  <c r="I63" i="3"/>
  <c r="I56" i="3"/>
  <c r="I51" i="3"/>
  <c r="I44" i="3"/>
  <c r="I24" i="3"/>
  <c r="I10" i="3"/>
  <c r="G63" i="3"/>
  <c r="G56" i="3"/>
  <c r="G51" i="3"/>
  <c r="G44" i="3"/>
  <c r="G24" i="3"/>
  <c r="G10" i="3"/>
  <c r="E63" i="3"/>
  <c r="E56" i="3"/>
  <c r="E51" i="3"/>
  <c r="E44" i="3"/>
  <c r="E24" i="3"/>
  <c r="E18" i="3"/>
  <c r="E10" i="3"/>
  <c r="H63" i="3"/>
  <c r="F63" i="3"/>
  <c r="D63" i="3"/>
  <c r="C63" i="3"/>
  <c r="H10" i="3"/>
  <c r="F10" i="3"/>
  <c r="D10" i="3"/>
  <c r="I32" i="3"/>
  <c r="H44" i="3"/>
  <c r="F44" i="3"/>
  <c r="D44" i="3"/>
  <c r="C44" i="3"/>
  <c r="C51" i="3"/>
  <c r="D51" i="3"/>
  <c r="F51" i="3"/>
  <c r="H51" i="3"/>
  <c r="I37" i="3" l="1"/>
  <c r="E32" i="3"/>
  <c r="G32" i="3"/>
  <c r="I28" i="3"/>
  <c r="E28" i="3"/>
  <c r="E37" i="3"/>
  <c r="G37" i="3"/>
  <c r="E66" i="2"/>
  <c r="I66" i="2"/>
  <c r="G66" i="2"/>
  <c r="G18" i="2"/>
  <c r="G56" i="2"/>
  <c r="E56" i="2"/>
  <c r="I56" i="2"/>
  <c r="G28" i="2"/>
  <c r="I28" i="2"/>
  <c r="D63" i="1"/>
  <c r="F63" i="1"/>
  <c r="H63" i="1"/>
  <c r="I63" i="1" s="1"/>
  <c r="C63" i="1"/>
  <c r="D56" i="1"/>
  <c r="E56" i="1" s="1"/>
  <c r="F56" i="1"/>
  <c r="H56" i="1"/>
  <c r="I56" i="1" s="1"/>
  <c r="C56" i="1"/>
  <c r="D51" i="1"/>
  <c r="F51" i="1"/>
  <c r="H51" i="1"/>
  <c r="I51" i="1" s="1"/>
  <c r="C51" i="1"/>
  <c r="D44" i="1"/>
  <c r="F44" i="1"/>
  <c r="H44" i="1"/>
  <c r="I44" i="1" s="1"/>
  <c r="C44" i="1"/>
  <c r="D37" i="1"/>
  <c r="E37" i="1" s="1"/>
  <c r="F37" i="1"/>
  <c r="H37" i="1"/>
  <c r="I37" i="1" s="1"/>
  <c r="C37" i="1"/>
  <c r="D32" i="1"/>
  <c r="F32" i="1"/>
  <c r="H32" i="1"/>
  <c r="I32" i="1" s="1"/>
  <c r="C32" i="1"/>
  <c r="D28" i="1"/>
  <c r="E28" i="1" s="1"/>
  <c r="F28" i="1"/>
  <c r="H28" i="1"/>
  <c r="I28" i="1" s="1"/>
  <c r="C28" i="1"/>
  <c r="D24" i="1"/>
  <c r="E24" i="1" s="1"/>
  <c r="F24" i="1"/>
  <c r="H24" i="1"/>
  <c r="I24" i="1" s="1"/>
  <c r="C24" i="1"/>
  <c r="D18" i="1"/>
  <c r="F18" i="1"/>
  <c r="H18" i="1"/>
  <c r="I18" i="1" s="1"/>
  <c r="C18" i="1"/>
  <c r="D10" i="1"/>
  <c r="E10" i="1" s="1"/>
  <c r="F10" i="1"/>
  <c r="H10" i="1"/>
  <c r="I10" i="1" s="1"/>
  <c r="C10" i="1"/>
  <c r="C66" i="1" s="1"/>
  <c r="E32" i="2" l="1"/>
  <c r="E37" i="2"/>
  <c r="G32" i="2"/>
  <c r="G37" i="2"/>
  <c r="I32" i="2"/>
  <c r="I37" i="2"/>
  <c r="E18" i="1"/>
  <c r="E32" i="1"/>
  <c r="E44" i="1"/>
  <c r="E51" i="1"/>
  <c r="E63" i="1"/>
  <c r="H66" i="1"/>
  <c r="I66" i="1" s="1"/>
  <c r="D66" i="1"/>
  <c r="E66" i="1" s="1"/>
  <c r="G10" i="1"/>
  <c r="G18" i="1"/>
  <c r="G24" i="1"/>
  <c r="G28" i="1"/>
  <c r="G32" i="1"/>
  <c r="G37" i="1"/>
  <c r="G44" i="1"/>
  <c r="G51" i="1"/>
  <c r="G56" i="1"/>
  <c r="G63" i="1"/>
  <c r="F66" i="1"/>
  <c r="G66" i="1" s="1"/>
</calcChain>
</file>

<file path=xl/sharedStrings.xml><?xml version="1.0" encoding="utf-8"?>
<sst xmlns="http://schemas.openxmlformats.org/spreadsheetml/2006/main" count="189" uniqueCount="62">
  <si>
    <t>Grans grups de població.</t>
  </si>
  <si>
    <t>TOTAL</t>
  </si>
  <si>
    <t>0-15</t>
  </si>
  <si>
    <t>%</t>
  </si>
  <si>
    <t>16-64</t>
  </si>
  <si>
    <t>65 i més</t>
  </si>
  <si>
    <t>Ciutat Vella</t>
  </si>
  <si>
    <t>Gòtic</t>
  </si>
  <si>
    <t>Raval Sud (antic Drassanes)</t>
  </si>
  <si>
    <t>Raval Nord (antic Erasme Janer)</t>
  </si>
  <si>
    <t>Casc Antic</t>
  </si>
  <si>
    <t>Barceloneta</t>
  </si>
  <si>
    <t>Eixample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</si>
  <si>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</si>
  <si>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</si>
  <si>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</si>
  <si>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</si>
  <si>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</si>
  <si>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</si>
  <si>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Sants-Montjuïc</t>
  </si>
  <si>
    <t>Numància</t>
  </si>
  <si>
    <t>Cotxeres de Sants</t>
  </si>
  <si>
    <t>Poble Sec  </t>
  </si>
  <si>
    <t>La Marina</t>
  </si>
  <si>
    <t>Les Corts</t>
  </si>
  <si>
    <t>Les Corts (antic Zona Est)</t>
  </si>
  <si>
    <t>Maternitat-San Ramón (antic Zona Oest)</t>
  </si>
  <si>
    <t>Sarrià-Sant Gervasi</t>
  </si>
  <si>
    <t>Sarrià</t>
  </si>
  <si>
    <t>Sant Gervasi</t>
  </si>
  <si>
    <t>Gràcia</t>
  </si>
  <si>
    <t>Camp d'en Grassot - Gràcia Nova</t>
  </si>
  <si>
    <t>Coll - Vallcarca</t>
  </si>
  <si>
    <t>Horta-Guinardó</t>
  </si>
  <si>
    <t>Horta</t>
  </si>
  <si>
    <t>Vall d'Hebron - Teixonera</t>
  </si>
  <si>
    <t>Carmel</t>
  </si>
  <si>
    <t>Baix Guinardó - Can Baró</t>
  </si>
  <si>
    <t>Guinardó  </t>
  </si>
  <si>
    <t>Nou Barris</t>
  </si>
  <si>
    <t>Guineueta-Verdum-Prosperitat</t>
  </si>
  <si>
    <t>Roquetes-Trinitat Nova-Canyelles</t>
  </si>
  <si>
    <t>Ciutat Meridiana-Torre Baró-Vallbona</t>
  </si>
  <si>
    <t>Porta-Vilapicina i Torrellobeta</t>
  </si>
  <si>
    <t>Turó de la Peira-Can Peguera</t>
  </si>
  <si>
    <t>Sant Andreu</t>
  </si>
  <si>
    <t>Sant Andreu  </t>
  </si>
  <si>
    <t>Garcilaso</t>
  </si>
  <si>
    <t>Franja Besòs</t>
  </si>
  <si>
    <t>Sant Martí</t>
  </si>
  <si>
    <t>Clot - Camp de l'Arpa</t>
  </si>
  <si>
    <t>Besòs</t>
  </si>
  <si>
    <t>St. Martí - Verneda</t>
  </si>
  <si>
    <t>El Parc - Vila Olímpica</t>
  </si>
  <si>
    <t>Poblenou</t>
  </si>
  <si>
    <t>No consta</t>
  </si>
  <si>
    <t>BARCELONA</t>
  </si>
  <si>
    <t>Departament de Recerca i Coneixement</t>
  </si>
  <si>
    <t>Grans grups de població. Dones</t>
  </si>
  <si>
    <r>
      <t>Grans grups de població. Homes</t>
    </r>
    <r>
      <rPr>
        <b/>
        <sz val="18"/>
        <color rgb="FF1F0000"/>
        <rFont val="Calibri"/>
        <family val="2"/>
        <scheme val="minor"/>
      </rPr>
      <t xml:space="preserve"> </t>
    </r>
  </si>
  <si>
    <t>Font: Padró Municipal d'Habitants a 30.06.2012. Departament d'Estadística. Ajuntament de Barcelona.</t>
  </si>
  <si>
    <t>CSS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</si>
</sst>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1F497D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1F497D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7"/>
      <color rgb="FFFFFFF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0"/>
      <name val="Arial"/>
      <family val="2"/>
    </font>
    <font>
      <b/>
      <sz val="18"/>
      <color rgb="FF1F0000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9"/>
      <color theme="3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right"/>
    </xf>
    <xf numFmtId="3" fontId="7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 indent="2"/>
    </xf>
    <xf numFmtId="3" fontId="0" fillId="2" borderId="0" xfId="0" applyNumberFormat="1" applyFill="1" applyAlignment="1">
      <alignment horizontal="right"/>
    </xf>
    <xf numFmtId="164" fontId="6" fillId="2" borderId="0" xfId="0" applyNumberFormat="1" applyFont="1" applyFill="1" applyAlignment="1">
      <alignment horizontal="right" vertical="center"/>
    </xf>
    <xf numFmtId="165" fontId="7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0" fillId="2" borderId="0" xfId="0" applyNumberFormat="1" applyFill="1" applyAlignment="1">
      <alignment horizontal="right"/>
    </xf>
    <xf numFmtId="0" fontId="6" fillId="4" borderId="0" xfId="0" applyFont="1" applyFill="1" applyAlignment="1">
      <alignment vertical="center"/>
    </xf>
    <xf numFmtId="3" fontId="6" fillId="4" borderId="0" xfId="0" applyNumberFormat="1" applyFont="1" applyFill="1" applyAlignment="1">
      <alignment horizontal="right" vertical="center"/>
    </xf>
    <xf numFmtId="164" fontId="6" fillId="4" borderId="0" xfId="0" applyNumberFormat="1" applyFont="1" applyFill="1" applyAlignment="1">
      <alignment horizontal="right" vertical="center"/>
    </xf>
    <xf numFmtId="0" fontId="0" fillId="5" borderId="0" xfId="0" applyFill="1"/>
    <xf numFmtId="0" fontId="0" fillId="5" borderId="0" xfId="0" applyFill="1" applyAlignment="1">
      <alignment horizontal="right"/>
    </xf>
    <xf numFmtId="0" fontId="9" fillId="5" borderId="0" xfId="0" applyFont="1" applyFill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10" fillId="3" borderId="3" xfId="0" applyFont="1" applyFill="1" applyBorder="1" applyAlignment="1">
      <alignment horizontal="right" vertical="center"/>
    </xf>
    <xf numFmtId="0" fontId="2" fillId="2" borderId="0" xfId="0" applyFont="1" applyFill="1"/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0" fontId="15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10" fillId="3" borderId="1" xfId="0" applyFont="1" applyFill="1" applyBorder="1"/>
    <xf numFmtId="0" fontId="5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6" fillId="2" borderId="0" xfId="0" applyFont="1" applyFill="1" applyAlignment="1">
      <alignment vertical="center"/>
    </xf>
    <xf numFmtId="165" fontId="16" fillId="2" borderId="0" xfId="0" applyNumberFormat="1" applyFont="1" applyFill="1" applyAlignment="1">
      <alignment horizontal="right" vertical="center"/>
    </xf>
    <xf numFmtId="3" fontId="16" fillId="2" borderId="0" xfId="0" applyNumberFormat="1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/>
    </xf>
    <xf numFmtId="164" fontId="16" fillId="2" borderId="0" xfId="0" applyNumberFormat="1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Alignment="1"/>
    <xf numFmtId="0" fontId="0" fillId="0" borderId="4" xfId="0" applyBorder="1" applyAlignment="1"/>
    <xf numFmtId="0" fontId="0" fillId="0" borderId="4" xfId="0" applyBorder="1" applyAlignment="1">
      <alignment vertical="center"/>
    </xf>
    <xf numFmtId="0" fontId="18" fillId="5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108857</xdr:colOff>
      <xdr:row>0</xdr:row>
      <xdr:rowOff>20411</xdr:rowOff>
    </xdr:from>
    <xdr:to>
      <xdr:col>8</xdr:col>
      <xdr:colOff>593270</xdr:colOff>
      <xdr:row>1</xdr:row>
      <xdr:rowOff>172811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7553" y="20411"/>
          <a:ext cx="484413" cy="410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11826</xdr:colOff>
      <xdr:row>67</xdr:row>
      <xdr:rowOff>11481</xdr:rowOff>
    </xdr:from>
    <xdr:to>
      <xdr:col>1</xdr:col>
      <xdr:colOff>732235</xdr:colOff>
      <xdr:row>67</xdr:row>
      <xdr:rowOff>158057</xdr:rowOff>
    </xdr:to>
    <xdr:pic>
      <xdr:nvPicPr>
        <xdr:cNvPr id="3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97" y="9148677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115661</xdr:colOff>
      <xdr:row>0</xdr:row>
      <xdr:rowOff>61232</xdr:rowOff>
    </xdr:from>
    <xdr:to>
      <xdr:col>8</xdr:col>
      <xdr:colOff>600074</xdr:colOff>
      <xdr:row>1</xdr:row>
      <xdr:rowOff>179614</xdr:rowOff>
    </xdr:to>
    <xdr:pic>
      <xdr:nvPicPr>
        <xdr:cNvPr id="7" name="Imatg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2715" y="61232"/>
          <a:ext cx="484413" cy="410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13608</xdr:colOff>
      <xdr:row>67</xdr:row>
      <xdr:rowOff>13608</xdr:rowOff>
    </xdr:from>
    <xdr:to>
      <xdr:col>1</xdr:col>
      <xdr:colOff>734017</xdr:colOff>
      <xdr:row>67</xdr:row>
      <xdr:rowOff>160184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9" y="9572626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38100</xdr:rowOff>
    </xdr:from>
    <xdr:to>
      <xdr:col>8</xdr:col>
      <xdr:colOff>598714</xdr:colOff>
      <xdr:row>2</xdr:row>
      <xdr:rowOff>0</xdr:rowOff>
    </xdr:to>
    <xdr:pic>
      <xdr:nvPicPr>
        <xdr:cNvPr id="2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5654" y="38100"/>
          <a:ext cx="512989" cy="410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13617</xdr:colOff>
      <xdr:row>67</xdr:row>
      <xdr:rowOff>6804</xdr:rowOff>
    </xdr:from>
    <xdr:to>
      <xdr:col>1</xdr:col>
      <xdr:colOff>734026</xdr:colOff>
      <xdr:row>67</xdr:row>
      <xdr:rowOff>153380</xdr:rowOff>
    </xdr:to>
    <xdr:pic>
      <xdr:nvPicPr>
        <xdr:cNvPr id="4" name="I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88" y="9565822"/>
          <a:ext cx="720409" cy="1465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J69"/>
  <sheetViews>
    <sheetView topLeftCell="A55" zoomScale="150" zoomScaleNormal="150" zoomScaleSheetLayoutView="160" zoomScalePageLayoutView="120" workbookViewId="0">
      <selection activeCell="I63" sqref="I63"/>
    </sheetView>
  </sheetViews>
  <sheetFormatPr defaultRowHeight="15" x14ac:dyDescent="0.25"/>
  <cols>
    <col min="1" max="1" width="2" style="25" customWidth="1"/>
    <col min="2" max="2" width="32.140625" style="1" customWidth="1"/>
    <col min="3" max="9" width="9.140625" style="5"/>
    <col min="10" max="16384" width="9.140625" style="1"/>
  </cols>
  <sheetData>
    <row r="1" spans="2:9" ht="20.25" customHeight="1" x14ac:dyDescent="0.25">
      <c r="B1" s="44" t="s">
        <v>0</v>
      </c>
      <c r="C1" s="45"/>
    </row>
    <row r="2" spans="2:9" ht="15" customHeight="1" x14ac:dyDescent="0.25">
      <c r="B2" s="46"/>
      <c r="C2" s="46"/>
      <c r="H2" s="23">
        <v>2012</v>
      </c>
    </row>
    <row r="3" spans="2:9" ht="11.25" customHeight="1" x14ac:dyDescent="0.25">
      <c r="B3" s="32" t="s">
        <v>61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3</v>
      </c>
      <c r="H3" s="22" t="s">
        <v>5</v>
      </c>
      <c r="I3" s="24" t="s">
        <v>3</v>
      </c>
    </row>
    <row r="4" spans="2:9" ht="11.1" customHeight="1" x14ac:dyDescent="0.25">
      <c r="B4" s="2" t="s">
        <v>6</v>
      </c>
    </row>
    <row r="5" spans="2:9" ht="11.1" customHeight="1" x14ac:dyDescent="0.25">
      <c r="B5" s="10" t="s">
        <v>7</v>
      </c>
      <c r="C5" s="6">
        <v>16754</v>
      </c>
      <c r="D5" s="6">
        <v>1499</v>
      </c>
      <c r="E5" s="7">
        <v>8.9</v>
      </c>
      <c r="F5" s="6">
        <v>12800</v>
      </c>
      <c r="G5" s="13">
        <v>76.400000000000006</v>
      </c>
      <c r="H5" s="6">
        <v>2455</v>
      </c>
      <c r="I5" s="13">
        <v>14.7</v>
      </c>
    </row>
    <row r="6" spans="2:9" ht="11.1" customHeight="1" x14ac:dyDescent="0.25">
      <c r="B6" s="10" t="s">
        <v>8</v>
      </c>
      <c r="C6" s="6">
        <v>24525</v>
      </c>
      <c r="D6" s="6">
        <v>3312</v>
      </c>
      <c r="E6" s="7">
        <v>13.5</v>
      </c>
      <c r="F6" s="6">
        <v>18202</v>
      </c>
      <c r="G6" s="13">
        <v>74.2</v>
      </c>
      <c r="H6" s="6">
        <v>3011</v>
      </c>
      <c r="I6" s="13">
        <v>12.3</v>
      </c>
    </row>
    <row r="7" spans="2:9" ht="11.1" customHeight="1" x14ac:dyDescent="0.25">
      <c r="B7" s="10" t="s">
        <v>9</v>
      </c>
      <c r="C7" s="6">
        <v>25319</v>
      </c>
      <c r="D7" s="6">
        <v>3078</v>
      </c>
      <c r="E7" s="7">
        <v>12.2</v>
      </c>
      <c r="F7" s="6">
        <v>18988</v>
      </c>
      <c r="G7" s="13">
        <v>75</v>
      </c>
      <c r="H7" s="6">
        <v>3253</v>
      </c>
      <c r="I7" s="13">
        <v>12.8</v>
      </c>
    </row>
    <row r="8" spans="2:9" ht="11.1" customHeight="1" x14ac:dyDescent="0.25">
      <c r="B8" s="10" t="s">
        <v>10</v>
      </c>
      <c r="C8" s="6">
        <v>22873</v>
      </c>
      <c r="D8" s="6">
        <v>2369</v>
      </c>
      <c r="E8" s="7">
        <v>10.4</v>
      </c>
      <c r="F8" s="6">
        <v>16885</v>
      </c>
      <c r="G8" s="13">
        <v>73.8</v>
      </c>
      <c r="H8" s="6">
        <v>3619</v>
      </c>
      <c r="I8" s="13">
        <v>15.8</v>
      </c>
    </row>
    <row r="9" spans="2:9" ht="11.1" customHeight="1" x14ac:dyDescent="0.25">
      <c r="B9" s="10" t="s">
        <v>11</v>
      </c>
      <c r="C9" s="6">
        <v>15749</v>
      </c>
      <c r="D9" s="6">
        <v>1619</v>
      </c>
      <c r="E9" s="7">
        <v>10.3</v>
      </c>
      <c r="F9" s="6">
        <v>10980</v>
      </c>
      <c r="G9" s="13">
        <v>69.7</v>
      </c>
      <c r="H9" s="6">
        <v>3150</v>
      </c>
      <c r="I9" s="13">
        <v>20</v>
      </c>
    </row>
    <row r="10" spans="2:9" ht="11.1" customHeight="1" x14ac:dyDescent="0.25">
      <c r="C10" s="8">
        <f>SUM(C5:C9)</f>
        <v>105220</v>
      </c>
      <c r="D10" s="8">
        <f t="shared" ref="D10:H10" si="0">SUM(D5:D9)</f>
        <v>11877</v>
      </c>
      <c r="E10" s="12">
        <f>(D10/C10*100)</f>
        <v>11.287777988975479</v>
      </c>
      <c r="F10" s="8">
        <f t="shared" si="0"/>
        <v>77855</v>
      </c>
      <c r="G10" s="14">
        <f>(F10/C10*100)</f>
        <v>73.992586960653867</v>
      </c>
      <c r="H10" s="8">
        <f t="shared" si="0"/>
        <v>15488</v>
      </c>
      <c r="I10" s="14">
        <f>(H10/C10*100)</f>
        <v>14.719635050370652</v>
      </c>
    </row>
    <row r="11" spans="2:9" ht="11.1" customHeight="1" x14ac:dyDescent="0.25">
      <c r="B11" s="2" t="s">
        <v>12</v>
      </c>
      <c r="G11" s="15"/>
      <c r="I11" s="15"/>
    </row>
    <row r="12" spans="2:9" ht="11.1" customHeight="1" x14ac:dyDescent="0.25">
      <c r="B12" s="10" t="s">
        <v>13</v>
      </c>
      <c r="C12" s="6">
        <v>57760</v>
      </c>
      <c r="D12" s="6">
        <v>6454</v>
      </c>
      <c r="E12" s="7">
        <v>11.2</v>
      </c>
      <c r="F12" s="6">
        <v>38642</v>
      </c>
      <c r="G12" s="13">
        <v>66.900000000000006</v>
      </c>
      <c r="H12" s="6">
        <v>12664</v>
      </c>
      <c r="I12" s="13">
        <v>21.9</v>
      </c>
    </row>
    <row r="13" spans="2:9" ht="11.1" customHeight="1" x14ac:dyDescent="0.25">
      <c r="B13" s="10" t="s">
        <v>14</v>
      </c>
      <c r="C13" s="6">
        <v>41887</v>
      </c>
      <c r="D13" s="6">
        <v>4772</v>
      </c>
      <c r="E13" s="7">
        <v>11.4</v>
      </c>
      <c r="F13" s="6">
        <v>27927</v>
      </c>
      <c r="G13" s="13">
        <v>66.7</v>
      </c>
      <c r="H13" s="6">
        <v>9188</v>
      </c>
      <c r="I13" s="13">
        <v>21.9</v>
      </c>
    </row>
    <row r="14" spans="2:9" ht="11.1" customHeight="1" x14ac:dyDescent="0.25">
      <c r="B14" s="10" t="s">
        <v>15</v>
      </c>
      <c r="C14" s="6">
        <v>38277</v>
      </c>
      <c r="D14" s="6">
        <v>4135</v>
      </c>
      <c r="E14" s="7">
        <v>10.8</v>
      </c>
      <c r="F14" s="6">
        <v>25304</v>
      </c>
      <c r="G14" s="13">
        <v>66.099999999999994</v>
      </c>
      <c r="H14" s="6">
        <v>8838</v>
      </c>
      <c r="I14" s="13">
        <v>23.1</v>
      </c>
    </row>
    <row r="15" spans="2:9" ht="11.1" customHeight="1" x14ac:dyDescent="0.25">
      <c r="B15" s="10" t="s">
        <v>16</v>
      </c>
      <c r="C15" s="6">
        <v>52007</v>
      </c>
      <c r="D15" s="6">
        <v>5695</v>
      </c>
      <c r="E15" s="7">
        <v>11</v>
      </c>
      <c r="F15" s="6">
        <v>34861</v>
      </c>
      <c r="G15" s="13">
        <v>67</v>
      </c>
      <c r="H15" s="6">
        <v>11451</v>
      </c>
      <c r="I15" s="13">
        <v>22</v>
      </c>
    </row>
    <row r="16" spans="2:9" ht="11.1" customHeight="1" x14ac:dyDescent="0.25">
      <c r="B16" s="10" t="s">
        <v>17</v>
      </c>
      <c r="C16" s="6">
        <v>32225</v>
      </c>
      <c r="D16" s="6">
        <v>3915</v>
      </c>
      <c r="E16" s="7">
        <v>12.1</v>
      </c>
      <c r="F16" s="6">
        <v>21706</v>
      </c>
      <c r="G16" s="13">
        <v>67.400000000000006</v>
      </c>
      <c r="H16" s="6">
        <v>6604</v>
      </c>
      <c r="I16" s="13">
        <v>20.5</v>
      </c>
    </row>
    <row r="17" spans="2:9" ht="11.1" customHeight="1" x14ac:dyDescent="0.25">
      <c r="B17" s="10" t="s">
        <v>18</v>
      </c>
      <c r="C17" s="6">
        <v>43436</v>
      </c>
      <c r="D17" s="6">
        <v>5436</v>
      </c>
      <c r="E17" s="7">
        <v>12.5</v>
      </c>
      <c r="F17" s="6">
        <v>28572</v>
      </c>
      <c r="G17" s="13">
        <v>65.8</v>
      </c>
      <c r="H17" s="6">
        <v>9428</v>
      </c>
      <c r="I17" s="13">
        <v>21.7</v>
      </c>
    </row>
    <row r="18" spans="2:9" ht="11.1" customHeight="1" x14ac:dyDescent="0.25">
      <c r="C18" s="8">
        <f>SUM(C12:C17)</f>
        <v>265592</v>
      </c>
      <c r="D18" s="8">
        <f t="shared" ref="D18:H18" si="1">SUM(D12:D17)</f>
        <v>30407</v>
      </c>
      <c r="E18" s="12">
        <f>(D18/C18*100)</f>
        <v>11.448763516973402</v>
      </c>
      <c r="F18" s="8">
        <f t="shared" si="1"/>
        <v>177012</v>
      </c>
      <c r="G18" s="14">
        <f>(F18/C18*100)</f>
        <v>66.648091809994284</v>
      </c>
      <c r="H18" s="8">
        <f t="shared" si="1"/>
        <v>58173</v>
      </c>
      <c r="I18" s="14">
        <f>(H18/C18*100)</f>
        <v>21.903144673032322</v>
      </c>
    </row>
    <row r="19" spans="2:9" ht="11.1" customHeight="1" x14ac:dyDescent="0.25">
      <c r="B19" s="2" t="s">
        <v>19</v>
      </c>
      <c r="G19" s="15"/>
      <c r="I19" s="15"/>
    </row>
    <row r="20" spans="2:9" ht="11.1" customHeight="1" x14ac:dyDescent="0.25">
      <c r="B20" s="10" t="s">
        <v>20</v>
      </c>
      <c r="C20" s="6">
        <v>57843</v>
      </c>
      <c r="D20" s="6">
        <v>6538</v>
      </c>
      <c r="E20" s="7">
        <v>11.3</v>
      </c>
      <c r="F20" s="6">
        <v>39267</v>
      </c>
      <c r="G20" s="13">
        <v>67.900000000000006</v>
      </c>
      <c r="H20" s="6">
        <v>12038</v>
      </c>
      <c r="I20" s="13">
        <v>20.8</v>
      </c>
    </row>
    <row r="21" spans="2:9" ht="11.1" customHeight="1" x14ac:dyDescent="0.25">
      <c r="B21" s="10" t="s">
        <v>21</v>
      </c>
      <c r="C21" s="6">
        <v>42870</v>
      </c>
      <c r="D21" s="6">
        <v>5121</v>
      </c>
      <c r="E21" s="7">
        <v>11.9</v>
      </c>
      <c r="F21" s="6">
        <v>29437</v>
      </c>
      <c r="G21" s="13">
        <v>68.7</v>
      </c>
      <c r="H21" s="6">
        <v>8312</v>
      </c>
      <c r="I21" s="13">
        <v>19.399999999999999</v>
      </c>
    </row>
    <row r="22" spans="2:9" ht="11.1" customHeight="1" x14ac:dyDescent="0.25">
      <c r="B22" s="10" t="s">
        <v>22</v>
      </c>
      <c r="C22" s="6">
        <v>51604</v>
      </c>
      <c r="D22" s="6">
        <v>6249</v>
      </c>
      <c r="E22" s="7">
        <v>12.1</v>
      </c>
      <c r="F22" s="6">
        <v>35950</v>
      </c>
      <c r="G22" s="13">
        <v>69.7</v>
      </c>
      <c r="H22" s="6">
        <v>9405</v>
      </c>
      <c r="I22" s="13">
        <v>18.2</v>
      </c>
    </row>
    <row r="23" spans="2:9" ht="11.1" customHeight="1" x14ac:dyDescent="0.25">
      <c r="B23" s="10" t="s">
        <v>23</v>
      </c>
      <c r="C23" s="6">
        <v>31376</v>
      </c>
      <c r="D23" s="6">
        <v>4751</v>
      </c>
      <c r="E23" s="7">
        <v>15.1</v>
      </c>
      <c r="F23" s="6">
        <v>20648</v>
      </c>
      <c r="G23" s="13">
        <v>65.8</v>
      </c>
      <c r="H23" s="6">
        <v>5977</v>
      </c>
      <c r="I23" s="13">
        <v>19</v>
      </c>
    </row>
    <row r="24" spans="2:9" ht="11.1" customHeight="1" x14ac:dyDescent="0.25">
      <c r="C24" s="8">
        <f>SUM(C20:C23)</f>
        <v>183693</v>
      </c>
      <c r="D24" s="8">
        <f t="shared" ref="D24:H24" si="2">SUM(D20:D23)</f>
        <v>22659</v>
      </c>
      <c r="E24" s="12">
        <f>(D24/C24*100)</f>
        <v>12.335255017883098</v>
      </c>
      <c r="F24" s="8">
        <f t="shared" si="2"/>
        <v>125302</v>
      </c>
      <c r="G24" s="14">
        <f>(F24/C24*100)</f>
        <v>68.21272449140686</v>
      </c>
      <c r="H24" s="8">
        <f t="shared" si="2"/>
        <v>35732</v>
      </c>
      <c r="I24" s="14">
        <f>(H24/C24*100)</f>
        <v>19.452020490710041</v>
      </c>
    </row>
    <row r="25" spans="2:9" ht="11.1" customHeight="1" x14ac:dyDescent="0.25">
      <c r="B25" s="2" t="s">
        <v>24</v>
      </c>
      <c r="G25" s="15"/>
      <c r="I25" s="15"/>
    </row>
    <row r="26" spans="2:9" ht="11.1" customHeight="1" x14ac:dyDescent="0.25">
      <c r="B26" s="10" t="s">
        <v>25</v>
      </c>
      <c r="C26" s="6">
        <v>46699</v>
      </c>
      <c r="D26" s="6">
        <v>5649</v>
      </c>
      <c r="E26" s="7">
        <v>12.1</v>
      </c>
      <c r="F26" s="6">
        <v>30272</v>
      </c>
      <c r="G26" s="13">
        <v>64.8</v>
      </c>
      <c r="H26" s="6">
        <v>10778</v>
      </c>
      <c r="I26" s="13">
        <v>23.1</v>
      </c>
    </row>
    <row r="27" spans="2:9" ht="11.1" customHeight="1" x14ac:dyDescent="0.25">
      <c r="B27" s="10" t="s">
        <v>26</v>
      </c>
      <c r="C27" s="6">
        <v>35539</v>
      </c>
      <c r="D27" s="6">
        <v>4753</v>
      </c>
      <c r="E27" s="7">
        <v>13.4</v>
      </c>
      <c r="F27" s="6">
        <v>22345</v>
      </c>
      <c r="G27" s="13">
        <v>62.9</v>
      </c>
      <c r="H27" s="6">
        <v>8441</v>
      </c>
      <c r="I27" s="13">
        <v>23.8</v>
      </c>
    </row>
    <row r="28" spans="2:9" ht="11.1" customHeight="1" x14ac:dyDescent="0.25">
      <c r="C28" s="8">
        <f>SUM(C26:C27)</f>
        <v>82238</v>
      </c>
      <c r="D28" s="8">
        <f t="shared" ref="D28:H28" si="3">SUM(D26:D27)</f>
        <v>10402</v>
      </c>
      <c r="E28" s="12">
        <f>(D28/C28*100)</f>
        <v>12.648653906952989</v>
      </c>
      <c r="F28" s="8">
        <f t="shared" si="3"/>
        <v>52617</v>
      </c>
      <c r="G28" s="14">
        <f>(F28/C28*100)</f>
        <v>63.981371142294321</v>
      </c>
      <c r="H28" s="8">
        <f t="shared" si="3"/>
        <v>19219</v>
      </c>
      <c r="I28" s="14">
        <f>(H28/C28*100)</f>
        <v>23.369974950752692</v>
      </c>
    </row>
    <row r="29" spans="2:9" ht="11.1" customHeight="1" x14ac:dyDescent="0.25">
      <c r="B29" s="2" t="s">
        <v>27</v>
      </c>
      <c r="G29" s="15"/>
      <c r="I29" s="15"/>
    </row>
    <row r="30" spans="2:9" ht="11.1" customHeight="1" x14ac:dyDescent="0.25">
      <c r="B30" s="10" t="s">
        <v>28</v>
      </c>
      <c r="C30" s="6">
        <v>44773</v>
      </c>
      <c r="D30" s="6">
        <v>8431</v>
      </c>
      <c r="E30" s="7">
        <v>18.8</v>
      </c>
      <c r="F30" s="6">
        <v>27401</v>
      </c>
      <c r="G30" s="13">
        <v>61.2</v>
      </c>
      <c r="H30" s="6">
        <v>8941</v>
      </c>
      <c r="I30" s="13">
        <v>20</v>
      </c>
    </row>
    <row r="31" spans="2:9" ht="11.1" customHeight="1" x14ac:dyDescent="0.25">
      <c r="B31" s="10" t="s">
        <v>29</v>
      </c>
      <c r="C31" s="6">
        <v>100640</v>
      </c>
      <c r="D31" s="6">
        <v>15757</v>
      </c>
      <c r="E31" s="7">
        <v>15.7</v>
      </c>
      <c r="F31" s="6">
        <v>62888</v>
      </c>
      <c r="G31" s="13">
        <v>62.5</v>
      </c>
      <c r="H31" s="6">
        <v>21995</v>
      </c>
      <c r="I31" s="13">
        <v>21.9</v>
      </c>
    </row>
    <row r="32" spans="2:9" ht="11.1" customHeight="1" x14ac:dyDescent="0.25">
      <c r="C32" s="8">
        <f>SUM(C30:C31)</f>
        <v>145413</v>
      </c>
      <c r="D32" s="8">
        <f t="shared" ref="D32:H32" si="4">SUM(D30:D31)</f>
        <v>24188</v>
      </c>
      <c r="E32" s="12">
        <f>(D32/C32*100)</f>
        <v>16.63400108656035</v>
      </c>
      <c r="F32" s="8">
        <f t="shared" si="4"/>
        <v>90289</v>
      </c>
      <c r="G32" s="14">
        <f>(F32/C32*100)</f>
        <v>62.091422362512297</v>
      </c>
      <c r="H32" s="8">
        <f t="shared" si="4"/>
        <v>30936</v>
      </c>
      <c r="I32" s="14">
        <f>(H32/C32*100)</f>
        <v>21.27457655092736</v>
      </c>
    </row>
    <row r="33" spans="2:9" ht="11.1" customHeight="1" x14ac:dyDescent="0.25">
      <c r="B33" s="2" t="s">
        <v>30</v>
      </c>
      <c r="G33" s="15"/>
      <c r="I33" s="15"/>
    </row>
    <row r="34" spans="2:9" ht="11.1" customHeight="1" x14ac:dyDescent="0.25">
      <c r="B34" s="10" t="s">
        <v>30</v>
      </c>
      <c r="C34" s="6">
        <v>51029</v>
      </c>
      <c r="D34" s="6">
        <v>5759</v>
      </c>
      <c r="E34" s="7">
        <v>11.3</v>
      </c>
      <c r="F34" s="6">
        <v>35144</v>
      </c>
      <c r="G34" s="13">
        <v>68.900000000000006</v>
      </c>
      <c r="H34" s="6">
        <v>10126</v>
      </c>
      <c r="I34" s="13">
        <v>19.8</v>
      </c>
    </row>
    <row r="35" spans="2:9" ht="11.1" customHeight="1" x14ac:dyDescent="0.25">
      <c r="B35" s="10" t="s">
        <v>31</v>
      </c>
      <c r="C35" s="6">
        <v>34582</v>
      </c>
      <c r="D35" s="6">
        <v>4146</v>
      </c>
      <c r="E35" s="7">
        <v>12</v>
      </c>
      <c r="F35" s="6">
        <v>22749</v>
      </c>
      <c r="G35" s="13">
        <v>65.8</v>
      </c>
      <c r="H35" s="6">
        <v>7687</v>
      </c>
      <c r="I35" s="13">
        <v>22.2</v>
      </c>
    </row>
    <row r="36" spans="2:9" ht="11.1" customHeight="1" x14ac:dyDescent="0.25">
      <c r="B36" s="10" t="s">
        <v>32</v>
      </c>
      <c r="C36" s="6">
        <v>35939</v>
      </c>
      <c r="D36" s="6">
        <v>4835</v>
      </c>
      <c r="E36" s="7">
        <v>13.5</v>
      </c>
      <c r="F36" s="6">
        <v>23187</v>
      </c>
      <c r="G36" s="13">
        <v>64.5</v>
      </c>
      <c r="H36" s="6">
        <v>7917</v>
      </c>
      <c r="I36" s="13">
        <v>22</v>
      </c>
    </row>
    <row r="37" spans="2:9" ht="11.1" customHeight="1" x14ac:dyDescent="0.25">
      <c r="C37" s="8">
        <f>SUM(C34:C36)</f>
        <v>121550</v>
      </c>
      <c r="D37" s="8">
        <f t="shared" ref="D37:H37" si="5">SUM(D34:D36)</f>
        <v>14740</v>
      </c>
      <c r="E37" s="12">
        <f>(D37/C37*100)</f>
        <v>12.126696832579185</v>
      </c>
      <c r="F37" s="8">
        <f t="shared" si="5"/>
        <v>81080</v>
      </c>
      <c r="G37" s="14">
        <f>(F37/C37*100)</f>
        <v>66.705059646236123</v>
      </c>
      <c r="H37" s="8">
        <f t="shared" si="5"/>
        <v>25730</v>
      </c>
      <c r="I37" s="14">
        <f>(H37/C37*100)</f>
        <v>21.168243521184699</v>
      </c>
    </row>
    <row r="38" spans="2:9" ht="11.1" customHeight="1" x14ac:dyDescent="0.25">
      <c r="B38" s="2" t="s">
        <v>33</v>
      </c>
      <c r="G38" s="15"/>
      <c r="I38" s="15"/>
    </row>
    <row r="39" spans="2:9" ht="11.1" customHeight="1" x14ac:dyDescent="0.25">
      <c r="B39" s="10" t="s">
        <v>34</v>
      </c>
      <c r="C39" s="6">
        <v>36321</v>
      </c>
      <c r="D39" s="6">
        <v>4779</v>
      </c>
      <c r="E39" s="7">
        <v>13.2</v>
      </c>
      <c r="F39" s="6">
        <v>22939</v>
      </c>
      <c r="G39" s="13">
        <v>63.2</v>
      </c>
      <c r="H39" s="6">
        <v>8603</v>
      </c>
      <c r="I39" s="13">
        <v>23.7</v>
      </c>
    </row>
    <row r="40" spans="2:9" ht="11.1" customHeight="1" x14ac:dyDescent="0.25">
      <c r="B40" s="10" t="s">
        <v>35</v>
      </c>
      <c r="C40" s="6">
        <v>29768</v>
      </c>
      <c r="D40" s="6">
        <v>3911</v>
      </c>
      <c r="E40" s="7">
        <v>13.1</v>
      </c>
      <c r="F40" s="6">
        <v>18354</v>
      </c>
      <c r="G40" s="13">
        <v>61.7</v>
      </c>
      <c r="H40" s="6">
        <v>7503</v>
      </c>
      <c r="I40" s="13">
        <v>25.2</v>
      </c>
    </row>
    <row r="41" spans="2:9" ht="11.1" customHeight="1" x14ac:dyDescent="0.25">
      <c r="B41" s="10" t="s">
        <v>36</v>
      </c>
      <c r="C41" s="6">
        <v>31979</v>
      </c>
      <c r="D41" s="6">
        <v>4441</v>
      </c>
      <c r="E41" s="7">
        <v>13.9</v>
      </c>
      <c r="F41" s="6">
        <v>20694</v>
      </c>
      <c r="G41" s="13">
        <v>64.7</v>
      </c>
      <c r="H41" s="6">
        <v>6844</v>
      </c>
      <c r="I41" s="13">
        <v>21.4</v>
      </c>
    </row>
    <row r="42" spans="2:9" ht="11.1" customHeight="1" x14ac:dyDescent="0.25">
      <c r="B42" s="10" t="s">
        <v>37</v>
      </c>
      <c r="C42" s="6">
        <v>34758</v>
      </c>
      <c r="D42" s="6">
        <v>4087</v>
      </c>
      <c r="E42" s="7">
        <v>11.8</v>
      </c>
      <c r="F42" s="6">
        <v>22341</v>
      </c>
      <c r="G42" s="13">
        <v>64.3</v>
      </c>
      <c r="H42" s="6">
        <v>8330</v>
      </c>
      <c r="I42" s="13">
        <v>24</v>
      </c>
    </row>
    <row r="43" spans="2:9" ht="11.1" customHeight="1" x14ac:dyDescent="0.25">
      <c r="B43" s="10" t="s">
        <v>38</v>
      </c>
      <c r="C43" s="6">
        <v>35699</v>
      </c>
      <c r="D43" s="6">
        <v>4555</v>
      </c>
      <c r="E43" s="7">
        <v>12.8</v>
      </c>
      <c r="F43" s="6">
        <v>23166</v>
      </c>
      <c r="G43" s="13">
        <v>64.900000000000006</v>
      </c>
      <c r="H43" s="6">
        <v>7978</v>
      </c>
      <c r="I43" s="13">
        <v>22.3</v>
      </c>
    </row>
    <row r="44" spans="2:9" ht="11.1" customHeight="1" x14ac:dyDescent="0.25">
      <c r="C44" s="8">
        <f>SUM(C39:C43)</f>
        <v>168525</v>
      </c>
      <c r="D44" s="8">
        <f t="shared" ref="D44:H44" si="6">SUM(D39:D43)</f>
        <v>21773</v>
      </c>
      <c r="E44" s="12">
        <f>(D44/C44*100)</f>
        <v>12.91974484497849</v>
      </c>
      <c r="F44" s="8">
        <f t="shared" si="6"/>
        <v>107494</v>
      </c>
      <c r="G44" s="14">
        <f>(F44/C44*100)</f>
        <v>63.785195074914704</v>
      </c>
      <c r="H44" s="8">
        <f t="shared" si="6"/>
        <v>39258</v>
      </c>
      <c r="I44" s="14">
        <f>(H44/C44*100)</f>
        <v>23.295060080106808</v>
      </c>
    </row>
    <row r="45" spans="2:9" ht="11.1" customHeight="1" x14ac:dyDescent="0.25">
      <c r="B45" s="2" t="s">
        <v>39</v>
      </c>
      <c r="G45" s="15"/>
      <c r="I45" s="15"/>
    </row>
    <row r="46" spans="2:9" ht="11.1" customHeight="1" x14ac:dyDescent="0.25">
      <c r="B46" s="10" t="s">
        <v>40</v>
      </c>
      <c r="C46" s="6">
        <v>54065</v>
      </c>
      <c r="D46" s="6">
        <v>7155</v>
      </c>
      <c r="E46" s="7">
        <v>13.2</v>
      </c>
      <c r="F46" s="6">
        <v>33311</v>
      </c>
      <c r="G46" s="13">
        <v>61.6</v>
      </c>
      <c r="H46" s="6">
        <v>13599</v>
      </c>
      <c r="I46" s="13">
        <v>25.2</v>
      </c>
    </row>
    <row r="47" spans="2:9" ht="11.1" customHeight="1" x14ac:dyDescent="0.25">
      <c r="B47" s="10" t="s">
        <v>41</v>
      </c>
      <c r="C47" s="6">
        <v>30863</v>
      </c>
      <c r="D47" s="6">
        <v>4592</v>
      </c>
      <c r="E47" s="7">
        <v>14.9</v>
      </c>
      <c r="F47" s="6">
        <v>20369</v>
      </c>
      <c r="G47" s="13">
        <v>66</v>
      </c>
      <c r="H47" s="6">
        <v>5902</v>
      </c>
      <c r="I47" s="13">
        <v>19.100000000000001</v>
      </c>
    </row>
    <row r="48" spans="2:9" ht="11.1" customHeight="1" x14ac:dyDescent="0.25">
      <c r="B48" s="10" t="s">
        <v>42</v>
      </c>
      <c r="C48" s="6">
        <v>14220</v>
      </c>
      <c r="D48" s="6">
        <v>2414</v>
      </c>
      <c r="E48" s="7">
        <v>17</v>
      </c>
      <c r="F48" s="6">
        <v>9492</v>
      </c>
      <c r="G48" s="13">
        <v>66.8</v>
      </c>
      <c r="H48" s="6">
        <v>2314</v>
      </c>
      <c r="I48" s="13">
        <v>16.3</v>
      </c>
    </row>
    <row r="49" spans="2:10" ht="11.1" customHeight="1" x14ac:dyDescent="0.25">
      <c r="B49" s="10" t="s">
        <v>43</v>
      </c>
      <c r="C49" s="6">
        <v>50338</v>
      </c>
      <c r="D49" s="6">
        <v>6246</v>
      </c>
      <c r="E49" s="7">
        <v>12.4</v>
      </c>
      <c r="F49" s="6">
        <v>31778</v>
      </c>
      <c r="G49" s="13">
        <v>63.1</v>
      </c>
      <c r="H49" s="6">
        <v>12314</v>
      </c>
      <c r="I49" s="13">
        <v>24.5</v>
      </c>
    </row>
    <row r="50" spans="2:10" ht="11.1" customHeight="1" x14ac:dyDescent="0.25">
      <c r="B50" s="10" t="s">
        <v>44</v>
      </c>
      <c r="C50" s="6">
        <v>17689</v>
      </c>
      <c r="D50" s="6">
        <v>2429</v>
      </c>
      <c r="E50" s="7">
        <v>13.7</v>
      </c>
      <c r="F50" s="6">
        <v>10797</v>
      </c>
      <c r="G50" s="13">
        <v>61</v>
      </c>
      <c r="H50" s="6">
        <v>4463</v>
      </c>
      <c r="I50" s="13">
        <v>25.2</v>
      </c>
    </row>
    <row r="51" spans="2:10" ht="11.1" customHeight="1" x14ac:dyDescent="0.25">
      <c r="C51" s="8">
        <f>SUM(C46:C50)</f>
        <v>167175</v>
      </c>
      <c r="D51" s="8">
        <f t="shared" ref="D51:H51" si="7">SUM(D46:D50)</f>
        <v>22836</v>
      </c>
      <c r="E51" s="12">
        <f>(D51/C51*100)</f>
        <v>13.659937191565724</v>
      </c>
      <c r="F51" s="8">
        <f t="shared" si="7"/>
        <v>105747</v>
      </c>
      <c r="G51" s="14">
        <f>(F51/C51*100)</f>
        <v>63.255271422162409</v>
      </c>
      <c r="H51" s="8">
        <f t="shared" si="7"/>
        <v>38592</v>
      </c>
      <c r="I51" s="14">
        <f>(H51/C51*100)</f>
        <v>23.084791386271871</v>
      </c>
    </row>
    <row r="52" spans="2:10" ht="11.1" customHeight="1" x14ac:dyDescent="0.25">
      <c r="B52" s="2" t="s">
        <v>45</v>
      </c>
      <c r="G52" s="15"/>
      <c r="I52" s="15"/>
    </row>
    <row r="53" spans="2:10" ht="11.1" customHeight="1" x14ac:dyDescent="0.25">
      <c r="B53" s="10" t="s">
        <v>46</v>
      </c>
      <c r="C53" s="6">
        <v>56207</v>
      </c>
      <c r="D53" s="6">
        <v>7741</v>
      </c>
      <c r="E53" s="7">
        <v>13.8</v>
      </c>
      <c r="F53" s="6">
        <v>37493</v>
      </c>
      <c r="G53" s="13">
        <v>66.7</v>
      </c>
      <c r="H53" s="6">
        <v>10973</v>
      </c>
      <c r="I53" s="13">
        <v>19.5</v>
      </c>
    </row>
    <row r="54" spans="2:10" ht="11.1" customHeight="1" x14ac:dyDescent="0.25">
      <c r="B54" s="10" t="s">
        <v>47</v>
      </c>
      <c r="C54" s="6">
        <v>64883</v>
      </c>
      <c r="D54" s="6">
        <v>8007</v>
      </c>
      <c r="E54" s="7">
        <v>12.3</v>
      </c>
      <c r="F54" s="6">
        <v>42326</v>
      </c>
      <c r="G54" s="13">
        <v>65.2</v>
      </c>
      <c r="H54" s="6">
        <v>14550</v>
      </c>
      <c r="I54" s="13">
        <v>22.4</v>
      </c>
    </row>
    <row r="55" spans="2:10" ht="11.1" customHeight="1" x14ac:dyDescent="0.25">
      <c r="B55" s="10" t="s">
        <v>48</v>
      </c>
      <c r="C55" s="6">
        <v>25873</v>
      </c>
      <c r="D55" s="6">
        <v>4502</v>
      </c>
      <c r="E55" s="7">
        <v>17.399999999999999</v>
      </c>
      <c r="F55" s="6">
        <v>17359</v>
      </c>
      <c r="G55" s="13">
        <v>67.099999999999994</v>
      </c>
      <c r="H55" s="6">
        <v>4012</v>
      </c>
      <c r="I55" s="13">
        <v>15.5</v>
      </c>
    </row>
    <row r="56" spans="2:10" ht="11.1" customHeight="1" x14ac:dyDescent="0.25">
      <c r="C56" s="8">
        <f>SUM(C53:C55)</f>
        <v>146963</v>
      </c>
      <c r="D56" s="8">
        <f t="shared" ref="D56:H56" si="8">SUM(D53:D55)</f>
        <v>20250</v>
      </c>
      <c r="E56" s="12">
        <f>(D56/C56*100)</f>
        <v>13.778978382313916</v>
      </c>
      <c r="F56" s="8">
        <f t="shared" si="8"/>
        <v>97178</v>
      </c>
      <c r="G56" s="14">
        <f>(F56/C56*100)</f>
        <v>66.124126480814908</v>
      </c>
      <c r="H56" s="8">
        <f t="shared" si="8"/>
        <v>29535</v>
      </c>
      <c r="I56" s="14">
        <f>(H56/C56*100)</f>
        <v>20.096895136871183</v>
      </c>
    </row>
    <row r="57" spans="2:10" ht="11.1" customHeight="1" x14ac:dyDescent="0.25">
      <c r="B57" s="2" t="s">
        <v>49</v>
      </c>
      <c r="G57" s="15"/>
      <c r="I57" s="15"/>
    </row>
    <row r="58" spans="2:10" ht="11.1" customHeight="1" x14ac:dyDescent="0.25">
      <c r="B58" s="10" t="s">
        <v>50</v>
      </c>
      <c r="C58" s="6">
        <v>65437</v>
      </c>
      <c r="D58" s="6">
        <v>8195</v>
      </c>
      <c r="E58" s="7">
        <v>12.5</v>
      </c>
      <c r="F58" s="6">
        <v>44103</v>
      </c>
      <c r="G58" s="13">
        <v>67.400000000000006</v>
      </c>
      <c r="H58" s="6">
        <v>13139</v>
      </c>
      <c r="I58" s="13">
        <v>20.100000000000001</v>
      </c>
    </row>
    <row r="59" spans="2:10" ht="11.1" customHeight="1" x14ac:dyDescent="0.25">
      <c r="B59" s="10" t="s">
        <v>51</v>
      </c>
      <c r="C59" s="6">
        <v>23735</v>
      </c>
      <c r="D59" s="6">
        <v>3392</v>
      </c>
      <c r="E59" s="7">
        <v>14.3</v>
      </c>
      <c r="F59" s="6">
        <v>15997</v>
      </c>
      <c r="G59" s="13">
        <v>67.400000000000006</v>
      </c>
      <c r="H59" s="6">
        <v>4346</v>
      </c>
      <c r="I59" s="13">
        <v>18.3</v>
      </c>
    </row>
    <row r="60" spans="2:10" ht="11.1" customHeight="1" x14ac:dyDescent="0.25">
      <c r="B60" s="10" t="s">
        <v>52</v>
      </c>
      <c r="C60" s="6">
        <v>55353</v>
      </c>
      <c r="D60" s="6">
        <v>7058</v>
      </c>
      <c r="E60" s="7">
        <v>12.8</v>
      </c>
      <c r="F60" s="6">
        <v>34277</v>
      </c>
      <c r="G60" s="13">
        <v>61.9</v>
      </c>
      <c r="H60" s="6">
        <v>14018</v>
      </c>
      <c r="I60" s="13">
        <v>25.3</v>
      </c>
    </row>
    <row r="61" spans="2:10" ht="11.1" customHeight="1" x14ac:dyDescent="0.25">
      <c r="B61" s="10" t="s">
        <v>53</v>
      </c>
      <c r="C61" s="6">
        <v>23469</v>
      </c>
      <c r="D61" s="6">
        <v>3514</v>
      </c>
      <c r="E61" s="7">
        <v>15</v>
      </c>
      <c r="F61" s="6">
        <v>16438</v>
      </c>
      <c r="G61" s="13">
        <v>70</v>
      </c>
      <c r="H61" s="6">
        <v>3517</v>
      </c>
      <c r="I61" s="13">
        <v>15</v>
      </c>
    </row>
    <row r="62" spans="2:10" ht="11.1" customHeight="1" x14ac:dyDescent="0.25">
      <c r="B62" s="10" t="s">
        <v>54</v>
      </c>
      <c r="C62" s="6">
        <v>65469</v>
      </c>
      <c r="D62" s="6">
        <v>10605</v>
      </c>
      <c r="E62" s="7">
        <v>16.2</v>
      </c>
      <c r="F62" s="6">
        <v>44038</v>
      </c>
      <c r="G62" s="13">
        <v>67.3</v>
      </c>
      <c r="H62" s="6">
        <v>10826</v>
      </c>
      <c r="I62" s="13">
        <v>16.5</v>
      </c>
    </row>
    <row r="63" spans="2:10" ht="11.1" customHeight="1" x14ac:dyDescent="0.25">
      <c r="C63" s="8">
        <f>SUM(C58:C62)</f>
        <v>233463</v>
      </c>
      <c r="D63" s="8">
        <f t="shared" ref="D63:H63" si="9">SUM(D58:D62)</f>
        <v>32764</v>
      </c>
      <c r="E63" s="12">
        <f>(D63/C63*100)</f>
        <v>14.033915438420649</v>
      </c>
      <c r="F63" s="8">
        <f t="shared" si="9"/>
        <v>154853</v>
      </c>
      <c r="G63" s="14">
        <f>(F63/C63*100)</f>
        <v>66.328711615973418</v>
      </c>
      <c r="H63" s="8">
        <f t="shared" si="9"/>
        <v>45846</v>
      </c>
      <c r="I63" s="14">
        <f>(H63/C63*100)</f>
        <v>19.637372945605939</v>
      </c>
      <c r="J63" s="8"/>
    </row>
    <row r="64" spans="2:10" ht="11.1" customHeight="1" x14ac:dyDescent="0.25">
      <c r="B64" s="2" t="s">
        <v>55</v>
      </c>
      <c r="C64" s="9">
        <v>7</v>
      </c>
      <c r="D64" s="9">
        <v>2</v>
      </c>
      <c r="F64" s="9">
        <v>5</v>
      </c>
      <c r="H64" s="11"/>
    </row>
    <row r="65" spans="1:9" ht="5.0999999999999996" customHeight="1" x14ac:dyDescent="0.25">
      <c r="A65" s="26"/>
    </row>
    <row r="66" spans="1:9" ht="11.1" customHeight="1" x14ac:dyDescent="0.25">
      <c r="B66" s="16" t="s">
        <v>56</v>
      </c>
      <c r="C66" s="17">
        <f>C10+C18+C24+C28+C32+C37+C44+C51+C56+C63+C64</f>
        <v>1619839</v>
      </c>
      <c r="D66" s="17">
        <f t="shared" ref="D66:H66" si="10">D10+D18+D24+D28+D32+D37+D44+D51+D56+D63+D64</f>
        <v>211898</v>
      </c>
      <c r="E66" s="18">
        <f>(D66/C66*100)</f>
        <v>13.08142352418975</v>
      </c>
      <c r="F66" s="17">
        <f t="shared" si="10"/>
        <v>1069432</v>
      </c>
      <c r="G66" s="18">
        <f>(F66/C66*100)</f>
        <v>66.020882322255474</v>
      </c>
      <c r="H66" s="17">
        <f t="shared" si="10"/>
        <v>338509</v>
      </c>
      <c r="I66" s="18">
        <f>(H66/C66*100)</f>
        <v>20.897694153554767</v>
      </c>
    </row>
    <row r="67" spans="1:9" ht="5.0999999999999996" customHeight="1" x14ac:dyDescent="0.25">
      <c r="A67" s="27"/>
    </row>
    <row r="68" spans="1:9" ht="12.95" customHeight="1" x14ac:dyDescent="0.25">
      <c r="B68" s="19"/>
      <c r="C68" s="20"/>
      <c r="D68" s="20"/>
      <c r="E68" s="48"/>
      <c r="F68" s="48"/>
      <c r="G68" s="48"/>
      <c r="H68" s="48"/>
      <c r="I68" s="21" t="s">
        <v>57</v>
      </c>
    </row>
    <row r="69" spans="1:9" ht="11.1" customHeight="1" x14ac:dyDescent="0.25">
      <c r="B69" s="43" t="s">
        <v>60</v>
      </c>
    </row>
  </sheetData>
  <mergeCells count="1">
    <mergeCell ref="B1:C2"/>
  </mergeCells>
  <printOptions horizontalCentered="1"/>
  <pageMargins left="0.23622047244094491" right="0.23622047244094491" top="0.35433070866141736" bottom="0.55118110236220474" header="0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69"/>
  <sheetViews>
    <sheetView tabSelected="1" topLeftCell="A64" zoomScale="140" zoomScaleNormal="140" zoomScaleSheetLayoutView="100" workbookViewId="0">
      <selection activeCell="B73" sqref="B73"/>
    </sheetView>
  </sheetViews>
  <sheetFormatPr defaultRowHeight="15" x14ac:dyDescent="0.25"/>
  <cols>
    <col min="1" max="1" width="2" style="1" customWidth="1"/>
    <col min="2" max="2" width="32.28515625" style="1" customWidth="1"/>
    <col min="3" max="9" width="9.140625" style="5"/>
    <col min="10" max="16384" width="9.140625" style="1"/>
  </cols>
  <sheetData>
    <row r="1" spans="2:10" ht="20.25" customHeight="1" x14ac:dyDescent="0.25">
      <c r="B1" s="44" t="s">
        <v>58</v>
      </c>
      <c r="C1" s="45"/>
      <c r="D1" s="45"/>
    </row>
    <row r="2" spans="2:10" ht="15" customHeight="1" x14ac:dyDescent="0.25">
      <c r="B2" s="46"/>
      <c r="C2" s="46"/>
      <c r="D2" s="46"/>
      <c r="H2" s="23">
        <v>2012</v>
      </c>
    </row>
    <row r="3" spans="2:10" ht="11.25" customHeight="1" x14ac:dyDescent="0.25">
      <c r="B3" s="32" t="s">
        <v>61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3</v>
      </c>
      <c r="H3" s="22" t="s">
        <v>5</v>
      </c>
      <c r="I3" s="24" t="s">
        <v>3</v>
      </c>
    </row>
    <row r="4" spans="2:10" ht="11.25" customHeight="1" x14ac:dyDescent="0.25">
      <c r="B4" s="2" t="s">
        <v>6</v>
      </c>
    </row>
    <row r="5" spans="2:10" ht="11.25" customHeight="1" x14ac:dyDescent="0.25">
      <c r="B5" s="10" t="s">
        <v>7</v>
      </c>
      <c r="C5" s="6">
        <v>7684</v>
      </c>
      <c r="D5" s="7">
        <v>720</v>
      </c>
      <c r="E5" s="13">
        <v>9.4</v>
      </c>
      <c r="F5" s="6">
        <v>5566</v>
      </c>
      <c r="G5" s="7">
        <v>72.400000000000006</v>
      </c>
      <c r="H5" s="6">
        <v>1398</v>
      </c>
      <c r="I5" s="7">
        <v>18.2</v>
      </c>
    </row>
    <row r="6" spans="2:10" ht="11.25" customHeight="1" x14ac:dyDescent="0.25">
      <c r="B6" s="10" t="s">
        <v>8</v>
      </c>
      <c r="C6" s="6">
        <v>10418</v>
      </c>
      <c r="D6" s="6">
        <v>1592</v>
      </c>
      <c r="E6" s="13">
        <v>15.3</v>
      </c>
      <c r="F6" s="6">
        <v>7116</v>
      </c>
      <c r="G6" s="7">
        <v>68.3</v>
      </c>
      <c r="H6" s="6">
        <v>1710</v>
      </c>
      <c r="I6" s="7">
        <v>16.399999999999999</v>
      </c>
    </row>
    <row r="7" spans="2:10" ht="11.25" customHeight="1" x14ac:dyDescent="0.25">
      <c r="B7" s="10" t="s">
        <v>9</v>
      </c>
      <c r="C7" s="6">
        <v>12082</v>
      </c>
      <c r="D7" s="6">
        <v>1454</v>
      </c>
      <c r="E7" s="13">
        <v>12</v>
      </c>
      <c r="F7" s="6">
        <v>8604</v>
      </c>
      <c r="G7" s="7">
        <v>71.2</v>
      </c>
      <c r="H7" s="6">
        <v>2024</v>
      </c>
      <c r="I7" s="7">
        <v>16.8</v>
      </c>
    </row>
    <row r="8" spans="2:10" ht="11.25" customHeight="1" x14ac:dyDescent="0.25">
      <c r="B8" s="10" t="s">
        <v>10</v>
      </c>
      <c r="C8" s="6">
        <v>11479</v>
      </c>
      <c r="D8" s="6">
        <v>1161</v>
      </c>
      <c r="E8" s="13">
        <v>10.1</v>
      </c>
      <c r="F8" s="6">
        <v>8083</v>
      </c>
      <c r="G8" s="7">
        <v>70.400000000000006</v>
      </c>
      <c r="H8" s="6">
        <v>2235</v>
      </c>
      <c r="I8" s="7">
        <v>19.5</v>
      </c>
    </row>
    <row r="9" spans="2:10" ht="11.25" customHeight="1" x14ac:dyDescent="0.25">
      <c r="B9" s="10" t="s">
        <v>11</v>
      </c>
      <c r="C9" s="6">
        <v>7853</v>
      </c>
      <c r="D9" s="7">
        <v>766</v>
      </c>
      <c r="E9" s="13">
        <v>9.8000000000000007</v>
      </c>
      <c r="F9" s="6">
        <v>5128</v>
      </c>
      <c r="G9" s="7">
        <v>65.3</v>
      </c>
      <c r="H9" s="6">
        <v>1959</v>
      </c>
      <c r="I9" s="7">
        <v>24.9</v>
      </c>
    </row>
    <row r="10" spans="2:10" ht="11.25" customHeight="1" x14ac:dyDescent="0.25">
      <c r="B10" s="3"/>
      <c r="C10" s="8">
        <f>SUM(C5:C9)</f>
        <v>49516</v>
      </c>
      <c r="D10" s="8">
        <f t="shared" ref="D10:H10" si="0">SUM(D5:D9)</f>
        <v>5693</v>
      </c>
      <c r="E10" s="14">
        <f>(D10/C10)*100</f>
        <v>11.497293804022943</v>
      </c>
      <c r="F10" s="8">
        <f t="shared" si="0"/>
        <v>34497</v>
      </c>
      <c r="G10" s="12">
        <f>(F10/C10)*100</f>
        <v>69.668390015348564</v>
      </c>
      <c r="H10" s="8">
        <f t="shared" si="0"/>
        <v>9326</v>
      </c>
      <c r="I10" s="12">
        <f>(H10/C10)*100</f>
        <v>18.834316180628484</v>
      </c>
      <c r="J10" s="3"/>
    </row>
    <row r="11" spans="2:10" ht="11.25" customHeight="1" x14ac:dyDescent="0.25">
      <c r="B11" s="2" t="s">
        <v>12</v>
      </c>
    </row>
    <row r="12" spans="2:10" ht="11.25" customHeight="1" x14ac:dyDescent="0.25">
      <c r="B12" s="10" t="s">
        <v>13</v>
      </c>
      <c r="C12" s="6">
        <v>31077</v>
      </c>
      <c r="D12" s="6">
        <v>3138</v>
      </c>
      <c r="E12" s="7">
        <v>10.1</v>
      </c>
      <c r="F12" s="6">
        <v>20145</v>
      </c>
      <c r="G12" s="7">
        <v>64.8</v>
      </c>
      <c r="H12" s="6">
        <v>7794</v>
      </c>
      <c r="I12" s="7">
        <v>25.1</v>
      </c>
    </row>
    <row r="13" spans="2:10" ht="11.25" customHeight="1" x14ac:dyDescent="0.25">
      <c r="B13" s="10" t="s">
        <v>14</v>
      </c>
      <c r="C13" s="6">
        <v>22659</v>
      </c>
      <c r="D13" s="6">
        <v>2318</v>
      </c>
      <c r="E13" s="7">
        <v>10.199999999999999</v>
      </c>
      <c r="F13" s="6">
        <v>14487</v>
      </c>
      <c r="G13" s="7">
        <v>63.9</v>
      </c>
      <c r="H13" s="6">
        <v>5854</v>
      </c>
      <c r="I13" s="7">
        <v>25.8</v>
      </c>
    </row>
    <row r="14" spans="2:10" ht="11.25" customHeight="1" x14ac:dyDescent="0.25">
      <c r="B14" s="10" t="s">
        <v>15</v>
      </c>
      <c r="C14" s="6">
        <v>20357</v>
      </c>
      <c r="D14" s="6">
        <v>2055</v>
      </c>
      <c r="E14" s="7">
        <v>10.1</v>
      </c>
      <c r="F14" s="6">
        <v>12750</v>
      </c>
      <c r="G14" s="7">
        <v>62.6</v>
      </c>
      <c r="H14" s="6">
        <v>5552</v>
      </c>
      <c r="I14" s="7">
        <v>27.3</v>
      </c>
    </row>
    <row r="15" spans="2:10" ht="11.25" customHeight="1" x14ac:dyDescent="0.25">
      <c r="B15" s="10" t="s">
        <v>16</v>
      </c>
      <c r="C15" s="6">
        <v>28085</v>
      </c>
      <c r="D15" s="6">
        <v>2751</v>
      </c>
      <c r="E15" s="7">
        <v>9.8000000000000007</v>
      </c>
      <c r="F15" s="6">
        <v>18212</v>
      </c>
      <c r="G15" s="7">
        <v>64.8</v>
      </c>
      <c r="H15" s="6">
        <v>7122</v>
      </c>
      <c r="I15" s="7">
        <v>25.4</v>
      </c>
    </row>
    <row r="16" spans="2:10" ht="11.25" customHeight="1" x14ac:dyDescent="0.25">
      <c r="B16" s="10" t="s">
        <v>17</v>
      </c>
      <c r="C16" s="6">
        <v>17069</v>
      </c>
      <c r="D16" s="6">
        <v>1910</v>
      </c>
      <c r="E16" s="7">
        <v>11.2</v>
      </c>
      <c r="F16" s="6">
        <v>11087</v>
      </c>
      <c r="G16" s="13">
        <v>65</v>
      </c>
      <c r="H16" s="6">
        <v>4072</v>
      </c>
      <c r="I16" s="7">
        <v>23.9</v>
      </c>
    </row>
    <row r="17" spans="2:10" ht="11.25" customHeight="1" x14ac:dyDescent="0.25">
      <c r="B17" s="10" t="s">
        <v>18</v>
      </c>
      <c r="C17" s="6">
        <v>23631</v>
      </c>
      <c r="D17" s="6">
        <v>2605</v>
      </c>
      <c r="E17" s="13">
        <v>11</v>
      </c>
      <c r="F17" s="6">
        <v>14949</v>
      </c>
      <c r="G17" s="7">
        <v>63.3</v>
      </c>
      <c r="H17" s="6">
        <v>6077</v>
      </c>
      <c r="I17" s="7">
        <v>25.7</v>
      </c>
    </row>
    <row r="18" spans="2:10" ht="11.25" customHeight="1" x14ac:dyDescent="0.25">
      <c r="B18" s="3"/>
      <c r="C18" s="8">
        <f>SUM(C12:C17)</f>
        <v>142878</v>
      </c>
      <c r="D18" s="8">
        <f>SUM(D12:D17)</f>
        <v>14777</v>
      </c>
      <c r="E18" s="12">
        <f>(D18/C18)*100</f>
        <v>10.342390011058386</v>
      </c>
      <c r="F18" s="8">
        <f>SUM(F12:F17)</f>
        <v>91630</v>
      </c>
      <c r="G18" s="12">
        <f>(F18/C18)*100</f>
        <v>64.131636781029968</v>
      </c>
      <c r="H18" s="8">
        <f>SUM(H12:H17)</f>
        <v>36471</v>
      </c>
      <c r="I18" s="12">
        <f>(H18/C18)*100</f>
        <v>25.525973207911644</v>
      </c>
      <c r="J18" s="3"/>
    </row>
    <row r="19" spans="2:10" ht="11.25" customHeight="1" x14ac:dyDescent="0.25">
      <c r="B19" s="2" t="s">
        <v>19</v>
      </c>
    </row>
    <row r="20" spans="2:10" ht="11.25" customHeight="1" x14ac:dyDescent="0.25">
      <c r="B20" s="10" t="s">
        <v>20</v>
      </c>
      <c r="C20" s="6">
        <v>30589</v>
      </c>
      <c r="D20" s="6">
        <v>3085</v>
      </c>
      <c r="E20" s="7">
        <v>10.1</v>
      </c>
      <c r="F20" s="6">
        <v>20273</v>
      </c>
      <c r="G20" s="7">
        <v>66.3</v>
      </c>
      <c r="H20" s="6">
        <v>7231</v>
      </c>
      <c r="I20" s="7">
        <v>23.6</v>
      </c>
    </row>
    <row r="21" spans="2:10" ht="11.25" customHeight="1" x14ac:dyDescent="0.25">
      <c r="B21" s="10" t="s">
        <v>21</v>
      </c>
      <c r="C21" s="6">
        <v>22218</v>
      </c>
      <c r="D21" s="6">
        <v>2477</v>
      </c>
      <c r="E21" s="7">
        <v>11.1</v>
      </c>
      <c r="F21" s="6">
        <v>14797</v>
      </c>
      <c r="G21" s="7">
        <v>66.599999999999994</v>
      </c>
      <c r="H21" s="6">
        <v>4944</v>
      </c>
      <c r="I21" s="7">
        <v>22.3</v>
      </c>
    </row>
    <row r="22" spans="2:10" ht="11.25" customHeight="1" x14ac:dyDescent="0.25">
      <c r="B22" s="10" t="s">
        <v>22</v>
      </c>
      <c r="C22" s="6">
        <v>26345</v>
      </c>
      <c r="D22" s="6">
        <v>3035</v>
      </c>
      <c r="E22" s="7">
        <v>11.5</v>
      </c>
      <c r="F22" s="6">
        <v>17578</v>
      </c>
      <c r="G22" s="7">
        <v>66.7</v>
      </c>
      <c r="H22" s="6">
        <v>5732</v>
      </c>
      <c r="I22" s="7">
        <v>21.8</v>
      </c>
    </row>
    <row r="23" spans="2:10" ht="11.25" customHeight="1" x14ac:dyDescent="0.25">
      <c r="B23" s="10" t="s">
        <v>23</v>
      </c>
      <c r="C23" s="6">
        <v>16115</v>
      </c>
      <c r="D23" s="6">
        <v>2305</v>
      </c>
      <c r="E23" s="7">
        <v>14.3</v>
      </c>
      <c r="F23" s="6">
        <v>10363</v>
      </c>
      <c r="G23" s="7">
        <v>64.3</v>
      </c>
      <c r="H23" s="6">
        <v>3447</v>
      </c>
      <c r="I23" s="7">
        <v>21.4</v>
      </c>
    </row>
    <row r="24" spans="2:10" ht="11.25" customHeight="1" x14ac:dyDescent="0.25">
      <c r="B24" s="3"/>
      <c r="C24" s="8">
        <f>SUM(C19:C23)</f>
        <v>95267</v>
      </c>
      <c r="D24" s="8">
        <f t="shared" ref="D24" si="1">SUM(D19:D23)</f>
        <v>10902</v>
      </c>
      <c r="E24" s="12">
        <f>(D24/C24)*100</f>
        <v>11.443626859248218</v>
      </c>
      <c r="F24" s="8">
        <f t="shared" ref="F24" si="2">SUM(F19:F23)</f>
        <v>63011</v>
      </c>
      <c r="G24" s="12">
        <f>(F24/C24)*100</f>
        <v>66.141476062015187</v>
      </c>
      <c r="H24" s="8">
        <f t="shared" ref="H24" si="3">SUM(H19:H23)</f>
        <v>21354</v>
      </c>
      <c r="I24" s="12">
        <f>(H24/C24)*100</f>
        <v>22.414897078736605</v>
      </c>
      <c r="J24" s="3"/>
    </row>
    <row r="25" spans="2:10" ht="11.25" customHeight="1" x14ac:dyDescent="0.25">
      <c r="B25" s="2" t="s">
        <v>24</v>
      </c>
    </row>
    <row r="26" spans="2:10" ht="11.25" customHeight="1" x14ac:dyDescent="0.25">
      <c r="B26" s="10" t="s">
        <v>25</v>
      </c>
      <c r="C26" s="6">
        <v>24800</v>
      </c>
      <c r="D26" s="6">
        <v>2744</v>
      </c>
      <c r="E26" s="7">
        <v>11.1</v>
      </c>
      <c r="F26" s="6">
        <v>15760</v>
      </c>
      <c r="G26" s="7">
        <v>63.5</v>
      </c>
      <c r="H26" s="6">
        <v>6296</v>
      </c>
      <c r="I26" s="7">
        <v>25.4</v>
      </c>
    </row>
    <row r="27" spans="2:10" ht="11.25" customHeight="1" x14ac:dyDescent="0.25">
      <c r="B27" s="10" t="s">
        <v>26</v>
      </c>
      <c r="C27" s="6">
        <v>18964</v>
      </c>
      <c r="D27" s="6">
        <v>2296</v>
      </c>
      <c r="E27" s="7">
        <v>12.1</v>
      </c>
      <c r="F27" s="6">
        <v>11823</v>
      </c>
      <c r="G27" s="7">
        <v>62.3</v>
      </c>
      <c r="H27" s="6">
        <v>4845</v>
      </c>
      <c r="I27" s="7">
        <v>25.5</v>
      </c>
    </row>
    <row r="28" spans="2:10" ht="11.25" customHeight="1" x14ac:dyDescent="0.25">
      <c r="B28" s="3"/>
      <c r="C28" s="8">
        <f>SUM(C26:C27)</f>
        <v>43764</v>
      </c>
      <c r="D28" s="8">
        <f>SUM(D26:D27)</f>
        <v>5040</v>
      </c>
      <c r="E28" s="12">
        <f>(D28/C28)*100</f>
        <v>11.516314779270633</v>
      </c>
      <c r="F28" s="8">
        <f>SUM(F26:F27)</f>
        <v>27583</v>
      </c>
      <c r="G28" s="12">
        <f>(F28/C28)*100</f>
        <v>63.026688602504343</v>
      </c>
      <c r="H28" s="8">
        <f>SUM(H26:H27)</f>
        <v>11141</v>
      </c>
      <c r="I28" s="42">
        <f>(H28/C28)*100</f>
        <v>25.456996618225027</v>
      </c>
      <c r="J28" s="3"/>
    </row>
    <row r="29" spans="2:10" ht="11.25" customHeight="1" x14ac:dyDescent="0.25">
      <c r="B29" s="2" t="s">
        <v>27</v>
      </c>
    </row>
    <row r="30" spans="2:10" ht="11.25" customHeight="1" x14ac:dyDescent="0.25">
      <c r="B30" s="10" t="s">
        <v>28</v>
      </c>
      <c r="C30" s="6">
        <v>23976</v>
      </c>
      <c r="D30" s="6">
        <v>4084</v>
      </c>
      <c r="E30" s="7">
        <v>17</v>
      </c>
      <c r="F30" s="6">
        <v>14469</v>
      </c>
      <c r="G30" s="7">
        <v>60.3</v>
      </c>
      <c r="H30" s="6">
        <v>5423</v>
      </c>
      <c r="I30" s="7">
        <v>22.6</v>
      </c>
    </row>
    <row r="31" spans="2:10" ht="11.25" customHeight="1" x14ac:dyDescent="0.25">
      <c r="B31" s="10" t="s">
        <v>29</v>
      </c>
      <c r="C31" s="6">
        <v>55013</v>
      </c>
      <c r="D31" s="6">
        <v>7835</v>
      </c>
      <c r="E31" s="7">
        <v>14.2</v>
      </c>
      <c r="F31" s="6">
        <v>33601</v>
      </c>
      <c r="G31" s="7">
        <v>61.1</v>
      </c>
      <c r="H31" s="6">
        <v>13577</v>
      </c>
      <c r="I31" s="7">
        <v>24.7</v>
      </c>
    </row>
    <row r="32" spans="2:10" ht="11.25" customHeight="1" x14ac:dyDescent="0.25">
      <c r="B32" s="3"/>
      <c r="C32" s="8">
        <f>SUM(C30:C31)</f>
        <v>78989</v>
      </c>
      <c r="D32" s="8">
        <f>SUM(D30:D31)</f>
        <v>11919</v>
      </c>
      <c r="E32" s="12">
        <f>(D32/C32)*100</f>
        <v>15.089442833812303</v>
      </c>
      <c r="F32" s="8">
        <f>SUM(F30:F31)</f>
        <v>48070</v>
      </c>
      <c r="G32" s="12">
        <f>(F32/C32)*100</f>
        <v>60.856574966134524</v>
      </c>
      <c r="H32" s="8">
        <f>SUM(H30:H31)</f>
        <v>19000</v>
      </c>
      <c r="I32" s="42">
        <f>(H32/C32)*100</f>
        <v>24.053982200053174</v>
      </c>
      <c r="J32" s="3"/>
    </row>
    <row r="33" spans="2:10" ht="11.25" customHeight="1" x14ac:dyDescent="0.25">
      <c r="B33" s="2" t="s">
        <v>30</v>
      </c>
    </row>
    <row r="34" spans="2:10" ht="11.25" customHeight="1" x14ac:dyDescent="0.25">
      <c r="B34" s="10" t="s">
        <v>30</v>
      </c>
      <c r="C34" s="6">
        <v>27652</v>
      </c>
      <c r="D34" s="6">
        <v>2740</v>
      </c>
      <c r="E34" s="7">
        <v>9.9</v>
      </c>
      <c r="F34" s="6">
        <v>18358</v>
      </c>
      <c r="G34" s="7">
        <v>66.400000000000006</v>
      </c>
      <c r="H34" s="6">
        <v>6554</v>
      </c>
      <c r="I34" s="7">
        <v>23.7</v>
      </c>
    </row>
    <row r="35" spans="2:10" ht="11.25" customHeight="1" x14ac:dyDescent="0.25">
      <c r="B35" s="10" t="s">
        <v>31</v>
      </c>
      <c r="C35" s="6">
        <v>18708</v>
      </c>
      <c r="D35" s="6">
        <v>2044</v>
      </c>
      <c r="E35" s="7">
        <v>10.9</v>
      </c>
      <c r="F35" s="6">
        <v>11968</v>
      </c>
      <c r="G35" s="13">
        <v>64</v>
      </c>
      <c r="H35" s="6">
        <v>4696</v>
      </c>
      <c r="I35" s="7">
        <v>25.1</v>
      </c>
    </row>
    <row r="36" spans="2:10" ht="11.25" customHeight="1" x14ac:dyDescent="0.25">
      <c r="B36" s="10" t="s">
        <v>32</v>
      </c>
      <c r="C36" s="6">
        <v>19305</v>
      </c>
      <c r="D36" s="6">
        <v>2334</v>
      </c>
      <c r="E36" s="7">
        <v>12.1</v>
      </c>
      <c r="F36" s="6">
        <v>12122</v>
      </c>
      <c r="G36" s="7">
        <v>62.8</v>
      </c>
      <c r="H36" s="6">
        <v>4849</v>
      </c>
      <c r="I36" s="7">
        <v>25.1</v>
      </c>
    </row>
    <row r="37" spans="2:10" ht="11.25" customHeight="1" x14ac:dyDescent="0.25">
      <c r="B37" s="3"/>
      <c r="C37" s="8">
        <f>SUM(C34:C36)</f>
        <v>65665</v>
      </c>
      <c r="D37" s="8">
        <f>SUM(D34:D36)</f>
        <v>7118</v>
      </c>
      <c r="E37" s="12">
        <f>(D37/C37)*100</f>
        <v>10.83986903220894</v>
      </c>
      <c r="F37" s="8">
        <f>SUM(F34:F36)</f>
        <v>42448</v>
      </c>
      <c r="G37" s="12">
        <f>(F37/C37)*100</f>
        <v>64.643265057488762</v>
      </c>
      <c r="H37" s="8">
        <f>SUM(H34:H36)</f>
        <v>16099</v>
      </c>
      <c r="I37" s="12">
        <f>(H37/C37)*100</f>
        <v>24.51686591030229</v>
      </c>
      <c r="J37" s="3"/>
    </row>
    <row r="38" spans="2:10" ht="11.25" customHeight="1" x14ac:dyDescent="0.25">
      <c r="B38" s="2" t="s">
        <v>33</v>
      </c>
    </row>
    <row r="39" spans="2:10" ht="11.25" customHeight="1" x14ac:dyDescent="0.25">
      <c r="B39" s="10" t="s">
        <v>34</v>
      </c>
      <c r="C39" s="6">
        <v>19001</v>
      </c>
      <c r="D39" s="6">
        <v>2301</v>
      </c>
      <c r="E39" s="7">
        <v>12.1</v>
      </c>
      <c r="F39" s="6">
        <v>11553</v>
      </c>
      <c r="G39" s="7">
        <v>60.8</v>
      </c>
      <c r="H39" s="6">
        <v>5147</v>
      </c>
      <c r="I39" s="7">
        <v>27.1</v>
      </c>
    </row>
    <row r="40" spans="2:10" ht="11.25" customHeight="1" x14ac:dyDescent="0.25">
      <c r="B40" s="10" t="s">
        <v>35</v>
      </c>
      <c r="C40" s="6">
        <v>15696</v>
      </c>
      <c r="D40" s="6">
        <v>1954</v>
      </c>
      <c r="E40" s="7">
        <v>12.4</v>
      </c>
      <c r="F40" s="6">
        <v>9261</v>
      </c>
      <c r="G40" s="13">
        <v>59</v>
      </c>
      <c r="H40" s="6">
        <v>4481</v>
      </c>
      <c r="I40" s="7">
        <v>28.5</v>
      </c>
    </row>
    <row r="41" spans="2:10" ht="11.25" customHeight="1" x14ac:dyDescent="0.25">
      <c r="B41" s="10" t="s">
        <v>36</v>
      </c>
      <c r="C41" s="6">
        <v>16608</v>
      </c>
      <c r="D41" s="6">
        <v>2207</v>
      </c>
      <c r="E41" s="7">
        <v>13.3</v>
      </c>
      <c r="F41" s="6">
        <v>10471</v>
      </c>
      <c r="G41" s="13">
        <v>63</v>
      </c>
      <c r="H41" s="6">
        <v>3930</v>
      </c>
      <c r="I41" s="7">
        <v>23.7</v>
      </c>
    </row>
    <row r="42" spans="2:10" ht="11.25" customHeight="1" x14ac:dyDescent="0.25">
      <c r="B42" s="10" t="s">
        <v>37</v>
      </c>
      <c r="C42" s="6">
        <v>18696</v>
      </c>
      <c r="D42" s="6">
        <v>1959</v>
      </c>
      <c r="E42" s="7">
        <v>10.5</v>
      </c>
      <c r="F42" s="6">
        <v>11599</v>
      </c>
      <c r="G42" s="13">
        <v>62</v>
      </c>
      <c r="H42" s="6">
        <v>5138</v>
      </c>
      <c r="I42" s="7">
        <v>27.5</v>
      </c>
    </row>
    <row r="43" spans="2:10" ht="11.25" customHeight="1" x14ac:dyDescent="0.25">
      <c r="B43" s="10" t="s">
        <v>38</v>
      </c>
      <c r="C43" s="6">
        <v>19178</v>
      </c>
      <c r="D43" s="6">
        <v>2244</v>
      </c>
      <c r="E43" s="7">
        <v>11.7</v>
      </c>
      <c r="F43" s="6">
        <v>12110</v>
      </c>
      <c r="G43" s="7">
        <v>63.1</v>
      </c>
      <c r="H43" s="6">
        <v>4824</v>
      </c>
      <c r="I43" s="7">
        <v>25.2</v>
      </c>
    </row>
    <row r="44" spans="2:10" ht="11.25" customHeight="1" x14ac:dyDescent="0.25">
      <c r="B44" s="3"/>
      <c r="C44" s="8">
        <f>SUM(C39:C43)</f>
        <v>89179</v>
      </c>
      <c r="D44" s="8">
        <f t="shared" ref="D44" si="4">SUM(D39:D43)</f>
        <v>10665</v>
      </c>
      <c r="E44" s="12">
        <f>(D44/C44)*100</f>
        <v>11.959093508561432</v>
      </c>
      <c r="F44" s="8">
        <f t="shared" ref="F44" si="5">SUM(F39:F43)</f>
        <v>54994</v>
      </c>
      <c r="G44" s="12">
        <f>(F44/C44)*100</f>
        <v>61.66698437973065</v>
      </c>
      <c r="H44" s="8">
        <f t="shared" ref="H44" si="6">SUM(H39:H43)</f>
        <v>23520</v>
      </c>
      <c r="I44" s="12">
        <f>(H44/C44)*100</f>
        <v>26.373922111707916</v>
      </c>
      <c r="J44" s="3"/>
    </row>
    <row r="45" spans="2:10" ht="11.25" customHeight="1" x14ac:dyDescent="0.25">
      <c r="B45" s="2" t="s">
        <v>39</v>
      </c>
    </row>
    <row r="46" spans="2:10" ht="11.25" customHeight="1" x14ac:dyDescent="0.25">
      <c r="B46" s="10" t="s">
        <v>40</v>
      </c>
      <c r="C46" s="6">
        <v>28522</v>
      </c>
      <c r="D46" s="6">
        <v>3513</v>
      </c>
      <c r="E46" s="7">
        <v>12.3</v>
      </c>
      <c r="F46" s="6">
        <v>17121</v>
      </c>
      <c r="G46" s="13">
        <v>60</v>
      </c>
      <c r="H46" s="6">
        <v>7888</v>
      </c>
      <c r="I46" s="7">
        <v>27.7</v>
      </c>
    </row>
    <row r="47" spans="2:10" ht="11.25" customHeight="1" x14ac:dyDescent="0.25">
      <c r="B47" s="10" t="s">
        <v>41</v>
      </c>
      <c r="C47" s="6">
        <v>15905</v>
      </c>
      <c r="D47" s="6">
        <v>2221</v>
      </c>
      <c r="E47" s="13">
        <v>14</v>
      </c>
      <c r="F47" s="6">
        <v>10193</v>
      </c>
      <c r="G47" s="7">
        <v>64.099999999999994</v>
      </c>
      <c r="H47" s="6">
        <v>3491</v>
      </c>
      <c r="I47" s="7">
        <v>21.9</v>
      </c>
    </row>
    <row r="48" spans="2:10" ht="11.25" customHeight="1" x14ac:dyDescent="0.25">
      <c r="B48" s="10" t="s">
        <v>42</v>
      </c>
      <c r="C48" s="6">
        <v>7015</v>
      </c>
      <c r="D48" s="6">
        <v>1188</v>
      </c>
      <c r="E48" s="7">
        <v>16.899999999999999</v>
      </c>
      <c r="F48" s="6">
        <v>4476</v>
      </c>
      <c r="G48" s="7">
        <v>63.8</v>
      </c>
      <c r="H48" s="6">
        <v>1351</v>
      </c>
      <c r="I48" s="7">
        <v>19.3</v>
      </c>
    </row>
    <row r="49" spans="2:10" ht="11.25" customHeight="1" x14ac:dyDescent="0.25">
      <c r="B49" s="10" t="s">
        <v>43</v>
      </c>
      <c r="C49" s="6">
        <v>26753</v>
      </c>
      <c r="D49" s="6">
        <v>3107</v>
      </c>
      <c r="E49" s="7">
        <v>11.6</v>
      </c>
      <c r="F49" s="6">
        <v>16291</v>
      </c>
      <c r="G49" s="7">
        <v>60.9</v>
      </c>
      <c r="H49" s="6">
        <v>7355</v>
      </c>
      <c r="I49" s="7">
        <v>27.5</v>
      </c>
    </row>
    <row r="50" spans="2:10" ht="11.25" customHeight="1" x14ac:dyDescent="0.25">
      <c r="B50" s="10" t="s">
        <v>44</v>
      </c>
      <c r="C50" s="6">
        <v>9479</v>
      </c>
      <c r="D50" s="6">
        <v>1182</v>
      </c>
      <c r="E50" s="7">
        <v>12.5</v>
      </c>
      <c r="F50" s="6">
        <v>5480</v>
      </c>
      <c r="G50" s="7">
        <v>57.8</v>
      </c>
      <c r="H50" s="6">
        <v>2817</v>
      </c>
      <c r="I50" s="7">
        <v>29.7</v>
      </c>
    </row>
    <row r="51" spans="2:10" ht="11.25" customHeight="1" x14ac:dyDescent="0.25">
      <c r="B51" s="3"/>
      <c r="C51" s="8">
        <f>SUM(C46:C50)</f>
        <v>87674</v>
      </c>
      <c r="D51" s="8">
        <f t="shared" ref="D51" si="7">SUM(D46:D50)</f>
        <v>11211</v>
      </c>
      <c r="E51" s="12">
        <f>(D51/C51)*100</f>
        <v>12.7871432807902</v>
      </c>
      <c r="F51" s="8">
        <f t="shared" ref="F51" si="8">SUM(F46:F50)</f>
        <v>53561</v>
      </c>
      <c r="G51" s="12">
        <f>(F51/C51)*100</f>
        <v>61.091087437552751</v>
      </c>
      <c r="H51" s="8">
        <f t="shared" ref="H51" si="9">SUM(H46:H50)</f>
        <v>22902</v>
      </c>
      <c r="I51" s="12">
        <f>(H51/C51)*100</f>
        <v>26.121769281657048</v>
      </c>
      <c r="J51" s="3"/>
    </row>
    <row r="52" spans="2:10" ht="11.25" customHeight="1" x14ac:dyDescent="0.25">
      <c r="B52" s="2" t="s">
        <v>45</v>
      </c>
    </row>
    <row r="53" spans="2:10" ht="11.25" customHeight="1" x14ac:dyDescent="0.25">
      <c r="B53" s="10" t="s">
        <v>46</v>
      </c>
      <c r="C53" s="6">
        <v>29591</v>
      </c>
      <c r="D53" s="6">
        <v>3795</v>
      </c>
      <c r="E53" s="7">
        <v>12.8</v>
      </c>
      <c r="F53" s="6">
        <v>19320</v>
      </c>
      <c r="G53" s="7">
        <v>65.3</v>
      </c>
      <c r="H53" s="6">
        <v>6476</v>
      </c>
      <c r="I53" s="7">
        <v>21.9</v>
      </c>
    </row>
    <row r="54" spans="2:10" ht="11.25" customHeight="1" x14ac:dyDescent="0.25">
      <c r="B54" s="10" t="s">
        <v>47</v>
      </c>
      <c r="C54" s="6">
        <v>34728</v>
      </c>
      <c r="D54" s="6">
        <v>3908</v>
      </c>
      <c r="E54" s="7">
        <v>11.3</v>
      </c>
      <c r="F54" s="6">
        <v>22047</v>
      </c>
      <c r="G54" s="7">
        <v>63.5</v>
      </c>
      <c r="H54" s="6">
        <v>8773</v>
      </c>
      <c r="I54" s="7">
        <v>25.3</v>
      </c>
    </row>
    <row r="55" spans="2:10" ht="11.25" customHeight="1" x14ac:dyDescent="0.25">
      <c r="B55" s="10" t="s">
        <v>48</v>
      </c>
      <c r="C55" s="6">
        <v>12491</v>
      </c>
      <c r="D55" s="6">
        <v>2158</v>
      </c>
      <c r="E55" s="7">
        <v>17.3</v>
      </c>
      <c r="F55" s="6">
        <v>7993</v>
      </c>
      <c r="G55" s="7">
        <v>64</v>
      </c>
      <c r="H55" s="6">
        <v>2340</v>
      </c>
      <c r="I55" s="7">
        <v>18.7</v>
      </c>
    </row>
    <row r="56" spans="2:10" ht="11.25" customHeight="1" x14ac:dyDescent="0.25">
      <c r="B56" s="3"/>
      <c r="C56" s="8">
        <f>SUM(C53:C55)</f>
        <v>76810</v>
      </c>
      <c r="D56" s="8">
        <f>SUM(D53:D55)</f>
        <v>9861</v>
      </c>
      <c r="E56" s="12">
        <f>(D56/C56)*100</f>
        <v>12.838172113006118</v>
      </c>
      <c r="F56" s="8">
        <f>SUM(F53:F55)</f>
        <v>49360</v>
      </c>
      <c r="G56" s="12">
        <f>(F56/C56)*100</f>
        <v>64.262465824762401</v>
      </c>
      <c r="H56" s="8">
        <f>SUM(H53:H55)</f>
        <v>17589</v>
      </c>
      <c r="I56" s="12">
        <f>(H56/C56)*100</f>
        <v>22.899362062231479</v>
      </c>
      <c r="J56" s="3"/>
    </row>
    <row r="57" spans="2:10" ht="11.25" customHeight="1" x14ac:dyDescent="0.25">
      <c r="B57" s="2" t="s">
        <v>49</v>
      </c>
    </row>
    <row r="58" spans="2:10" ht="11.25" customHeight="1" x14ac:dyDescent="0.25">
      <c r="B58" s="10" t="s">
        <v>50</v>
      </c>
      <c r="C58" s="6">
        <v>34334</v>
      </c>
      <c r="D58" s="6">
        <v>3941</v>
      </c>
      <c r="E58" s="7">
        <v>11.5</v>
      </c>
      <c r="F58" s="6">
        <v>22522</v>
      </c>
      <c r="G58" s="7">
        <v>65.599999999999994</v>
      </c>
      <c r="H58" s="6">
        <v>7871</v>
      </c>
      <c r="I58" s="7">
        <v>22.9</v>
      </c>
    </row>
    <row r="59" spans="2:10" ht="11.25" customHeight="1" x14ac:dyDescent="0.25">
      <c r="B59" s="10" t="s">
        <v>51</v>
      </c>
      <c r="C59" s="6">
        <v>11407</v>
      </c>
      <c r="D59" s="6">
        <v>1645</v>
      </c>
      <c r="E59" s="7">
        <v>14.4</v>
      </c>
      <c r="F59" s="6">
        <v>7133</v>
      </c>
      <c r="G59" s="7">
        <v>62.5</v>
      </c>
      <c r="H59" s="6">
        <v>2629</v>
      </c>
      <c r="I59" s="13">
        <v>23</v>
      </c>
    </row>
    <row r="60" spans="2:10" ht="11.25" customHeight="1" x14ac:dyDescent="0.25">
      <c r="B60" s="10" t="s">
        <v>52</v>
      </c>
      <c r="C60" s="6">
        <v>29127</v>
      </c>
      <c r="D60" s="6">
        <v>3428</v>
      </c>
      <c r="E60" s="7">
        <v>11.8</v>
      </c>
      <c r="F60" s="6">
        <v>17471</v>
      </c>
      <c r="G60" s="13">
        <v>60</v>
      </c>
      <c r="H60" s="6">
        <v>8228</v>
      </c>
      <c r="I60" s="7">
        <v>28.2</v>
      </c>
    </row>
    <row r="61" spans="2:10" ht="11.25" customHeight="1" x14ac:dyDescent="0.25">
      <c r="B61" s="10" t="s">
        <v>53</v>
      </c>
      <c r="C61" s="6">
        <v>12180</v>
      </c>
      <c r="D61" s="6">
        <v>1710</v>
      </c>
      <c r="E61" s="13">
        <v>14</v>
      </c>
      <c r="F61" s="6">
        <v>8421</v>
      </c>
      <c r="G61" s="7">
        <v>69.099999999999994</v>
      </c>
      <c r="H61" s="6">
        <v>2049</v>
      </c>
      <c r="I61" s="7">
        <v>16.8</v>
      </c>
    </row>
    <row r="62" spans="2:10" ht="11.25" customHeight="1" x14ac:dyDescent="0.25">
      <c r="B62" s="10" t="s">
        <v>54</v>
      </c>
      <c r="C62" s="6">
        <v>33556</v>
      </c>
      <c r="D62" s="6">
        <v>5187</v>
      </c>
      <c r="E62" s="7">
        <v>15.5</v>
      </c>
      <c r="F62" s="6">
        <v>21916</v>
      </c>
      <c r="G62" s="7">
        <v>65.3</v>
      </c>
      <c r="H62" s="6">
        <v>6453</v>
      </c>
      <c r="I62" s="7">
        <v>19.2</v>
      </c>
    </row>
    <row r="63" spans="2:10" ht="11.25" customHeight="1" x14ac:dyDescent="0.25">
      <c r="B63" s="3"/>
      <c r="C63" s="8">
        <f>SUM(C58:C62)</f>
        <v>120604</v>
      </c>
      <c r="D63" s="8">
        <f t="shared" ref="D63" si="10">SUM(D58:D62)</f>
        <v>15911</v>
      </c>
      <c r="E63" s="12">
        <f>(D63/C63)*100</f>
        <v>13.192763092434745</v>
      </c>
      <c r="F63" s="8">
        <f t="shared" ref="F63" si="11">SUM(F58:F62)</f>
        <v>77463</v>
      </c>
      <c r="G63" s="12">
        <f>(F63/C63)*100</f>
        <v>64.229212961427478</v>
      </c>
      <c r="H63" s="8">
        <f t="shared" ref="H63" si="12">SUM(H58:H62)</f>
        <v>27230</v>
      </c>
      <c r="I63" s="12">
        <f>(H63/C63)*100</f>
        <v>22.578023946137773</v>
      </c>
      <c r="J63" s="3"/>
    </row>
    <row r="64" spans="2:10" ht="11.25" customHeight="1" x14ac:dyDescent="0.25">
      <c r="B64" s="2" t="s">
        <v>55</v>
      </c>
      <c r="C64" s="9">
        <v>1</v>
      </c>
      <c r="F64" s="9">
        <v>1</v>
      </c>
    </row>
    <row r="65" spans="1:9" ht="5.0999999999999996" customHeight="1" x14ac:dyDescent="0.25">
      <c r="B65" s="2"/>
      <c r="C65" s="9"/>
      <c r="F65" s="9"/>
    </row>
    <row r="66" spans="1:9" ht="11.25" customHeight="1" x14ac:dyDescent="0.25">
      <c r="B66" s="16" t="s">
        <v>56</v>
      </c>
      <c r="C66" s="17">
        <f>C10+C18+C24+C28+C32+C37+C44+C51+C56+C63+C64</f>
        <v>850347</v>
      </c>
      <c r="D66" s="17">
        <f>D10+D18+D24+D28+D32+D37+D44+D51+D56+D63+D64</f>
        <v>103097</v>
      </c>
      <c r="E66" s="18">
        <f>(D66/C66*100)</f>
        <v>12.124109334189455</v>
      </c>
      <c r="F66" s="17">
        <f>F10+F18+F24+F28+F32+F37+F44+F51+F56+F63+F64</f>
        <v>542618</v>
      </c>
      <c r="G66" s="18">
        <f>(F66/C66*100)</f>
        <v>63.811361714688239</v>
      </c>
      <c r="H66" s="17">
        <f>H10+H18+H24+H28+H32+H37+H44+H51+H56+H63+H64</f>
        <v>204632</v>
      </c>
      <c r="I66" s="18">
        <f>(H66/C66*100)</f>
        <v>24.064528951122309</v>
      </c>
    </row>
    <row r="67" spans="1:9" ht="5.0999999999999996" customHeight="1" x14ac:dyDescent="0.25">
      <c r="A67" s="4"/>
    </row>
    <row r="68" spans="1:9" ht="12.95" customHeight="1" x14ac:dyDescent="0.25">
      <c r="A68" s="25"/>
      <c r="B68" s="19"/>
      <c r="C68" s="20"/>
      <c r="D68" s="20"/>
      <c r="E68" s="20"/>
      <c r="F68" s="20"/>
      <c r="G68" s="48"/>
      <c r="H68" s="48"/>
      <c r="I68" s="21" t="s">
        <v>57</v>
      </c>
    </row>
    <row r="69" spans="1:9" x14ac:dyDescent="0.25">
      <c r="B69" s="43" t="s">
        <v>60</v>
      </c>
    </row>
  </sheetData>
  <mergeCells count="1">
    <mergeCell ref="B1:D2"/>
  </mergeCells>
  <pageMargins left="0.23622047244094491" right="0.23622047244094491" top="0.35433070866141736" bottom="0.55118110236220474" header="0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69"/>
  <sheetViews>
    <sheetView zoomScale="140" zoomScaleNormal="140" workbookViewId="0">
      <selection activeCell="B3" sqref="B3"/>
    </sheetView>
  </sheetViews>
  <sheetFormatPr defaultRowHeight="15" x14ac:dyDescent="0.25"/>
  <cols>
    <col min="1" max="1" width="2" style="1" customWidth="1"/>
    <col min="2" max="2" width="32.28515625" style="1" customWidth="1"/>
    <col min="3" max="10" width="9.140625" style="5"/>
    <col min="11" max="16384" width="9.140625" style="1"/>
  </cols>
  <sheetData>
    <row r="1" spans="2:10" ht="20.25" customHeight="1" x14ac:dyDescent="0.25">
      <c r="B1" s="44" t="s">
        <v>59</v>
      </c>
      <c r="C1" s="45"/>
      <c r="D1" s="45"/>
      <c r="E1" s="45"/>
    </row>
    <row r="2" spans="2:10" ht="15" customHeight="1" x14ac:dyDescent="0.25">
      <c r="B2" s="47"/>
      <c r="C2" s="46"/>
      <c r="D2" s="46"/>
      <c r="E2" s="46"/>
      <c r="H2" s="23">
        <v>2012</v>
      </c>
    </row>
    <row r="3" spans="2:10" s="31" customFormat="1" ht="11.25" customHeight="1" x14ac:dyDescent="0.2">
      <c r="B3" s="32" t="s">
        <v>61</v>
      </c>
      <c r="C3" s="36" t="s">
        <v>1</v>
      </c>
      <c r="D3" s="22" t="s">
        <v>2</v>
      </c>
      <c r="E3" s="22" t="s">
        <v>3</v>
      </c>
      <c r="F3" s="22" t="s">
        <v>4</v>
      </c>
      <c r="G3" s="22" t="s">
        <v>3</v>
      </c>
      <c r="H3" s="22" t="s">
        <v>5</v>
      </c>
      <c r="I3" s="22" t="s">
        <v>3</v>
      </c>
      <c r="J3" s="33"/>
    </row>
    <row r="4" spans="2:10" ht="11.25" customHeight="1" x14ac:dyDescent="0.25">
      <c r="B4" s="2" t="s">
        <v>6</v>
      </c>
    </row>
    <row r="5" spans="2:10" ht="11.25" customHeight="1" x14ac:dyDescent="0.25">
      <c r="B5" s="10" t="s">
        <v>7</v>
      </c>
      <c r="C5" s="6">
        <v>9070</v>
      </c>
      <c r="D5" s="7">
        <v>779</v>
      </c>
      <c r="E5" s="13">
        <v>8.6</v>
      </c>
      <c r="F5" s="6">
        <v>7234</v>
      </c>
      <c r="G5" s="13">
        <v>79.8</v>
      </c>
      <c r="H5" s="6">
        <v>1057</v>
      </c>
      <c r="I5" s="13">
        <v>11.7</v>
      </c>
    </row>
    <row r="6" spans="2:10" ht="11.25" customHeight="1" x14ac:dyDescent="0.25">
      <c r="B6" s="10" t="s">
        <v>8</v>
      </c>
      <c r="C6" s="6">
        <v>14107</v>
      </c>
      <c r="D6" s="6">
        <v>1720</v>
      </c>
      <c r="E6" s="13">
        <v>12.2</v>
      </c>
      <c r="F6" s="6">
        <v>11086</v>
      </c>
      <c r="G6" s="13">
        <v>78.599999999999994</v>
      </c>
      <c r="H6" s="6">
        <v>1301</v>
      </c>
      <c r="I6" s="13">
        <v>9.1999999999999993</v>
      </c>
    </row>
    <row r="7" spans="2:10" ht="11.25" customHeight="1" x14ac:dyDescent="0.25">
      <c r="B7" s="10" t="s">
        <v>9</v>
      </c>
      <c r="C7" s="6">
        <v>13237</v>
      </c>
      <c r="D7" s="6">
        <v>1624</v>
      </c>
      <c r="E7" s="13">
        <v>12.3</v>
      </c>
      <c r="F7" s="6">
        <v>10384</v>
      </c>
      <c r="G7" s="13">
        <v>78.400000000000006</v>
      </c>
      <c r="H7" s="6">
        <v>1229</v>
      </c>
      <c r="I7" s="13">
        <v>9.3000000000000007</v>
      </c>
    </row>
    <row r="8" spans="2:10" ht="11.25" customHeight="1" x14ac:dyDescent="0.25">
      <c r="B8" s="10" t="s">
        <v>10</v>
      </c>
      <c r="C8" s="6">
        <v>11394</v>
      </c>
      <c r="D8" s="6">
        <v>1208</v>
      </c>
      <c r="E8" s="13">
        <v>10.6</v>
      </c>
      <c r="F8" s="6">
        <v>8802</v>
      </c>
      <c r="G8" s="13">
        <v>77.3</v>
      </c>
      <c r="H8" s="6">
        <v>1384</v>
      </c>
      <c r="I8" s="13">
        <v>12.1</v>
      </c>
    </row>
    <row r="9" spans="2:10" ht="11.25" customHeight="1" x14ac:dyDescent="0.25">
      <c r="B9" s="10" t="s">
        <v>11</v>
      </c>
      <c r="C9" s="6">
        <v>7896</v>
      </c>
      <c r="D9" s="7">
        <v>853</v>
      </c>
      <c r="E9" s="13">
        <v>10.8</v>
      </c>
      <c r="F9" s="6">
        <v>5852</v>
      </c>
      <c r="G9" s="13">
        <v>74.099999999999994</v>
      </c>
      <c r="H9" s="6">
        <v>1191</v>
      </c>
      <c r="I9" s="13">
        <v>15.1</v>
      </c>
    </row>
    <row r="10" spans="2:10" ht="11.25" customHeight="1" x14ac:dyDescent="0.25">
      <c r="B10" s="3"/>
      <c r="C10" s="39">
        <f>SUM(C5:C9)</f>
        <v>55704</v>
      </c>
      <c r="D10" s="39">
        <f t="shared" ref="D10" si="0">SUM(D5:D9)</f>
        <v>6184</v>
      </c>
      <c r="E10" s="38">
        <f>(D10/C10)*100</f>
        <v>11.101536693953754</v>
      </c>
      <c r="F10" s="39">
        <f t="shared" ref="F10" si="1">SUM(F5:F9)</f>
        <v>43358</v>
      </c>
      <c r="G10" s="38">
        <f>(F10/C10)*100</f>
        <v>77.836421082866579</v>
      </c>
      <c r="H10" s="39">
        <f>SUM(H5:H9)</f>
        <v>6162</v>
      </c>
      <c r="I10" s="38">
        <f>(H10/C10)*100</f>
        <v>11.062042223179663</v>
      </c>
    </row>
    <row r="11" spans="2:10" ht="11.25" customHeight="1" x14ac:dyDescent="0.25">
      <c r="B11" s="37" t="s">
        <v>12</v>
      </c>
      <c r="E11" s="15"/>
      <c r="G11" s="13"/>
      <c r="I11" s="13"/>
    </row>
    <row r="12" spans="2:10" ht="11.25" customHeight="1" x14ac:dyDescent="0.25">
      <c r="B12" s="10" t="s">
        <v>13</v>
      </c>
      <c r="C12" s="6">
        <v>26683</v>
      </c>
      <c r="D12" s="6">
        <v>3316</v>
      </c>
      <c r="E12" s="13">
        <v>12.4</v>
      </c>
      <c r="F12" s="6">
        <v>18497</v>
      </c>
      <c r="G12" s="13">
        <v>69.3</v>
      </c>
      <c r="H12" s="6">
        <v>4870</v>
      </c>
      <c r="I12" s="13">
        <v>18.3</v>
      </c>
    </row>
    <row r="13" spans="2:10" ht="11.25" customHeight="1" x14ac:dyDescent="0.25">
      <c r="B13" s="10" t="s">
        <v>14</v>
      </c>
      <c r="C13" s="6">
        <v>19228</v>
      </c>
      <c r="D13" s="6">
        <v>2454</v>
      </c>
      <c r="E13" s="13">
        <v>12.8</v>
      </c>
      <c r="F13" s="6">
        <v>13440</v>
      </c>
      <c r="G13" s="13">
        <v>69.900000000000006</v>
      </c>
      <c r="H13" s="6">
        <v>3334</v>
      </c>
      <c r="I13" s="13">
        <v>17.3</v>
      </c>
    </row>
    <row r="14" spans="2:10" ht="11.25" customHeight="1" x14ac:dyDescent="0.25">
      <c r="B14" s="10" t="s">
        <v>15</v>
      </c>
      <c r="C14" s="6">
        <v>17920</v>
      </c>
      <c r="D14" s="6">
        <v>2080</v>
      </c>
      <c r="E14" s="13">
        <v>11.6</v>
      </c>
      <c r="F14" s="6">
        <v>12554</v>
      </c>
      <c r="G14" s="13">
        <v>70.099999999999994</v>
      </c>
      <c r="H14" s="6">
        <v>3286</v>
      </c>
      <c r="I14" s="13">
        <v>18.3</v>
      </c>
    </row>
    <row r="15" spans="2:10" ht="11.25" customHeight="1" x14ac:dyDescent="0.25">
      <c r="B15" s="10" t="s">
        <v>16</v>
      </c>
      <c r="C15" s="6">
        <v>23922</v>
      </c>
      <c r="D15" s="6">
        <v>2944</v>
      </c>
      <c r="E15" s="13">
        <v>12.3</v>
      </c>
      <c r="F15" s="6">
        <v>16649</v>
      </c>
      <c r="G15" s="13">
        <v>69.599999999999994</v>
      </c>
      <c r="H15" s="6">
        <v>4329</v>
      </c>
      <c r="I15" s="13">
        <v>18.100000000000001</v>
      </c>
    </row>
    <row r="16" spans="2:10" ht="11.25" customHeight="1" x14ac:dyDescent="0.25">
      <c r="B16" s="10" t="s">
        <v>17</v>
      </c>
      <c r="C16" s="6">
        <v>15156</v>
      </c>
      <c r="D16" s="6">
        <v>2005</v>
      </c>
      <c r="E16" s="13">
        <v>13.2</v>
      </c>
      <c r="F16" s="6">
        <v>10619</v>
      </c>
      <c r="G16" s="13">
        <v>70.099999999999994</v>
      </c>
      <c r="H16" s="6">
        <v>2532</v>
      </c>
      <c r="I16" s="13">
        <v>16.7</v>
      </c>
    </row>
    <row r="17" spans="2:10" ht="11.25" customHeight="1" x14ac:dyDescent="0.25">
      <c r="B17" s="10" t="s">
        <v>18</v>
      </c>
      <c r="C17" s="6">
        <v>19805</v>
      </c>
      <c r="D17" s="6">
        <v>2831</v>
      </c>
      <c r="E17" s="13">
        <v>14.3</v>
      </c>
      <c r="F17" s="6">
        <v>13623</v>
      </c>
      <c r="G17" s="13">
        <v>68.8</v>
      </c>
      <c r="H17" s="6">
        <v>3351</v>
      </c>
      <c r="I17" s="13">
        <v>16.899999999999999</v>
      </c>
    </row>
    <row r="18" spans="2:10" ht="11.25" customHeight="1" x14ac:dyDescent="0.25">
      <c r="B18" s="3"/>
      <c r="C18" s="39">
        <f>SUM(C12:C17)</f>
        <v>122714</v>
      </c>
      <c r="D18" s="39">
        <f>SUM(D12:D17)</f>
        <v>15630</v>
      </c>
      <c r="E18" s="38">
        <f>(D18/C18)*100</f>
        <v>12.736933031275974</v>
      </c>
      <c r="F18" s="39">
        <f>SUM(F12:F17)</f>
        <v>85382</v>
      </c>
      <c r="G18" s="38">
        <f>(F18/C18)*100</f>
        <v>69.578043255048328</v>
      </c>
      <c r="H18" s="39">
        <f>SUM(H12:H17)</f>
        <v>21702</v>
      </c>
      <c r="I18" s="38">
        <f>(H18/C18)*100</f>
        <v>17.685023713675701</v>
      </c>
    </row>
    <row r="19" spans="2:10" ht="11.25" customHeight="1" x14ac:dyDescent="0.25">
      <c r="B19" s="2" t="s">
        <v>19</v>
      </c>
      <c r="E19" s="15"/>
      <c r="G19" s="13"/>
      <c r="I19" s="13"/>
    </row>
    <row r="20" spans="2:10" ht="11.25" customHeight="1" x14ac:dyDescent="0.25">
      <c r="B20" s="10" t="s">
        <v>20</v>
      </c>
      <c r="C20" s="6">
        <v>27254</v>
      </c>
      <c r="D20" s="6">
        <v>3453</v>
      </c>
      <c r="E20" s="13">
        <v>12.7</v>
      </c>
      <c r="F20" s="6">
        <v>18994</v>
      </c>
      <c r="G20" s="13">
        <v>69.7</v>
      </c>
      <c r="H20" s="6">
        <v>4807</v>
      </c>
      <c r="I20" s="13">
        <v>17.600000000000001</v>
      </c>
    </row>
    <row r="21" spans="2:10" ht="11.25" customHeight="1" x14ac:dyDescent="0.25">
      <c r="B21" s="10" t="s">
        <v>21</v>
      </c>
      <c r="C21" s="6">
        <v>20652</v>
      </c>
      <c r="D21" s="6">
        <v>2644</v>
      </c>
      <c r="E21" s="13">
        <v>12.8</v>
      </c>
      <c r="F21" s="6">
        <v>14640</v>
      </c>
      <c r="G21" s="13">
        <v>70.900000000000006</v>
      </c>
      <c r="H21" s="6">
        <v>3368</v>
      </c>
      <c r="I21" s="13">
        <v>16.3</v>
      </c>
    </row>
    <row r="22" spans="2:10" ht="11.25" customHeight="1" x14ac:dyDescent="0.25">
      <c r="B22" s="10" t="s">
        <v>22</v>
      </c>
      <c r="C22" s="6">
        <v>25259</v>
      </c>
      <c r="D22" s="6">
        <v>3214</v>
      </c>
      <c r="E22" s="13">
        <v>12.7</v>
      </c>
      <c r="F22" s="6">
        <v>18372</v>
      </c>
      <c r="G22" s="13">
        <v>72.7</v>
      </c>
      <c r="H22" s="6">
        <v>3673</v>
      </c>
      <c r="I22" s="13">
        <v>14.5</v>
      </c>
    </row>
    <row r="23" spans="2:10" ht="11.25" customHeight="1" x14ac:dyDescent="0.25">
      <c r="B23" s="10" t="s">
        <v>23</v>
      </c>
      <c r="C23" s="6">
        <v>15261</v>
      </c>
      <c r="D23" s="6">
        <v>2446</v>
      </c>
      <c r="E23" s="13">
        <v>16</v>
      </c>
      <c r="F23" s="6">
        <v>10285</v>
      </c>
      <c r="G23" s="13">
        <v>67.400000000000006</v>
      </c>
      <c r="H23" s="6">
        <v>2530</v>
      </c>
      <c r="I23" s="13">
        <v>16.600000000000001</v>
      </c>
    </row>
    <row r="24" spans="2:10" s="29" customFormat="1" ht="11.25" customHeight="1" x14ac:dyDescent="0.25">
      <c r="B24" s="28"/>
      <c r="C24" s="39">
        <f>SUM(C20:C23)</f>
        <v>88426</v>
      </c>
      <c r="D24" s="39">
        <f>SUM(D20:D23)</f>
        <v>11757</v>
      </c>
      <c r="E24" s="38">
        <f>(D24/C24)*100</f>
        <v>13.295863207653857</v>
      </c>
      <c r="F24" s="39">
        <f>SUM(F20:F23)</f>
        <v>62291</v>
      </c>
      <c r="G24" s="38">
        <f>(F24/C24)*100</f>
        <v>70.444213240449642</v>
      </c>
      <c r="H24" s="39">
        <f>SUM(H20:H23)</f>
        <v>14378</v>
      </c>
      <c r="I24" s="38">
        <f>(H24/C24)*100</f>
        <v>16.259923551896502</v>
      </c>
      <c r="J24" s="34"/>
    </row>
    <row r="25" spans="2:10" ht="11.25" customHeight="1" x14ac:dyDescent="0.25">
      <c r="B25" s="2" t="s">
        <v>24</v>
      </c>
      <c r="E25" s="15"/>
      <c r="G25" s="13"/>
      <c r="I25" s="13"/>
    </row>
    <row r="26" spans="2:10" ht="11.25" customHeight="1" x14ac:dyDescent="0.25">
      <c r="B26" s="10" t="s">
        <v>25</v>
      </c>
      <c r="C26" s="6">
        <v>21899</v>
      </c>
      <c r="D26" s="6">
        <v>2905</v>
      </c>
      <c r="E26" s="13">
        <v>13.3</v>
      </c>
      <c r="F26" s="6">
        <v>14512</v>
      </c>
      <c r="G26" s="13">
        <v>66.3</v>
      </c>
      <c r="H26" s="6">
        <v>4482</v>
      </c>
      <c r="I26" s="13">
        <v>20.5</v>
      </c>
    </row>
    <row r="27" spans="2:10" ht="11.25" customHeight="1" x14ac:dyDescent="0.25">
      <c r="B27" s="10" t="s">
        <v>26</v>
      </c>
      <c r="C27" s="6">
        <v>16575</v>
      </c>
      <c r="D27" s="6">
        <v>2457</v>
      </c>
      <c r="E27" s="13">
        <v>14.8</v>
      </c>
      <c r="F27" s="6">
        <v>10522</v>
      </c>
      <c r="G27" s="13">
        <v>63.5</v>
      </c>
      <c r="H27" s="6">
        <v>3596</v>
      </c>
      <c r="I27" s="13">
        <v>21.7</v>
      </c>
    </row>
    <row r="28" spans="2:10" s="30" customFormat="1" ht="11.25" customHeight="1" x14ac:dyDescent="0.25">
      <c r="B28" s="3"/>
      <c r="C28" s="39">
        <f>SUM(C26:C27)</f>
        <v>38474</v>
      </c>
      <c r="D28" s="39">
        <f>SUM(D26:D27)</f>
        <v>5362</v>
      </c>
      <c r="E28" s="38">
        <f>(D28/C28)*100</f>
        <v>13.936684514217394</v>
      </c>
      <c r="F28" s="39">
        <f>SUM(F26:F27)</f>
        <v>25034</v>
      </c>
      <c r="G28" s="38">
        <f>(F28/C28)*100</f>
        <v>65.067318188906796</v>
      </c>
      <c r="H28" s="39">
        <f>SUM(H26:H27)</f>
        <v>8078</v>
      </c>
      <c r="I28" s="38">
        <f>(H28/C28)*100</f>
        <v>20.995997296875814</v>
      </c>
      <c r="J28" s="35"/>
    </row>
    <row r="29" spans="2:10" ht="11.25" customHeight="1" x14ac:dyDescent="0.25">
      <c r="B29" s="2" t="s">
        <v>27</v>
      </c>
      <c r="E29" s="15"/>
      <c r="G29" s="13"/>
      <c r="I29" s="13"/>
    </row>
    <row r="30" spans="2:10" ht="11.25" customHeight="1" x14ac:dyDescent="0.25">
      <c r="B30" s="10" t="s">
        <v>28</v>
      </c>
      <c r="C30" s="6">
        <v>20797</v>
      </c>
      <c r="D30" s="6">
        <v>4347</v>
      </c>
      <c r="E30" s="13">
        <v>20.9</v>
      </c>
      <c r="F30" s="6">
        <v>12932</v>
      </c>
      <c r="G30" s="13">
        <v>62.2</v>
      </c>
      <c r="H30" s="6">
        <v>3518</v>
      </c>
      <c r="I30" s="13">
        <v>16.899999999999999</v>
      </c>
    </row>
    <row r="31" spans="2:10" ht="11.25" customHeight="1" x14ac:dyDescent="0.25">
      <c r="B31" s="10" t="s">
        <v>29</v>
      </c>
      <c r="C31" s="6">
        <v>45627</v>
      </c>
      <c r="D31" s="6">
        <v>7922</v>
      </c>
      <c r="E31" s="13">
        <v>17.399999999999999</v>
      </c>
      <c r="F31" s="6">
        <v>29287</v>
      </c>
      <c r="G31" s="13">
        <v>64.2</v>
      </c>
      <c r="H31" s="6">
        <v>8418</v>
      </c>
      <c r="I31" s="13">
        <v>18.399999999999999</v>
      </c>
    </row>
    <row r="32" spans="2:10" s="30" customFormat="1" ht="11.25" customHeight="1" x14ac:dyDescent="0.25">
      <c r="B32" s="3"/>
      <c r="C32" s="39">
        <f>SUM(C30:C31)</f>
        <v>66424</v>
      </c>
      <c r="D32" s="39">
        <f>SUM(D30:D31)</f>
        <v>12269</v>
      </c>
      <c r="E32" s="38">
        <f>(D32/C32)*100</f>
        <v>18.470733469830179</v>
      </c>
      <c r="F32" s="39">
        <f>SUM(F30:F31)</f>
        <v>42219</v>
      </c>
      <c r="G32" s="38">
        <f>(F32/C32)*100</f>
        <v>63.559857882693002</v>
      </c>
      <c r="H32" s="39">
        <f>SUM(H30:H31)</f>
        <v>11936</v>
      </c>
      <c r="I32" s="38">
        <f>(H32/C32)*100</f>
        <v>17.969408647476815</v>
      </c>
      <c r="J32" s="35"/>
    </row>
    <row r="33" spans="2:10" ht="11.25" customHeight="1" x14ac:dyDescent="0.25">
      <c r="B33" s="2" t="s">
        <v>30</v>
      </c>
      <c r="E33" s="15"/>
      <c r="G33" s="13"/>
      <c r="I33" s="13"/>
    </row>
    <row r="34" spans="2:10" ht="11.25" customHeight="1" x14ac:dyDescent="0.25">
      <c r="B34" s="10" t="s">
        <v>30</v>
      </c>
      <c r="C34" s="6">
        <v>23377</v>
      </c>
      <c r="D34" s="6">
        <v>3019</v>
      </c>
      <c r="E34" s="13">
        <v>12.9</v>
      </c>
      <c r="F34" s="6">
        <v>16786</v>
      </c>
      <c r="G34" s="13">
        <v>71.8</v>
      </c>
      <c r="H34" s="6">
        <v>3572</v>
      </c>
      <c r="I34" s="13">
        <v>15.3</v>
      </c>
    </row>
    <row r="35" spans="2:10" ht="11.25" customHeight="1" x14ac:dyDescent="0.25">
      <c r="B35" s="10" t="s">
        <v>31</v>
      </c>
      <c r="C35" s="6">
        <v>15874</v>
      </c>
      <c r="D35" s="6">
        <v>2102</v>
      </c>
      <c r="E35" s="13">
        <v>13.2</v>
      </c>
      <c r="F35" s="6">
        <v>10781</v>
      </c>
      <c r="G35" s="13">
        <v>67.900000000000006</v>
      </c>
      <c r="H35" s="6">
        <v>2991</v>
      </c>
      <c r="I35" s="13">
        <v>18.8</v>
      </c>
    </row>
    <row r="36" spans="2:10" ht="11.25" customHeight="1" x14ac:dyDescent="0.25">
      <c r="B36" s="10" t="s">
        <v>32</v>
      </c>
      <c r="C36" s="6">
        <v>16634</v>
      </c>
      <c r="D36" s="6">
        <v>2501</v>
      </c>
      <c r="E36" s="13">
        <v>15</v>
      </c>
      <c r="F36" s="6">
        <v>11065</v>
      </c>
      <c r="G36" s="13">
        <v>66.5</v>
      </c>
      <c r="H36" s="6">
        <v>3068</v>
      </c>
      <c r="I36" s="13">
        <v>18.399999999999999</v>
      </c>
    </row>
    <row r="37" spans="2:10" s="30" customFormat="1" ht="11.25" customHeight="1" x14ac:dyDescent="0.25">
      <c r="B37" s="3"/>
      <c r="C37" s="39">
        <f>SUM(C34:C36)</f>
        <v>55885</v>
      </c>
      <c r="D37" s="39">
        <f>SUM(D34:D36)</f>
        <v>7622</v>
      </c>
      <c r="E37" s="38">
        <f>(D37/C37)*100</f>
        <v>13.63872237630849</v>
      </c>
      <c r="F37" s="39">
        <f>SUM(F34:F36)</f>
        <v>38632</v>
      </c>
      <c r="G37" s="38">
        <f>(F37/C37)*100</f>
        <v>69.127672899704748</v>
      </c>
      <c r="H37" s="39">
        <f>SUM(H34:H36)</f>
        <v>9631</v>
      </c>
      <c r="I37" s="38">
        <f>(H37/C37)*100</f>
        <v>17.233604723986758</v>
      </c>
      <c r="J37" s="35"/>
    </row>
    <row r="38" spans="2:10" ht="11.25" customHeight="1" x14ac:dyDescent="0.25">
      <c r="B38" s="2" t="s">
        <v>33</v>
      </c>
      <c r="E38" s="15"/>
      <c r="G38" s="13"/>
      <c r="I38" s="13"/>
    </row>
    <row r="39" spans="2:10" ht="11.25" customHeight="1" x14ac:dyDescent="0.25">
      <c r="B39" s="10" t="s">
        <v>34</v>
      </c>
      <c r="C39" s="6">
        <v>17320</v>
      </c>
      <c r="D39" s="6">
        <v>2478</v>
      </c>
      <c r="E39" s="13">
        <v>14.3</v>
      </c>
      <c r="F39" s="6">
        <v>11386</v>
      </c>
      <c r="G39" s="13">
        <v>65.7</v>
      </c>
      <c r="H39" s="6">
        <v>3456</v>
      </c>
      <c r="I39" s="13">
        <v>20</v>
      </c>
    </row>
    <row r="40" spans="2:10" ht="11.25" customHeight="1" x14ac:dyDescent="0.25">
      <c r="B40" s="10" t="s">
        <v>35</v>
      </c>
      <c r="C40" s="6">
        <v>14072</v>
      </c>
      <c r="D40" s="6">
        <v>1957</v>
      </c>
      <c r="E40" s="13">
        <v>13.9</v>
      </c>
      <c r="F40" s="6">
        <v>9093</v>
      </c>
      <c r="G40" s="13">
        <v>64.599999999999994</v>
      </c>
      <c r="H40" s="6">
        <v>3022</v>
      </c>
      <c r="I40" s="13">
        <v>21.5</v>
      </c>
    </row>
    <row r="41" spans="2:10" ht="11.25" customHeight="1" x14ac:dyDescent="0.25">
      <c r="B41" s="10" t="s">
        <v>36</v>
      </c>
      <c r="C41" s="6">
        <v>15371</v>
      </c>
      <c r="D41" s="6">
        <v>2234</v>
      </c>
      <c r="E41" s="13">
        <v>14.5</v>
      </c>
      <c r="F41" s="6">
        <v>10223</v>
      </c>
      <c r="G41" s="13">
        <v>66.5</v>
      </c>
      <c r="H41" s="6">
        <v>2914</v>
      </c>
      <c r="I41" s="13">
        <v>19</v>
      </c>
    </row>
    <row r="42" spans="2:10" ht="11.25" customHeight="1" x14ac:dyDescent="0.25">
      <c r="B42" s="10" t="s">
        <v>37</v>
      </c>
      <c r="C42" s="6">
        <v>16062</v>
      </c>
      <c r="D42" s="6">
        <v>2128</v>
      </c>
      <c r="E42" s="13">
        <v>13.2</v>
      </c>
      <c r="F42" s="6">
        <v>10742</v>
      </c>
      <c r="G42" s="13">
        <v>66.900000000000006</v>
      </c>
      <c r="H42" s="6">
        <v>3192</v>
      </c>
      <c r="I42" s="13">
        <v>19.899999999999999</v>
      </c>
    </row>
    <row r="43" spans="2:10" ht="11.25" customHeight="1" x14ac:dyDescent="0.25">
      <c r="B43" s="10" t="s">
        <v>38</v>
      </c>
      <c r="C43" s="6">
        <v>16521</v>
      </c>
      <c r="D43" s="6">
        <v>2311</v>
      </c>
      <c r="E43" s="13">
        <v>14</v>
      </c>
      <c r="F43" s="6">
        <v>11056</v>
      </c>
      <c r="G43" s="13">
        <v>66.900000000000006</v>
      </c>
      <c r="H43" s="6">
        <v>3154</v>
      </c>
      <c r="I43" s="13">
        <v>19.100000000000001</v>
      </c>
    </row>
    <row r="44" spans="2:10" s="30" customFormat="1" ht="11.25" customHeight="1" x14ac:dyDescent="0.25">
      <c r="B44" s="3"/>
      <c r="C44" s="8">
        <f t="shared" ref="C44" si="2">SUM(C39:C43)</f>
        <v>79346</v>
      </c>
      <c r="D44" s="8">
        <f t="shared" ref="D44" si="3">SUM(D39:D43)</f>
        <v>11108</v>
      </c>
      <c r="E44" s="14">
        <f>(D44/C44)*100</f>
        <v>13.999445466690192</v>
      </c>
      <c r="F44" s="8">
        <f t="shared" ref="F44" si="4">SUM(F39:F43)</f>
        <v>52500</v>
      </c>
      <c r="G44" s="38">
        <f>(F44/C44)*100</f>
        <v>66.16590628387064</v>
      </c>
      <c r="H44" s="8">
        <f>SUM(H39:H43)</f>
        <v>15738</v>
      </c>
      <c r="I44" s="38">
        <f>(H44/C44)*100</f>
        <v>19.834648249439166</v>
      </c>
      <c r="J44" s="35"/>
    </row>
    <row r="45" spans="2:10" ht="11.25" customHeight="1" x14ac:dyDescent="0.25">
      <c r="B45" s="2" t="s">
        <v>39</v>
      </c>
      <c r="E45" s="15"/>
      <c r="G45" s="13"/>
      <c r="I45" s="13"/>
    </row>
    <row r="46" spans="2:10" ht="11.25" customHeight="1" x14ac:dyDescent="0.25">
      <c r="B46" s="10" t="s">
        <v>40</v>
      </c>
      <c r="C46" s="6">
        <v>25543</v>
      </c>
      <c r="D46" s="6">
        <v>3642</v>
      </c>
      <c r="E46" s="13">
        <v>14.3</v>
      </c>
      <c r="F46" s="6">
        <v>16190</v>
      </c>
      <c r="G46" s="13">
        <v>63.4</v>
      </c>
      <c r="H46" s="6">
        <v>5711</v>
      </c>
      <c r="I46" s="13">
        <v>22.4</v>
      </c>
    </row>
    <row r="47" spans="2:10" ht="11.25" customHeight="1" x14ac:dyDescent="0.25">
      <c r="B47" s="10" t="s">
        <v>41</v>
      </c>
      <c r="C47" s="6">
        <v>14958</v>
      </c>
      <c r="D47" s="6">
        <v>2371</v>
      </c>
      <c r="E47" s="13">
        <v>15.9</v>
      </c>
      <c r="F47" s="6">
        <v>10176</v>
      </c>
      <c r="G47" s="13">
        <v>68</v>
      </c>
      <c r="H47" s="6">
        <v>2411</v>
      </c>
      <c r="I47" s="13">
        <v>16.100000000000001</v>
      </c>
    </row>
    <row r="48" spans="2:10" ht="11.25" customHeight="1" x14ac:dyDescent="0.25">
      <c r="B48" s="10" t="s">
        <v>42</v>
      </c>
      <c r="C48" s="6">
        <v>7205</v>
      </c>
      <c r="D48" s="6">
        <v>1226</v>
      </c>
      <c r="E48" s="13">
        <v>17</v>
      </c>
      <c r="F48" s="6">
        <v>5016</v>
      </c>
      <c r="G48" s="13">
        <v>69.599999999999994</v>
      </c>
      <c r="H48" s="7">
        <v>963</v>
      </c>
      <c r="I48" s="13">
        <v>13.4</v>
      </c>
    </row>
    <row r="49" spans="2:10" ht="11.25" customHeight="1" x14ac:dyDescent="0.25">
      <c r="B49" s="10" t="s">
        <v>43</v>
      </c>
      <c r="C49" s="6">
        <v>23585</v>
      </c>
      <c r="D49" s="6">
        <v>3139</v>
      </c>
      <c r="E49" s="13">
        <v>13.3</v>
      </c>
      <c r="F49" s="6">
        <v>15487</v>
      </c>
      <c r="G49" s="13">
        <v>65.7</v>
      </c>
      <c r="H49" s="6">
        <v>4959</v>
      </c>
      <c r="I49" s="13">
        <v>21</v>
      </c>
    </row>
    <row r="50" spans="2:10" ht="11.25" customHeight="1" x14ac:dyDescent="0.25">
      <c r="B50" s="10" t="s">
        <v>44</v>
      </c>
      <c r="C50" s="6">
        <v>8210</v>
      </c>
      <c r="D50" s="6">
        <v>1247</v>
      </c>
      <c r="E50" s="13">
        <v>15.2</v>
      </c>
      <c r="F50" s="6">
        <v>5317</v>
      </c>
      <c r="G50" s="13">
        <v>64.8</v>
      </c>
      <c r="H50" s="6">
        <v>1646</v>
      </c>
      <c r="I50" s="13">
        <v>20</v>
      </c>
    </row>
    <row r="51" spans="2:10" s="30" customFormat="1" ht="11.25" customHeight="1" x14ac:dyDescent="0.25">
      <c r="B51" s="3"/>
      <c r="C51" s="8">
        <f t="shared" ref="C51:F51" si="5">SUM(C46:C50)</f>
        <v>79501</v>
      </c>
      <c r="D51" s="8">
        <f t="shared" si="5"/>
        <v>11625</v>
      </c>
      <c r="E51" s="14">
        <f>(D51/C51)*100</f>
        <v>14.622457579149946</v>
      </c>
      <c r="F51" s="8">
        <f t="shared" si="5"/>
        <v>52186</v>
      </c>
      <c r="G51" s="38">
        <f>(F51/C51)*100</f>
        <v>65.641941610797346</v>
      </c>
      <c r="H51" s="39">
        <f>SUM(H46:H50)</f>
        <v>15690</v>
      </c>
      <c r="I51" s="38">
        <f>(H51/C51)*100</f>
        <v>19.735600810052702</v>
      </c>
      <c r="J51" s="35"/>
    </row>
    <row r="52" spans="2:10" ht="11.25" customHeight="1" x14ac:dyDescent="0.25">
      <c r="B52" s="2" t="s">
        <v>45</v>
      </c>
      <c r="E52" s="15"/>
      <c r="G52" s="13"/>
      <c r="I52" s="13"/>
    </row>
    <row r="53" spans="2:10" ht="11.25" customHeight="1" x14ac:dyDescent="0.25">
      <c r="B53" s="10" t="s">
        <v>46</v>
      </c>
      <c r="C53" s="6">
        <v>26616</v>
      </c>
      <c r="D53" s="6">
        <v>3946</v>
      </c>
      <c r="E53" s="13">
        <v>14.8</v>
      </c>
      <c r="F53" s="6">
        <v>18173</v>
      </c>
      <c r="G53" s="13">
        <v>68.3</v>
      </c>
      <c r="H53" s="6">
        <v>4497</v>
      </c>
      <c r="I53" s="13">
        <v>16.899999999999999</v>
      </c>
    </row>
    <row r="54" spans="2:10" ht="11.25" customHeight="1" x14ac:dyDescent="0.25">
      <c r="B54" s="10" t="s">
        <v>47</v>
      </c>
      <c r="C54" s="6">
        <v>30155</v>
      </c>
      <c r="D54" s="6">
        <v>4099</v>
      </c>
      <c r="E54" s="13">
        <v>13.6</v>
      </c>
      <c r="F54" s="6">
        <v>20279</v>
      </c>
      <c r="G54" s="13">
        <v>67.2</v>
      </c>
      <c r="H54" s="6">
        <v>5777</v>
      </c>
      <c r="I54" s="13">
        <v>19.2</v>
      </c>
    </row>
    <row r="55" spans="2:10" ht="11.25" customHeight="1" x14ac:dyDescent="0.25">
      <c r="B55" s="10" t="s">
        <v>48</v>
      </c>
      <c r="C55" s="6">
        <v>13382</v>
      </c>
      <c r="D55" s="6">
        <v>2344</v>
      </c>
      <c r="E55" s="13">
        <v>17.5</v>
      </c>
      <c r="F55" s="6">
        <v>9366</v>
      </c>
      <c r="G55" s="13">
        <v>70</v>
      </c>
      <c r="H55" s="6">
        <v>1672</v>
      </c>
      <c r="I55" s="13">
        <v>12.5</v>
      </c>
    </row>
    <row r="56" spans="2:10" s="30" customFormat="1" ht="11.25" customHeight="1" x14ac:dyDescent="0.25">
      <c r="B56" s="3"/>
      <c r="C56" s="39">
        <f>SUM(C53:C55)</f>
        <v>70153</v>
      </c>
      <c r="D56" s="39">
        <f>SUM(D53:D55)</f>
        <v>10389</v>
      </c>
      <c r="E56" s="38">
        <f>(D56/C56)*100</f>
        <v>14.809060196997988</v>
      </c>
      <c r="F56" s="39">
        <f>SUM(F53:F55)</f>
        <v>47818</v>
      </c>
      <c r="G56" s="38">
        <f>(F56/C56)*100</f>
        <v>68.162444941770133</v>
      </c>
      <c r="H56" s="39">
        <f>SUM(H53:H55)</f>
        <v>11946</v>
      </c>
      <c r="I56" s="38">
        <f>(H56/C56)*100</f>
        <v>17.028494861231881</v>
      </c>
      <c r="J56" s="35"/>
    </row>
    <row r="57" spans="2:10" ht="11.25" customHeight="1" x14ac:dyDescent="0.25">
      <c r="B57" s="2" t="s">
        <v>49</v>
      </c>
      <c r="E57" s="15"/>
      <c r="G57" s="13"/>
      <c r="I57" s="13"/>
    </row>
    <row r="58" spans="2:10" ht="11.25" customHeight="1" x14ac:dyDescent="0.25">
      <c r="B58" s="10" t="s">
        <v>50</v>
      </c>
      <c r="C58" s="6">
        <v>31103</v>
      </c>
      <c r="D58" s="6">
        <v>4254</v>
      </c>
      <c r="E58" s="13">
        <v>13.7</v>
      </c>
      <c r="F58" s="6">
        <v>21581</v>
      </c>
      <c r="G58" s="13">
        <v>69.400000000000006</v>
      </c>
      <c r="H58" s="6">
        <v>5268</v>
      </c>
      <c r="I58" s="13">
        <v>16.899999999999999</v>
      </c>
    </row>
    <row r="59" spans="2:10" ht="11.25" customHeight="1" x14ac:dyDescent="0.25">
      <c r="B59" s="10" t="s">
        <v>51</v>
      </c>
      <c r="C59" s="6">
        <v>12328</v>
      </c>
      <c r="D59" s="6">
        <v>1747</v>
      </c>
      <c r="E59" s="13">
        <v>14.2</v>
      </c>
      <c r="F59" s="6">
        <v>8864</v>
      </c>
      <c r="G59" s="13">
        <v>71.900000000000006</v>
      </c>
      <c r="H59" s="6">
        <v>1717</v>
      </c>
      <c r="I59" s="13">
        <v>13.9</v>
      </c>
    </row>
    <row r="60" spans="2:10" ht="11.25" customHeight="1" x14ac:dyDescent="0.25">
      <c r="B60" s="10" t="s">
        <v>52</v>
      </c>
      <c r="C60" s="6">
        <v>26226</v>
      </c>
      <c r="D60" s="6">
        <v>3630</v>
      </c>
      <c r="E60" s="13">
        <v>13.8</v>
      </c>
      <c r="F60" s="6">
        <v>16806</v>
      </c>
      <c r="G60" s="13">
        <v>64.099999999999994</v>
      </c>
      <c r="H60" s="6">
        <v>5790</v>
      </c>
      <c r="I60" s="13">
        <v>22.1</v>
      </c>
    </row>
    <row r="61" spans="2:10" ht="11.25" customHeight="1" x14ac:dyDescent="0.25">
      <c r="B61" s="10" t="s">
        <v>53</v>
      </c>
      <c r="C61" s="6">
        <v>11289</v>
      </c>
      <c r="D61" s="6">
        <v>1804</v>
      </c>
      <c r="E61" s="13">
        <v>16</v>
      </c>
      <c r="F61" s="6">
        <v>8017</v>
      </c>
      <c r="G61" s="13">
        <v>71</v>
      </c>
      <c r="H61" s="6">
        <v>1468</v>
      </c>
      <c r="I61" s="13">
        <v>13</v>
      </c>
    </row>
    <row r="62" spans="2:10" ht="11.25" customHeight="1" x14ac:dyDescent="0.25">
      <c r="B62" s="10" t="s">
        <v>54</v>
      </c>
      <c r="C62" s="6">
        <v>31913</v>
      </c>
      <c r="D62" s="6">
        <v>5418</v>
      </c>
      <c r="E62" s="13">
        <v>17</v>
      </c>
      <c r="F62" s="6">
        <v>22122</v>
      </c>
      <c r="G62" s="13">
        <v>69.3</v>
      </c>
      <c r="H62" s="6">
        <v>4373</v>
      </c>
      <c r="I62" s="13">
        <v>13.7</v>
      </c>
    </row>
    <row r="63" spans="2:10" s="30" customFormat="1" ht="11.25" customHeight="1" x14ac:dyDescent="0.25">
      <c r="B63" s="3"/>
      <c r="C63" s="39">
        <f t="shared" ref="C63" si="6">SUM(C58:C62)</f>
        <v>112859</v>
      </c>
      <c r="D63" s="39">
        <f t="shared" ref="D63" si="7">SUM(D58:D62)</f>
        <v>16853</v>
      </c>
      <c r="E63" s="38">
        <f>(D63/C63)*100</f>
        <v>14.932792245190901</v>
      </c>
      <c r="F63" s="39">
        <f t="shared" ref="F63" si="8">SUM(F58:F62)</f>
        <v>77390</v>
      </c>
      <c r="G63" s="38">
        <f>(F63/C63)*100</f>
        <v>68.572289316758088</v>
      </c>
      <c r="H63" s="39">
        <f>SUM(H58:H62)</f>
        <v>18616</v>
      </c>
      <c r="I63" s="38">
        <f>(H63/C63)*100</f>
        <v>16.49491843805102</v>
      </c>
      <c r="J63" s="35"/>
    </row>
    <row r="64" spans="2:10" ht="11.25" customHeight="1" x14ac:dyDescent="0.25">
      <c r="B64" s="2" t="s">
        <v>55</v>
      </c>
      <c r="C64" s="40">
        <v>6</v>
      </c>
      <c r="D64" s="40">
        <v>2</v>
      </c>
      <c r="E64" s="41"/>
      <c r="F64" s="40">
        <v>4</v>
      </c>
      <c r="G64" s="41"/>
      <c r="H64" s="41"/>
      <c r="I64" s="41"/>
    </row>
    <row r="65" spans="1:10" ht="5.0999999999999996" customHeight="1" x14ac:dyDescent="0.25">
      <c r="B65" s="2"/>
      <c r="C65" s="9"/>
      <c r="D65" s="9"/>
      <c r="F65" s="9"/>
    </row>
    <row r="66" spans="1:10" ht="11.25" customHeight="1" x14ac:dyDescent="0.25">
      <c r="B66" s="16" t="s">
        <v>56</v>
      </c>
      <c r="C66" s="17">
        <f>C10+C18+C24+C28+C32+C37+C44+C51+C56+C63+C64</f>
        <v>769492</v>
      </c>
      <c r="D66" s="17">
        <f>D10+D18+D24+D28+D32+D37+D44+D51+D56+D63+D64</f>
        <v>108801</v>
      </c>
      <c r="E66" s="18">
        <f>(D66/C66*100)</f>
        <v>14.139328284114713</v>
      </c>
      <c r="F66" s="17">
        <f>F10+F18+F24+F28+F32+F37+F44+F51+F56+F63+F64</f>
        <v>526814</v>
      </c>
      <c r="G66" s="18">
        <f>(F66/C66)*100</f>
        <v>68.462570111190232</v>
      </c>
      <c r="H66" s="17">
        <f>H10+H18+H24+H28+H32+H37+H44+H51+H56+H63+H64</f>
        <v>133877</v>
      </c>
      <c r="I66" s="18">
        <f>(H66/C66)*100</f>
        <v>17.398101604695047</v>
      </c>
    </row>
    <row r="67" spans="1:10" ht="5.0999999999999996" customHeight="1" x14ac:dyDescent="0.25">
      <c r="B67" s="2"/>
      <c r="C67" s="9"/>
      <c r="D67" s="9"/>
      <c r="F67" s="9"/>
    </row>
    <row r="68" spans="1:10" ht="12.95" customHeight="1" x14ac:dyDescent="0.25">
      <c r="A68" s="25"/>
      <c r="B68" s="19"/>
      <c r="C68" s="20"/>
      <c r="D68" s="20"/>
      <c r="E68" s="20"/>
      <c r="F68" s="20"/>
      <c r="G68" s="20"/>
      <c r="H68" s="20"/>
      <c r="I68" s="21" t="s">
        <v>57</v>
      </c>
      <c r="J68" s="1"/>
    </row>
    <row r="69" spans="1:10" x14ac:dyDescent="0.25">
      <c r="B69" s="43" t="s">
        <v>60</v>
      </c>
    </row>
  </sheetData>
  <mergeCells count="1">
    <mergeCell ref="B1:E2"/>
  </mergeCells>
  <printOptions horizontalCentered="1"/>
  <pageMargins left="0.23622047244094491" right="0.23622047244094491" top="0.35433070866141736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Total </vt:lpstr>
      <vt:lpstr>Dones</vt:lpstr>
      <vt:lpstr>Homes</vt:lpstr>
      <vt:lpstr>Dones!Àrea_d'impressió</vt:lpstr>
      <vt:lpstr>Homes!Àrea_d'impressió</vt:lpstr>
      <vt:lpstr>'Total 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2013-10-28T11:37:26Z</cp:lastPrinted>
  <dcterms:created xsi:type="dcterms:W3CDTF">2013-10-28T10:14:32Z</dcterms:created>
  <dcterms:modified xsi:type="dcterms:W3CDTF">2015-01-16T13:57:52Z</dcterms:modified>
</cp:coreProperties>
</file>