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5640" windowWidth="19065" windowHeight="5475" activeTab="1"/>
  </bookViews>
  <sheets>
    <sheet name="Total" sheetId="1" r:id="rId1"/>
    <sheet name="Dones" sheetId="2" r:id="rId2"/>
    <sheet name="Homes" sheetId="3" r:id="rId3"/>
  </sheets>
  <definedNames>
    <definedName name="_xlnm.Print_Area" localSheetId="1">Dones!$A$1:$G$68</definedName>
    <definedName name="_xlnm.Print_Area" localSheetId="2">Homes!$A$1:$G$69</definedName>
    <definedName name="_xlnm.Print_Area" localSheetId="0">Total!$A$1:$G$69</definedName>
  </definedNames>
  <calcPr calcId="145621" iterate="1"/>
</workbook>
</file>

<file path=xl/calcChain.xml><?xml version="1.0" encoding="utf-8"?>
<calcChain xmlns="http://schemas.openxmlformats.org/spreadsheetml/2006/main">
  <c r="D64" i="3" l="1"/>
  <c r="E64" i="3"/>
  <c r="C64" i="3"/>
  <c r="D57" i="3"/>
  <c r="E57" i="3"/>
  <c r="C57" i="3"/>
  <c r="D52" i="3"/>
  <c r="E52" i="3"/>
  <c r="C52" i="3"/>
  <c r="D45" i="3"/>
  <c r="E45" i="3"/>
  <c r="C45" i="3"/>
  <c r="D38" i="3"/>
  <c r="E38" i="3"/>
  <c r="C38" i="3"/>
  <c r="D33" i="3"/>
  <c r="E33" i="3"/>
  <c r="C33" i="3"/>
  <c r="D29" i="3"/>
  <c r="E29" i="3"/>
  <c r="C29" i="3"/>
  <c r="C11" i="2"/>
  <c r="D19" i="2"/>
  <c r="E19" i="2"/>
  <c r="C19" i="2"/>
  <c r="D25" i="2"/>
  <c r="E25" i="2"/>
  <c r="C25" i="2"/>
  <c r="D29" i="2"/>
  <c r="E29" i="2"/>
  <c r="C29" i="2"/>
  <c r="D33" i="2"/>
  <c r="E33" i="2"/>
  <c r="C33" i="2"/>
  <c r="E38" i="2"/>
  <c r="D38" i="2"/>
  <c r="C38" i="2"/>
  <c r="D45" i="2"/>
  <c r="E45" i="2"/>
  <c r="C45" i="2"/>
  <c r="D52" i="2"/>
  <c r="E52" i="2"/>
  <c r="C52" i="2"/>
  <c r="D64" i="2"/>
  <c r="E64" i="2"/>
  <c r="C64" i="2"/>
  <c r="D57" i="2"/>
  <c r="E57" i="2"/>
  <c r="C57" i="2"/>
  <c r="D64" i="1"/>
  <c r="E64" i="1"/>
  <c r="C64" i="1"/>
  <c r="D52" i="1"/>
  <c r="E52" i="1"/>
  <c r="C52" i="1"/>
  <c r="D45" i="1"/>
  <c r="E45" i="1"/>
  <c r="C45" i="1"/>
  <c r="D33" i="1"/>
  <c r="E33" i="1"/>
  <c r="C33" i="1"/>
  <c r="D29" i="1"/>
  <c r="E29" i="1"/>
  <c r="C29" i="1"/>
  <c r="G64" i="3"/>
  <c r="F64" i="3"/>
  <c r="G64" i="2"/>
  <c r="G64" i="1"/>
  <c r="F64" i="1"/>
  <c r="G57" i="3"/>
  <c r="F57" i="3"/>
  <c r="G57" i="2"/>
  <c r="F57" i="2"/>
  <c r="E57" i="1"/>
  <c r="G57" i="1" s="1"/>
  <c r="D57" i="1"/>
  <c r="C57" i="1"/>
  <c r="G52" i="3"/>
  <c r="F52" i="3"/>
  <c r="G52" i="2"/>
  <c r="F52" i="2"/>
  <c r="G52" i="1"/>
  <c r="F52" i="1"/>
  <c r="G45" i="3"/>
  <c r="F45" i="3"/>
  <c r="G45" i="2"/>
  <c r="F45" i="2"/>
  <c r="G45" i="1"/>
  <c r="F45" i="1"/>
  <c r="G38" i="3"/>
  <c r="F38" i="3"/>
  <c r="G38" i="2"/>
  <c r="F38" i="2"/>
  <c r="E38" i="1"/>
  <c r="G38" i="1" s="1"/>
  <c r="D38" i="1"/>
  <c r="C38" i="1"/>
  <c r="G29" i="3"/>
  <c r="G29" i="2"/>
  <c r="G29" i="1"/>
  <c r="E25" i="3"/>
  <c r="G25" i="3" s="1"/>
  <c r="D25" i="3"/>
  <c r="C25" i="3"/>
  <c r="G25" i="2"/>
  <c r="F25" i="2"/>
  <c r="E19" i="3"/>
  <c r="D19" i="3"/>
  <c r="C19" i="3"/>
  <c r="G19" i="2"/>
  <c r="F19" i="2"/>
  <c r="E19" i="1"/>
  <c r="D19" i="1"/>
  <c r="C19" i="1"/>
  <c r="E11" i="3"/>
  <c r="E67" i="3" s="1"/>
  <c r="D11" i="3"/>
  <c r="C11" i="3"/>
  <c r="C67" i="3" s="1"/>
  <c r="E11" i="2"/>
  <c r="E66" i="2" s="1"/>
  <c r="D11" i="2"/>
  <c r="D66" i="2" s="1"/>
  <c r="F11" i="2"/>
  <c r="E25" i="1"/>
  <c r="D25" i="1"/>
  <c r="C25" i="1"/>
  <c r="G19" i="1"/>
  <c r="D11" i="1"/>
  <c r="E11" i="1"/>
  <c r="G11" i="1" s="1"/>
  <c r="C11" i="1"/>
  <c r="G19" i="3" l="1"/>
  <c r="F11" i="3"/>
  <c r="G11" i="3"/>
  <c r="C66" i="2"/>
  <c r="G66" i="2"/>
  <c r="G11" i="2"/>
  <c r="G25" i="1"/>
  <c r="F38" i="1"/>
  <c r="F57" i="1"/>
  <c r="F25" i="3"/>
  <c r="D67" i="3"/>
  <c r="G67" i="3" s="1"/>
  <c r="F19" i="3"/>
  <c r="F64" i="2"/>
  <c r="F29" i="3"/>
  <c r="G33" i="3"/>
  <c r="F33" i="3"/>
  <c r="F66" i="2"/>
  <c r="F29" i="2"/>
  <c r="F33" i="2"/>
  <c r="G33" i="2"/>
  <c r="F29" i="1"/>
  <c r="E67" i="1"/>
  <c r="C67" i="1"/>
  <c r="F33" i="1"/>
  <c r="F25" i="1"/>
  <c r="F11" i="1"/>
  <c r="F19" i="1"/>
  <c r="F67" i="3" l="1"/>
  <c r="G33" i="1"/>
  <c r="D67" i="1"/>
  <c r="F67" i="1" s="1"/>
  <c r="G67" i="1" l="1"/>
</calcChain>
</file>

<file path=xl/sharedStrings.xml><?xml version="1.0" encoding="utf-8"?>
<sst xmlns="http://schemas.openxmlformats.org/spreadsheetml/2006/main" count="180" uniqueCount="63">
  <si>
    <t>Índex d'envelliment i de sobreenvelliment.</t>
  </si>
  <si>
    <t>0-14</t>
  </si>
  <si>
    <t>65 i més</t>
  </si>
  <si>
    <t xml:space="preserve">75 i més </t>
  </si>
  <si>
    <t>Ciutat Vella</t>
  </si>
  <si>
    <t>Gòtic</t>
  </si>
  <si>
    <t>Raval Sud (antic Drassanes)</t>
  </si>
  <si>
    <t>Raval Nord (antic Erasme Janer)</t>
  </si>
  <si>
    <t>Casc Antic</t>
  </si>
  <si>
    <t>Barceloneta</t>
  </si>
  <si>
    <t>Eixample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</si>
  <si>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</si>
  <si>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</si>
  <si>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</si>
  <si>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</si>
  <si>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</si>
  <si>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</si>
  <si>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Sants-Montjuïc</t>
  </si>
  <si>
    <t>Numància</t>
  </si>
  <si>
    <t>Cotxeres de Sants</t>
  </si>
  <si>
    <t>Poble Sec  </t>
  </si>
  <si>
    <t>La Marina</t>
  </si>
  <si>
    <t>Les Corts</t>
  </si>
  <si>
    <t>Les Corts (antic Zona Est)</t>
  </si>
  <si>
    <t>Maternitat-San Ramón (antic Zona Oest)</t>
  </si>
  <si>
    <t>Sarrià-Sant Gervasi</t>
  </si>
  <si>
    <t>Sarrià</t>
  </si>
  <si>
    <t>Sant Gervasi</t>
  </si>
  <si>
    <t>Gràcia</t>
  </si>
  <si>
    <t>Camp d'en Grassot - Gràcia Nova</t>
  </si>
  <si>
    <t>Coll - Vallcarca</t>
  </si>
  <si>
    <t>Horta-Guinardó</t>
  </si>
  <si>
    <t>Horta</t>
  </si>
  <si>
    <t>Vall d'Hebron - Teixonera</t>
  </si>
  <si>
    <t>Carmel</t>
  </si>
  <si>
    <t>Baix Guinardó - Can Baró</t>
  </si>
  <si>
    <t>Guinardó  </t>
  </si>
  <si>
    <t>Nou Barris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</si>
  <si>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</si>
  <si>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</si>
  <si>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</si>
  <si>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</si>
  <si>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</si>
  <si>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</t>
  </si>
  <si>
    <t>Sant Andreu  </t>
  </si>
  <si>
    <t>Garcilaso</t>
  </si>
  <si>
    <t>Franja Besòs</t>
  </si>
  <si>
    <t>Sant Martí</t>
  </si>
  <si>
    <t>Clot - Camp de l'Arpa</t>
  </si>
  <si>
    <t>Besòs</t>
  </si>
  <si>
    <t>St. Martí - Verneda</t>
  </si>
  <si>
    <t>El Parc - Vila Olímpica</t>
  </si>
  <si>
    <t>Poblenou</t>
  </si>
  <si>
    <t xml:space="preserve">No consta </t>
  </si>
  <si>
    <t>BARCELONA</t>
  </si>
  <si>
    <t>Departament de Recerca i Coneixement</t>
  </si>
  <si>
    <t>Índex d'envelliment i de sobreenvelliment. Dones</t>
  </si>
  <si>
    <t>Índex d'envelliment i de sobreenvelliment. Homes</t>
  </si>
  <si>
    <t>No consta</t>
  </si>
  <si>
    <t>Índex  d'envelliment</t>
  </si>
  <si>
    <t>Índex de sobreenvelliment</t>
  </si>
  <si>
    <t>Font: Padró Municipal d'Habitants a 30.06.2012. Departament d'Estadística. Ajuntament de Barcelona.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</si>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</sst>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1F497D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7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 vertical="center"/>
    </xf>
    <xf numFmtId="0" fontId="1" fillId="4" borderId="1" xfId="0" applyFont="1" applyFill="1" applyBorder="1"/>
    <xf numFmtId="0" fontId="12" fillId="4" borderId="2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 indent="2"/>
    </xf>
    <xf numFmtId="3" fontId="5" fillId="2" borderId="0" xfId="0" applyNumberFormat="1" applyFont="1" applyFill="1" applyAlignment="1">
      <alignment horizontal="left" vertical="center" indent="2"/>
    </xf>
    <xf numFmtId="0" fontId="5" fillId="2" borderId="0" xfId="0" applyFont="1" applyFill="1" applyAlignment="1">
      <alignment horizontal="left" vertical="center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3" fontId="5" fillId="5" borderId="0" xfId="0" applyNumberFormat="1" applyFont="1" applyFill="1" applyAlignment="1">
      <alignment horizontal="right" vertical="center"/>
    </xf>
    <xf numFmtId="164" fontId="5" fillId="5" borderId="0" xfId="0" applyNumberFormat="1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2" fillId="4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68</xdr:row>
      <xdr:rowOff>19173</xdr:rowOff>
    </xdr:from>
    <xdr:to>
      <xdr:col>1</xdr:col>
      <xdr:colOff>614796</xdr:colOff>
      <xdr:row>68</xdr:row>
      <xdr:rowOff>123948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67" y="9897959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496660</xdr:colOff>
      <xdr:row>0</xdr:row>
      <xdr:rowOff>224521</xdr:rowOff>
    </xdr:from>
    <xdr:to>
      <xdr:col>6</xdr:col>
      <xdr:colOff>981073</xdr:colOff>
      <xdr:row>2</xdr:row>
      <xdr:rowOff>176896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4" y="224521"/>
          <a:ext cx="484413" cy="469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68</xdr:row>
      <xdr:rowOff>12368</xdr:rowOff>
    </xdr:from>
    <xdr:to>
      <xdr:col>1</xdr:col>
      <xdr:colOff>632732</xdr:colOff>
      <xdr:row>68</xdr:row>
      <xdr:rowOff>130255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68</xdr:row>
      <xdr:rowOff>19173</xdr:rowOff>
    </xdr:from>
    <xdr:to>
      <xdr:col>1</xdr:col>
      <xdr:colOff>614796</xdr:colOff>
      <xdr:row>68</xdr:row>
      <xdr:rowOff>123948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68</xdr:row>
      <xdr:rowOff>11481</xdr:rowOff>
    </xdr:from>
    <xdr:to>
      <xdr:col>1</xdr:col>
      <xdr:colOff>732235</xdr:colOff>
      <xdr:row>68</xdr:row>
      <xdr:rowOff>158057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67" y="9789102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489857</xdr:colOff>
      <xdr:row>0</xdr:row>
      <xdr:rowOff>129267</xdr:rowOff>
    </xdr:from>
    <xdr:to>
      <xdr:col>6</xdr:col>
      <xdr:colOff>974270</xdr:colOff>
      <xdr:row>2</xdr:row>
      <xdr:rowOff>170088</xdr:rowOff>
    </xdr:to>
    <xdr:pic>
      <xdr:nvPicPr>
        <xdr:cNvPr id="5" name="Imatg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0071" y="129267"/>
          <a:ext cx="484413" cy="421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67</xdr:row>
      <xdr:rowOff>12368</xdr:rowOff>
    </xdr:from>
    <xdr:to>
      <xdr:col>1</xdr:col>
      <xdr:colOff>632732</xdr:colOff>
      <xdr:row>67</xdr:row>
      <xdr:rowOff>130255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67</xdr:row>
      <xdr:rowOff>19173</xdr:rowOff>
    </xdr:from>
    <xdr:to>
      <xdr:col>1</xdr:col>
      <xdr:colOff>614796</xdr:colOff>
      <xdr:row>67</xdr:row>
      <xdr:rowOff>123948</xdr:rowOff>
    </xdr:to>
    <xdr:pic>
      <xdr:nvPicPr>
        <xdr:cNvPr id="7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43296</xdr:colOff>
      <xdr:row>68</xdr:row>
      <xdr:rowOff>19173</xdr:rowOff>
    </xdr:from>
    <xdr:to>
      <xdr:col>1</xdr:col>
      <xdr:colOff>614796</xdr:colOff>
      <xdr:row>68</xdr:row>
      <xdr:rowOff>123948</xdr:rowOff>
    </xdr:to>
    <xdr:pic>
      <xdr:nvPicPr>
        <xdr:cNvPr id="6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67" y="9755084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510268</xdr:colOff>
      <xdr:row>1</xdr:row>
      <xdr:rowOff>12918</xdr:rowOff>
    </xdr:from>
    <xdr:to>
      <xdr:col>6</xdr:col>
      <xdr:colOff>967466</xdr:colOff>
      <xdr:row>2</xdr:row>
      <xdr:rowOff>176893</xdr:rowOff>
    </xdr:to>
    <xdr:pic>
      <xdr:nvPicPr>
        <xdr:cNvPr id="7" name="Imatg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6554" y="271454"/>
          <a:ext cx="457198" cy="35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43295</xdr:colOff>
      <xdr:row>68</xdr:row>
      <xdr:rowOff>12368</xdr:rowOff>
    </xdr:from>
    <xdr:to>
      <xdr:col>1</xdr:col>
      <xdr:colOff>632732</xdr:colOff>
      <xdr:row>68</xdr:row>
      <xdr:rowOff>130255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5" y="9575468"/>
          <a:ext cx="589437" cy="117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43296</xdr:colOff>
      <xdr:row>68</xdr:row>
      <xdr:rowOff>19173</xdr:rowOff>
    </xdr:from>
    <xdr:to>
      <xdr:col>1</xdr:col>
      <xdr:colOff>614796</xdr:colOff>
      <xdr:row>68</xdr:row>
      <xdr:rowOff>123948</xdr:rowOff>
    </xdr:to>
    <xdr:pic>
      <xdr:nvPicPr>
        <xdr:cNvPr id="5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46" y="9582273"/>
          <a:ext cx="571500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68</xdr:row>
      <xdr:rowOff>11481</xdr:rowOff>
    </xdr:from>
    <xdr:to>
      <xdr:col>1</xdr:col>
      <xdr:colOff>732235</xdr:colOff>
      <xdr:row>68</xdr:row>
      <xdr:rowOff>158057</xdr:rowOff>
    </xdr:to>
    <xdr:pic>
      <xdr:nvPicPr>
        <xdr:cNvPr id="8" name="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76" y="9574581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72"/>
  <sheetViews>
    <sheetView topLeftCell="A58" zoomScale="140" zoomScaleNormal="140" workbookViewId="0">
      <selection activeCell="H5" sqref="H5"/>
    </sheetView>
  </sheetViews>
  <sheetFormatPr defaultRowHeight="15" x14ac:dyDescent="0.25"/>
  <cols>
    <col min="1" max="1" width="2" style="1" customWidth="1"/>
    <col min="2" max="2" width="32.28515625" style="1" customWidth="1"/>
    <col min="3" max="5" width="9.140625" style="11"/>
    <col min="6" max="6" width="13.42578125" style="11" customWidth="1"/>
    <col min="7" max="7" width="14.85546875" style="11" customWidth="1"/>
    <col min="8" max="16384" width="9.140625" style="1"/>
  </cols>
  <sheetData>
    <row r="1" spans="2:7" ht="20.25" customHeight="1" x14ac:dyDescent="0.25">
      <c r="B1" s="38" t="s">
        <v>0</v>
      </c>
      <c r="C1" s="39"/>
      <c r="D1" s="39"/>
      <c r="E1" s="39"/>
      <c r="F1" s="39"/>
    </row>
    <row r="2" spans="2:7" ht="20.25" customHeight="1" x14ac:dyDescent="0.25">
      <c r="B2" s="39"/>
      <c r="C2" s="39"/>
      <c r="D2" s="39"/>
      <c r="E2" s="39"/>
      <c r="F2" s="39"/>
    </row>
    <row r="3" spans="2:7" ht="15.75" customHeight="1" x14ac:dyDescent="0.25">
      <c r="E3" s="12"/>
      <c r="G3" s="27">
        <v>2012</v>
      </c>
    </row>
    <row r="4" spans="2:7" ht="22.5" customHeight="1" x14ac:dyDescent="0.25">
      <c r="B4" s="37" t="s">
        <v>62</v>
      </c>
      <c r="C4" s="23" t="s">
        <v>1</v>
      </c>
      <c r="D4" s="23" t="s">
        <v>2</v>
      </c>
      <c r="E4" s="23" t="s">
        <v>3</v>
      </c>
      <c r="F4" s="24" t="s">
        <v>59</v>
      </c>
      <c r="G4" s="25" t="s">
        <v>60</v>
      </c>
    </row>
    <row r="5" spans="2:7" ht="11.25" customHeight="1" x14ac:dyDescent="0.25">
      <c r="B5" s="3" t="s">
        <v>4</v>
      </c>
    </row>
    <row r="6" spans="2:7" ht="11.25" customHeight="1" x14ac:dyDescent="0.25">
      <c r="B6" s="28" t="s">
        <v>5</v>
      </c>
      <c r="C6" s="13">
        <v>1430</v>
      </c>
      <c r="D6" s="13">
        <v>2455</v>
      </c>
      <c r="E6" s="13">
        <v>1422</v>
      </c>
      <c r="F6" s="14">
        <v>171.7</v>
      </c>
      <c r="G6" s="14">
        <v>57.9</v>
      </c>
    </row>
    <row r="7" spans="2:7" ht="11.25" customHeight="1" x14ac:dyDescent="0.25">
      <c r="B7" s="28" t="s">
        <v>6</v>
      </c>
      <c r="C7" s="13">
        <v>3138</v>
      </c>
      <c r="D7" s="13">
        <v>3011</v>
      </c>
      <c r="E7" s="13">
        <v>1600</v>
      </c>
      <c r="F7" s="32">
        <v>96</v>
      </c>
      <c r="G7" s="14">
        <v>53.1</v>
      </c>
    </row>
    <row r="8" spans="2:7" ht="11.25" customHeight="1" x14ac:dyDescent="0.25">
      <c r="B8" s="28" t="s">
        <v>7</v>
      </c>
      <c r="C8" s="13">
        <v>2902</v>
      </c>
      <c r="D8" s="13">
        <v>3253</v>
      </c>
      <c r="E8" s="13">
        <v>1917</v>
      </c>
      <c r="F8" s="14">
        <v>112.1</v>
      </c>
      <c r="G8" s="14">
        <v>58.9</v>
      </c>
    </row>
    <row r="9" spans="2:7" ht="11.25" customHeight="1" x14ac:dyDescent="0.25">
      <c r="B9" s="28" t="s">
        <v>8</v>
      </c>
      <c r="C9" s="13">
        <v>2230</v>
      </c>
      <c r="D9" s="13">
        <v>3619</v>
      </c>
      <c r="E9" s="13">
        <v>2119</v>
      </c>
      <c r="F9" s="14">
        <v>162.30000000000001</v>
      </c>
      <c r="G9" s="14">
        <v>58.6</v>
      </c>
    </row>
    <row r="10" spans="2:7" ht="11.25" customHeight="1" x14ac:dyDescent="0.25">
      <c r="B10" s="28" t="s">
        <v>9</v>
      </c>
      <c r="C10" s="13">
        <v>1519</v>
      </c>
      <c r="D10" s="13">
        <v>3150</v>
      </c>
      <c r="E10" s="13">
        <v>1881</v>
      </c>
      <c r="F10" s="14">
        <v>207.4</v>
      </c>
      <c r="G10" s="14">
        <v>59.7</v>
      </c>
    </row>
    <row r="11" spans="2:7" ht="11.25" customHeight="1" x14ac:dyDescent="0.25">
      <c r="B11" s="6"/>
      <c r="C11" s="15">
        <f>SUM(C6:C10)</f>
        <v>11219</v>
      </c>
      <c r="D11" s="15">
        <f t="shared" ref="D11:E11" si="0">SUM(D6:D10)</f>
        <v>15488</v>
      </c>
      <c r="E11" s="15">
        <f t="shared" si="0"/>
        <v>8939</v>
      </c>
      <c r="F11" s="17">
        <f>(D11/C11)*100</f>
        <v>138.05151974329263</v>
      </c>
      <c r="G11" s="17">
        <f>(E11/D11)*100</f>
        <v>57.715650826446286</v>
      </c>
    </row>
    <row r="12" spans="2:7" ht="11.25" customHeight="1" x14ac:dyDescent="0.25">
      <c r="B12" s="3" t="s">
        <v>10</v>
      </c>
    </row>
    <row r="13" spans="2:7" ht="11.25" customHeight="1" x14ac:dyDescent="0.25">
      <c r="B13" s="28" t="s">
        <v>11</v>
      </c>
      <c r="C13" s="13">
        <v>6039</v>
      </c>
      <c r="D13" s="13">
        <v>12664</v>
      </c>
      <c r="E13" s="13">
        <v>6988</v>
      </c>
      <c r="F13" s="14">
        <v>209.7</v>
      </c>
      <c r="G13" s="14">
        <v>55.2</v>
      </c>
    </row>
    <row r="14" spans="2:7" ht="11.25" customHeight="1" x14ac:dyDescent="0.25">
      <c r="B14" s="28" t="s">
        <v>12</v>
      </c>
      <c r="C14" s="13">
        <v>4488</v>
      </c>
      <c r="D14" s="13">
        <v>9188</v>
      </c>
      <c r="E14" s="13">
        <v>5421</v>
      </c>
      <c r="F14" s="14">
        <v>204.7</v>
      </c>
      <c r="G14" s="32">
        <v>59</v>
      </c>
    </row>
    <row r="15" spans="2:7" ht="11.25" customHeight="1" x14ac:dyDescent="0.25">
      <c r="B15" s="28" t="s">
        <v>13</v>
      </c>
      <c r="C15" s="13">
        <v>3897</v>
      </c>
      <c r="D15" s="13">
        <v>8838</v>
      </c>
      <c r="E15" s="13">
        <v>5181</v>
      </c>
      <c r="F15" s="14">
        <v>226.8</v>
      </c>
      <c r="G15" s="14">
        <v>58.6</v>
      </c>
    </row>
    <row r="16" spans="2:7" ht="11.25" customHeight="1" x14ac:dyDescent="0.25">
      <c r="B16" s="28" t="s">
        <v>14</v>
      </c>
      <c r="C16" s="13">
        <v>5352</v>
      </c>
      <c r="D16" s="13">
        <v>11451</v>
      </c>
      <c r="E16" s="13">
        <v>6817</v>
      </c>
      <c r="F16" s="32">
        <v>214</v>
      </c>
      <c r="G16" s="14">
        <v>59.5</v>
      </c>
    </row>
    <row r="17" spans="1:7" ht="11.25" customHeight="1" x14ac:dyDescent="0.25">
      <c r="B17" s="28" t="s">
        <v>15</v>
      </c>
      <c r="C17" s="13">
        <v>3716</v>
      </c>
      <c r="D17" s="13">
        <v>6604</v>
      </c>
      <c r="E17" s="13">
        <v>3718</v>
      </c>
      <c r="F17" s="14">
        <v>177.7</v>
      </c>
      <c r="G17" s="14">
        <v>56.3</v>
      </c>
    </row>
    <row r="18" spans="1:7" ht="11.25" customHeight="1" x14ac:dyDescent="0.25">
      <c r="B18" s="28" t="s">
        <v>16</v>
      </c>
      <c r="C18" s="13">
        <v>5122</v>
      </c>
      <c r="D18" s="13">
        <v>9428</v>
      </c>
      <c r="E18" s="13">
        <v>5625</v>
      </c>
      <c r="F18" s="14">
        <v>184.1</v>
      </c>
      <c r="G18" s="14">
        <v>59.7</v>
      </c>
    </row>
    <row r="19" spans="1:7" ht="11.25" customHeight="1" x14ac:dyDescent="0.25">
      <c r="A19" s="15"/>
      <c r="B19" s="15"/>
      <c r="C19" s="15">
        <f t="shared" ref="C19:E19" si="1">SUM(C13:C18)</f>
        <v>28614</v>
      </c>
      <c r="D19" s="15">
        <f t="shared" si="1"/>
        <v>58173</v>
      </c>
      <c r="E19" s="15">
        <f t="shared" si="1"/>
        <v>33750</v>
      </c>
      <c r="F19" s="17">
        <f>(D19/C19)*100</f>
        <v>203.30257915705602</v>
      </c>
      <c r="G19" s="17">
        <f>(E19/D19)*100</f>
        <v>58.016605641792587</v>
      </c>
    </row>
    <row r="20" spans="1:7" ht="11.25" customHeight="1" x14ac:dyDescent="0.25">
      <c r="B20" s="3" t="s">
        <v>17</v>
      </c>
    </row>
    <row r="21" spans="1:7" ht="11.25" customHeight="1" x14ac:dyDescent="0.25">
      <c r="B21" s="28" t="s">
        <v>18</v>
      </c>
      <c r="C21" s="13">
        <v>6151</v>
      </c>
      <c r="D21" s="13">
        <v>12038</v>
      </c>
      <c r="E21" s="13">
        <v>6679</v>
      </c>
      <c r="F21" s="14">
        <v>195.7</v>
      </c>
      <c r="G21" s="14">
        <v>55.5</v>
      </c>
    </row>
    <row r="22" spans="1:7" ht="11.25" customHeight="1" x14ac:dyDescent="0.25">
      <c r="B22" s="28" t="s">
        <v>19</v>
      </c>
      <c r="C22" s="13">
        <v>4798</v>
      </c>
      <c r="D22" s="13">
        <v>8312</v>
      </c>
      <c r="E22" s="13">
        <v>4623</v>
      </c>
      <c r="F22" s="14">
        <v>173.2</v>
      </c>
      <c r="G22" s="14">
        <v>55.6</v>
      </c>
    </row>
    <row r="23" spans="1:7" ht="11.25" customHeight="1" x14ac:dyDescent="0.25">
      <c r="B23" s="28" t="s">
        <v>20</v>
      </c>
      <c r="C23" s="13">
        <v>5915</v>
      </c>
      <c r="D23" s="13">
        <v>9405</v>
      </c>
      <c r="E23" s="13">
        <v>5289</v>
      </c>
      <c r="F23" s="32">
        <v>159</v>
      </c>
      <c r="G23" s="14">
        <v>56.2</v>
      </c>
    </row>
    <row r="24" spans="1:7" ht="11.25" customHeight="1" x14ac:dyDescent="0.25">
      <c r="B24" s="28" t="s">
        <v>21</v>
      </c>
      <c r="C24" s="13">
        <v>4440</v>
      </c>
      <c r="D24" s="13">
        <v>5977</v>
      </c>
      <c r="E24" s="13">
        <v>3287</v>
      </c>
      <c r="F24" s="14">
        <v>134.6</v>
      </c>
      <c r="G24" s="32">
        <v>55</v>
      </c>
    </row>
    <row r="25" spans="1:7" ht="11.25" customHeight="1" x14ac:dyDescent="0.25">
      <c r="B25" s="6"/>
      <c r="C25" s="15">
        <f>SUM(C21:C24)</f>
        <v>21304</v>
      </c>
      <c r="D25" s="15">
        <f>SUM(D21:D24)</f>
        <v>35732</v>
      </c>
      <c r="E25" s="15">
        <f>SUM(E21:E24)</f>
        <v>19878</v>
      </c>
      <c r="F25" s="17">
        <f>(D25/C25)*100</f>
        <v>167.72437101013895</v>
      </c>
      <c r="G25" s="17">
        <f>(E25/D25)*100</f>
        <v>55.630807119668646</v>
      </c>
    </row>
    <row r="26" spans="1:7" ht="11.25" customHeight="1" x14ac:dyDescent="0.25">
      <c r="B26" s="3" t="s">
        <v>22</v>
      </c>
    </row>
    <row r="27" spans="1:7" ht="11.25" customHeight="1" x14ac:dyDescent="0.25">
      <c r="B27" s="28" t="s">
        <v>23</v>
      </c>
      <c r="C27" s="13">
        <v>5307</v>
      </c>
      <c r="D27" s="13">
        <v>10778</v>
      </c>
      <c r="E27" s="13">
        <v>5536</v>
      </c>
      <c r="F27" s="14">
        <v>203.1</v>
      </c>
      <c r="G27" s="14">
        <v>51.4</v>
      </c>
    </row>
    <row r="28" spans="1:7" ht="11.25" customHeight="1" x14ac:dyDescent="0.25">
      <c r="B28" s="28" t="s">
        <v>24</v>
      </c>
      <c r="C28" s="13">
        <v>4442</v>
      </c>
      <c r="D28" s="13">
        <v>8441</v>
      </c>
      <c r="E28" s="13">
        <v>4327</v>
      </c>
      <c r="F28" s="32">
        <v>190</v>
      </c>
      <c r="G28" s="14">
        <v>51.3</v>
      </c>
    </row>
    <row r="29" spans="1:7" ht="11.25" customHeight="1" x14ac:dyDescent="0.25">
      <c r="B29" s="6"/>
      <c r="C29" s="15">
        <f>SUM(C27:C28)</f>
        <v>9749</v>
      </c>
      <c r="D29" s="15">
        <f t="shared" ref="D29:E29" si="2">SUM(D27:D28)</f>
        <v>19219</v>
      </c>
      <c r="E29" s="15">
        <f t="shared" si="2"/>
        <v>9863</v>
      </c>
      <c r="F29" s="17">
        <f>(D29/C29)*100</f>
        <v>197.13816801723254</v>
      </c>
      <c r="G29" s="17">
        <f>(E29/D29)*100</f>
        <v>51.319007232426252</v>
      </c>
    </row>
    <row r="30" spans="1:7" ht="11.25" customHeight="1" x14ac:dyDescent="0.25">
      <c r="B30" s="3" t="s">
        <v>25</v>
      </c>
    </row>
    <row r="31" spans="1:7" ht="11.25" customHeight="1" x14ac:dyDescent="0.25">
      <c r="B31" s="28" t="s">
        <v>26</v>
      </c>
      <c r="C31" s="13">
        <v>7954</v>
      </c>
      <c r="D31" s="13">
        <v>8941</v>
      </c>
      <c r="E31" s="13">
        <v>4973</v>
      </c>
      <c r="F31" s="14">
        <v>112.4</v>
      </c>
      <c r="G31" s="14">
        <v>55.6</v>
      </c>
    </row>
    <row r="32" spans="1:7" ht="11.25" customHeight="1" x14ac:dyDescent="0.25">
      <c r="B32" s="28" t="s">
        <v>27</v>
      </c>
      <c r="C32" s="13">
        <v>14783</v>
      </c>
      <c r="D32" s="13">
        <v>21995</v>
      </c>
      <c r="E32" s="13">
        <v>12323</v>
      </c>
      <c r="F32" s="14">
        <v>148.80000000000001</v>
      </c>
      <c r="G32" s="32">
        <v>56</v>
      </c>
    </row>
    <row r="33" spans="2:7" ht="11.25" customHeight="1" x14ac:dyDescent="0.25">
      <c r="B33" s="6"/>
      <c r="C33" s="15">
        <f>SUM(C31:C32)</f>
        <v>22737</v>
      </c>
      <c r="D33" s="15">
        <f t="shared" ref="D33:E33" si="3">SUM(D31:D32)</f>
        <v>30936</v>
      </c>
      <c r="E33" s="15">
        <f t="shared" si="3"/>
        <v>17296</v>
      </c>
      <c r="F33" s="17">
        <f>(D33/C33)*100</f>
        <v>136.06016624884549</v>
      </c>
      <c r="G33" s="17">
        <f>(E33/D33)*100</f>
        <v>55.908973364365146</v>
      </c>
    </row>
    <row r="34" spans="2:7" ht="11.25" customHeight="1" x14ac:dyDescent="0.25">
      <c r="B34" s="3" t="s">
        <v>28</v>
      </c>
    </row>
    <row r="35" spans="2:7" ht="11.25" customHeight="1" x14ac:dyDescent="0.25">
      <c r="B35" s="28" t="s">
        <v>28</v>
      </c>
      <c r="C35" s="13">
        <v>5476</v>
      </c>
      <c r="D35" s="13">
        <v>10126</v>
      </c>
      <c r="E35" s="13">
        <v>6160</v>
      </c>
      <c r="F35" s="14">
        <v>184.9</v>
      </c>
      <c r="G35" s="14">
        <v>60.8</v>
      </c>
    </row>
    <row r="36" spans="2:7" ht="11.25" customHeight="1" x14ac:dyDescent="0.25">
      <c r="B36" s="28" t="s">
        <v>29</v>
      </c>
      <c r="C36" s="13">
        <v>3909</v>
      </c>
      <c r="D36" s="13">
        <v>7687</v>
      </c>
      <c r="E36" s="13">
        <v>4175</v>
      </c>
      <c r="F36" s="14">
        <v>196.6</v>
      </c>
      <c r="G36" s="14">
        <v>54.3</v>
      </c>
    </row>
    <row r="37" spans="2:7" ht="11.25" customHeight="1" x14ac:dyDescent="0.25">
      <c r="B37" s="28" t="s">
        <v>30</v>
      </c>
      <c r="C37" s="13">
        <v>4561</v>
      </c>
      <c r="D37" s="13">
        <v>7917</v>
      </c>
      <c r="E37" s="13">
        <v>4125</v>
      </c>
      <c r="F37" s="14">
        <v>173.6</v>
      </c>
      <c r="G37" s="14">
        <v>52.1</v>
      </c>
    </row>
    <row r="38" spans="2:7" ht="11.25" customHeight="1" x14ac:dyDescent="0.25">
      <c r="B38" s="6"/>
      <c r="C38" s="15">
        <f>SUM(C34:C37)</f>
        <v>13946</v>
      </c>
      <c r="D38" s="15">
        <f>SUM(D34:D37)</f>
        <v>25730</v>
      </c>
      <c r="E38" s="15">
        <f>SUM(E34:E37)</f>
        <v>14460</v>
      </c>
      <c r="F38" s="17">
        <f>(D38/C38)*100</f>
        <v>184.49734690950811</v>
      </c>
      <c r="G38" s="17">
        <f>(E38/D38)*100</f>
        <v>56.198989506412744</v>
      </c>
    </row>
    <row r="39" spans="2:7" ht="11.25" customHeight="1" x14ac:dyDescent="0.25">
      <c r="B39" s="3" t="s">
        <v>31</v>
      </c>
    </row>
    <row r="40" spans="2:7" ht="11.25" customHeight="1" x14ac:dyDescent="0.25">
      <c r="B40" s="28" t="s">
        <v>32</v>
      </c>
      <c r="C40" s="13">
        <v>4511</v>
      </c>
      <c r="D40" s="13">
        <v>8603</v>
      </c>
      <c r="E40" s="13">
        <v>4526</v>
      </c>
      <c r="F40" s="14">
        <v>190.7</v>
      </c>
      <c r="G40" s="14">
        <v>52.6</v>
      </c>
    </row>
    <row r="41" spans="2:7" ht="11.25" customHeight="1" x14ac:dyDescent="0.25">
      <c r="B41" s="28" t="s">
        <v>33</v>
      </c>
      <c r="C41" s="13">
        <v>3665</v>
      </c>
      <c r="D41" s="13">
        <v>7503</v>
      </c>
      <c r="E41" s="13">
        <v>4223</v>
      </c>
      <c r="F41" s="14">
        <v>204.7</v>
      </c>
      <c r="G41" s="14">
        <v>56.3</v>
      </c>
    </row>
    <row r="42" spans="2:7" ht="11.25" customHeight="1" x14ac:dyDescent="0.25">
      <c r="B42" s="28" t="s">
        <v>34</v>
      </c>
      <c r="C42" s="13">
        <v>4174</v>
      </c>
      <c r="D42" s="13">
        <v>6844</v>
      </c>
      <c r="E42" s="13">
        <v>3252</v>
      </c>
      <c r="F42" s="32">
        <v>164</v>
      </c>
      <c r="G42" s="14">
        <v>47.5</v>
      </c>
    </row>
    <row r="43" spans="2:7" ht="11.25" customHeight="1" x14ac:dyDescent="0.25">
      <c r="B43" s="28" t="s">
        <v>35</v>
      </c>
      <c r="C43" s="13">
        <v>3831</v>
      </c>
      <c r="D43" s="13">
        <v>8330</v>
      </c>
      <c r="E43" s="13">
        <v>4821</v>
      </c>
      <c r="F43" s="14">
        <v>217.4</v>
      </c>
      <c r="G43" s="14">
        <v>57.9</v>
      </c>
    </row>
    <row r="44" spans="2:7" ht="11.25" customHeight="1" x14ac:dyDescent="0.25">
      <c r="B44" s="28" t="s">
        <v>36</v>
      </c>
      <c r="C44" s="13">
        <v>4289</v>
      </c>
      <c r="D44" s="13">
        <v>7978</v>
      </c>
      <c r="E44" s="13">
        <v>4403</v>
      </c>
      <c r="F44" s="32">
        <v>186</v>
      </c>
      <c r="G44" s="14">
        <v>55.2</v>
      </c>
    </row>
    <row r="45" spans="2:7" ht="11.25" customHeight="1" x14ac:dyDescent="0.25">
      <c r="B45" s="6"/>
      <c r="C45" s="15">
        <f>SUM(C40:C44)</f>
        <v>20470</v>
      </c>
      <c r="D45" s="15">
        <f t="shared" ref="D45:E45" si="4">SUM(D40:D44)</f>
        <v>39258</v>
      </c>
      <c r="E45" s="15">
        <f t="shared" si="4"/>
        <v>21225</v>
      </c>
      <c r="F45" s="17">
        <f>(D45/C45)*100</f>
        <v>191.78309721543724</v>
      </c>
      <c r="G45" s="17">
        <f>(E45/D45)*100</f>
        <v>54.065413418920983</v>
      </c>
    </row>
    <row r="46" spans="2:7" ht="11.25" customHeight="1" x14ac:dyDescent="0.25">
      <c r="B46" s="3" t="s">
        <v>37</v>
      </c>
    </row>
    <row r="47" spans="2:7" ht="11.25" customHeight="1" x14ac:dyDescent="0.25">
      <c r="B47" s="28" t="s">
        <v>38</v>
      </c>
      <c r="C47" s="13">
        <v>6723</v>
      </c>
      <c r="D47" s="13">
        <v>13599</v>
      </c>
      <c r="E47" s="13">
        <v>6980</v>
      </c>
      <c r="F47" s="14">
        <v>202.3</v>
      </c>
      <c r="G47" s="14">
        <v>51.3</v>
      </c>
    </row>
    <row r="48" spans="2:7" ht="11.25" customHeight="1" x14ac:dyDescent="0.25">
      <c r="B48" s="28" t="s">
        <v>39</v>
      </c>
      <c r="C48" s="13">
        <v>4339</v>
      </c>
      <c r="D48" s="13">
        <v>5902</v>
      </c>
      <c r="E48" s="13">
        <v>3145</v>
      </c>
      <c r="F48" s="32">
        <v>136</v>
      </c>
      <c r="G48" s="14">
        <v>53.3</v>
      </c>
    </row>
    <row r="49" spans="2:7" ht="11.25" customHeight="1" x14ac:dyDescent="0.25">
      <c r="B49" s="28" t="s">
        <v>40</v>
      </c>
      <c r="C49" s="13">
        <v>2290</v>
      </c>
      <c r="D49" s="13">
        <v>2314</v>
      </c>
      <c r="E49" s="13">
        <v>1063</v>
      </c>
      <c r="F49" s="32">
        <v>101</v>
      </c>
      <c r="G49" s="14">
        <v>45.9</v>
      </c>
    </row>
    <row r="50" spans="2:7" ht="11.25" customHeight="1" x14ac:dyDescent="0.25">
      <c r="B50" s="28" t="s">
        <v>41</v>
      </c>
      <c r="C50" s="13">
        <v>5907</v>
      </c>
      <c r="D50" s="13">
        <v>12314</v>
      </c>
      <c r="E50" s="13">
        <v>6852</v>
      </c>
      <c r="F50" s="14">
        <v>208.5</v>
      </c>
      <c r="G50" s="14">
        <v>55.6</v>
      </c>
    </row>
    <row r="51" spans="2:7" ht="11.25" customHeight="1" x14ac:dyDescent="0.25">
      <c r="B51" s="28" t="s">
        <v>42</v>
      </c>
      <c r="C51" s="13">
        <v>2279</v>
      </c>
      <c r="D51" s="13">
        <v>4463</v>
      </c>
      <c r="E51" s="13">
        <v>3152</v>
      </c>
      <c r="F51" s="14">
        <v>195.8</v>
      </c>
      <c r="G51" s="14">
        <v>70.599999999999994</v>
      </c>
    </row>
    <row r="52" spans="2:7" ht="11.25" customHeight="1" x14ac:dyDescent="0.25">
      <c r="B52" s="6"/>
      <c r="C52" s="15">
        <f>SUM(C47:C51)</f>
        <v>21538</v>
      </c>
      <c r="D52" s="15">
        <f t="shared" ref="D52:E52" si="5">SUM(D47:D51)</f>
        <v>38592</v>
      </c>
      <c r="E52" s="15">
        <f t="shared" si="5"/>
        <v>21192</v>
      </c>
      <c r="F52" s="17">
        <f>(D52/C52)*100</f>
        <v>179.18098244962394</v>
      </c>
      <c r="G52" s="17">
        <f>(E52/D52)*100</f>
        <v>54.912935323383081</v>
      </c>
    </row>
    <row r="53" spans="2:7" ht="11.25" customHeight="1" x14ac:dyDescent="0.25">
      <c r="B53" s="3" t="s">
        <v>43</v>
      </c>
    </row>
    <row r="54" spans="2:7" ht="11.25" customHeight="1" x14ac:dyDescent="0.25">
      <c r="B54" s="28" t="s">
        <v>44</v>
      </c>
      <c r="C54" s="13">
        <v>7322</v>
      </c>
      <c r="D54" s="13">
        <v>10973</v>
      </c>
      <c r="E54" s="13">
        <v>5636</v>
      </c>
      <c r="F54" s="14">
        <v>149.9</v>
      </c>
      <c r="G54" s="14">
        <v>51.4</v>
      </c>
    </row>
    <row r="55" spans="2:7" ht="11.25" customHeight="1" x14ac:dyDescent="0.25">
      <c r="B55" s="28" t="s">
        <v>45</v>
      </c>
      <c r="C55" s="13">
        <v>7497</v>
      </c>
      <c r="D55" s="13">
        <v>14550</v>
      </c>
      <c r="E55" s="13">
        <v>8052</v>
      </c>
      <c r="F55" s="14">
        <v>194.1</v>
      </c>
      <c r="G55" s="14">
        <v>55.3</v>
      </c>
    </row>
    <row r="56" spans="2:7" ht="11.25" customHeight="1" x14ac:dyDescent="0.25">
      <c r="B56" s="28" t="s">
        <v>46</v>
      </c>
      <c r="C56" s="13">
        <v>4301</v>
      </c>
      <c r="D56" s="13">
        <v>4012</v>
      </c>
      <c r="E56" s="13">
        <v>2044</v>
      </c>
      <c r="F56" s="32">
        <v>93.3</v>
      </c>
      <c r="G56" s="14">
        <v>50.9</v>
      </c>
    </row>
    <row r="57" spans="2:7" ht="11.25" customHeight="1" x14ac:dyDescent="0.25">
      <c r="B57" s="6"/>
      <c r="C57" s="15">
        <f>SUM(C53:C56)</f>
        <v>19120</v>
      </c>
      <c r="D57" s="15">
        <f>SUM(D53:D56)</f>
        <v>29535</v>
      </c>
      <c r="E57" s="15">
        <f>SUM(E53:E56)</f>
        <v>15732</v>
      </c>
      <c r="F57" s="17">
        <f>(D57/C57)*100</f>
        <v>154.47175732217573</v>
      </c>
      <c r="G57" s="17">
        <f>(E57/D57)*100</f>
        <v>53.26561706449975</v>
      </c>
    </row>
    <row r="58" spans="2:7" ht="11.25" customHeight="1" x14ac:dyDescent="0.25">
      <c r="B58" s="3" t="s">
        <v>47</v>
      </c>
    </row>
    <row r="59" spans="2:7" ht="11.25" customHeight="1" x14ac:dyDescent="0.25">
      <c r="B59" s="28" t="s">
        <v>48</v>
      </c>
      <c r="C59" s="13">
        <v>7696</v>
      </c>
      <c r="D59" s="13">
        <v>13139</v>
      </c>
      <c r="E59" s="13">
        <v>7085</v>
      </c>
      <c r="F59" s="14">
        <v>170.7</v>
      </c>
      <c r="G59" s="14">
        <v>53.9</v>
      </c>
    </row>
    <row r="60" spans="2:7" ht="11.25" customHeight="1" x14ac:dyDescent="0.25">
      <c r="B60" s="28" t="s">
        <v>49</v>
      </c>
      <c r="C60" s="13">
        <v>3178</v>
      </c>
      <c r="D60" s="13">
        <v>4346</v>
      </c>
      <c r="E60" s="13">
        <v>2773</v>
      </c>
      <c r="F60" s="14">
        <v>136.80000000000001</v>
      </c>
      <c r="G60" s="14">
        <v>63.8</v>
      </c>
    </row>
    <row r="61" spans="2:7" ht="11.25" customHeight="1" x14ac:dyDescent="0.25">
      <c r="B61" s="28" t="s">
        <v>50</v>
      </c>
      <c r="C61" s="13">
        <v>6643</v>
      </c>
      <c r="D61" s="13">
        <v>14018</v>
      </c>
      <c r="E61" s="13">
        <v>7317</v>
      </c>
      <c r="F61" s="32">
        <v>211</v>
      </c>
      <c r="G61" s="14">
        <v>52.2</v>
      </c>
    </row>
    <row r="62" spans="2:7" ht="11.25" customHeight="1" x14ac:dyDescent="0.25">
      <c r="B62" s="28" t="s">
        <v>51</v>
      </c>
      <c r="C62" s="13">
        <v>3271</v>
      </c>
      <c r="D62" s="13">
        <v>3517</v>
      </c>
      <c r="E62" s="13">
        <v>1773</v>
      </c>
      <c r="F62" s="14">
        <v>107.5</v>
      </c>
      <c r="G62" s="14">
        <v>50.4</v>
      </c>
    </row>
    <row r="63" spans="2:7" ht="11.25" customHeight="1" x14ac:dyDescent="0.25">
      <c r="B63" s="28" t="s">
        <v>52</v>
      </c>
      <c r="C63" s="13">
        <v>10106</v>
      </c>
      <c r="D63" s="13">
        <v>10826</v>
      </c>
      <c r="E63" s="13">
        <v>5940</v>
      </c>
      <c r="F63" s="14">
        <v>107.1</v>
      </c>
      <c r="G63" s="14">
        <v>54.9</v>
      </c>
    </row>
    <row r="64" spans="2:7" ht="11.25" customHeight="1" x14ac:dyDescent="0.25">
      <c r="B64" s="6"/>
      <c r="C64" s="15">
        <f>SUM(C59:C63)</f>
        <v>30894</v>
      </c>
      <c r="D64" s="15">
        <f t="shared" ref="D64:E64" si="6">SUM(D59:D63)</f>
        <v>45846</v>
      </c>
      <c r="E64" s="15">
        <f t="shared" si="6"/>
        <v>24888</v>
      </c>
      <c r="F64" s="17">
        <f>(D64/C64)*100</f>
        <v>148.39774713536607</v>
      </c>
      <c r="G64" s="17">
        <f>(E64/D64)*100</f>
        <v>54.286088208349689</v>
      </c>
    </row>
    <row r="65" spans="1:9" ht="11.25" customHeight="1" x14ac:dyDescent="0.25">
      <c r="B65" s="3" t="s">
        <v>53</v>
      </c>
      <c r="C65" s="16">
        <v>2</v>
      </c>
    </row>
    <row r="66" spans="1:9" ht="5.0999999999999996" customHeight="1" x14ac:dyDescent="0.25">
      <c r="A66" s="7"/>
    </row>
    <row r="67" spans="1:9" ht="11.25" customHeight="1" x14ac:dyDescent="0.25">
      <c r="B67" s="33" t="s">
        <v>54</v>
      </c>
      <c r="C67" s="34">
        <f>C11+C19+C25+C29+C33+C38+C45+C52+C57+C64+C65</f>
        <v>199593</v>
      </c>
      <c r="D67" s="34">
        <f t="shared" ref="D67:E67" si="7">D11+D19+D25+D29+D33+D38+D45+D52+D57+D64+D65</f>
        <v>338509</v>
      </c>
      <c r="E67" s="34">
        <f t="shared" si="7"/>
        <v>187223</v>
      </c>
      <c r="F67" s="35">
        <f>(D67/C67)*100</f>
        <v>169.59963525774953</v>
      </c>
      <c r="G67" s="35">
        <f>(E67/D67)*100</f>
        <v>55.308130655314926</v>
      </c>
    </row>
    <row r="68" spans="1:9" ht="5.0999999999999996" customHeight="1" x14ac:dyDescent="0.25">
      <c r="A68" s="8"/>
    </row>
    <row r="69" spans="1:9" ht="12.95" customHeight="1" x14ac:dyDescent="0.25">
      <c r="A69" s="18"/>
      <c r="B69" s="19"/>
      <c r="C69" s="20"/>
      <c r="D69" s="20"/>
      <c r="E69" s="20"/>
      <c r="F69" s="20"/>
      <c r="G69" s="21" t="s">
        <v>55</v>
      </c>
    </row>
    <row r="70" spans="1:9" ht="11.1" customHeight="1" x14ac:dyDescent="0.25">
      <c r="A70" s="18"/>
      <c r="B70" s="36" t="s">
        <v>61</v>
      </c>
      <c r="H70" s="11"/>
      <c r="I70" s="11"/>
    </row>
    <row r="72" spans="1:9" x14ac:dyDescent="0.25">
      <c r="B72" s="15"/>
      <c r="C72" s="15"/>
      <c r="D72" s="15"/>
      <c r="E72" s="17"/>
      <c r="F72" s="17"/>
    </row>
  </sheetData>
  <mergeCells count="1">
    <mergeCell ref="B1:F2"/>
  </mergeCells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I69"/>
  <sheetViews>
    <sheetView tabSelected="1" topLeftCell="A57" zoomScale="140" zoomScaleNormal="140" workbookViewId="0">
      <selection activeCell="I68" sqref="I68"/>
    </sheetView>
  </sheetViews>
  <sheetFormatPr defaultRowHeight="15" x14ac:dyDescent="0.25"/>
  <cols>
    <col min="1" max="1" width="2" style="1" customWidth="1"/>
    <col min="2" max="2" width="32.28515625" style="1" customWidth="1"/>
    <col min="3" max="5" width="9.140625" style="1"/>
    <col min="6" max="6" width="15.140625" style="1" customWidth="1"/>
    <col min="7" max="7" width="14.85546875" style="1" customWidth="1"/>
    <col min="8" max="16384" width="9.140625" style="1"/>
  </cols>
  <sheetData>
    <row r="1" spans="2:7" x14ac:dyDescent="0.25">
      <c r="B1" s="38" t="s">
        <v>56</v>
      </c>
      <c r="C1" s="39"/>
      <c r="D1" s="39"/>
      <c r="E1" s="39"/>
      <c r="F1" s="39"/>
    </row>
    <row r="2" spans="2:7" x14ac:dyDescent="0.25">
      <c r="B2" s="39"/>
      <c r="C2" s="39"/>
      <c r="D2" s="39"/>
      <c r="E2" s="39"/>
      <c r="F2" s="39"/>
    </row>
    <row r="3" spans="2:7" ht="15" customHeight="1" x14ac:dyDescent="0.25">
      <c r="E3" s="2"/>
      <c r="G3" s="27">
        <v>2012</v>
      </c>
    </row>
    <row r="4" spans="2:7" ht="22.5" customHeight="1" x14ac:dyDescent="0.25">
      <c r="B4" s="22"/>
      <c r="C4" s="23" t="s">
        <v>1</v>
      </c>
      <c r="D4" s="23" t="s">
        <v>2</v>
      </c>
      <c r="E4" s="23" t="s">
        <v>3</v>
      </c>
      <c r="F4" s="24" t="s">
        <v>59</v>
      </c>
      <c r="G4" s="25" t="s">
        <v>60</v>
      </c>
    </row>
    <row r="5" spans="2:7" ht="11.25" customHeight="1" x14ac:dyDescent="0.25">
      <c r="B5" s="3" t="s">
        <v>4</v>
      </c>
    </row>
    <row r="6" spans="2:7" ht="11.25" customHeight="1" x14ac:dyDescent="0.25">
      <c r="B6" s="28" t="s">
        <v>5</v>
      </c>
      <c r="C6" s="4">
        <v>687</v>
      </c>
      <c r="D6" s="5">
        <v>1398</v>
      </c>
      <c r="E6" s="4">
        <v>903</v>
      </c>
      <c r="F6" s="4">
        <v>203.5</v>
      </c>
      <c r="G6" s="4">
        <v>64.599999999999994</v>
      </c>
    </row>
    <row r="7" spans="2:7" ht="11.25" customHeight="1" x14ac:dyDescent="0.25">
      <c r="B7" s="28" t="s">
        <v>6</v>
      </c>
      <c r="C7" s="5">
        <v>1516</v>
      </c>
      <c r="D7" s="5">
        <v>1710</v>
      </c>
      <c r="E7" s="5">
        <v>1015</v>
      </c>
      <c r="F7" s="4">
        <v>112.8</v>
      </c>
      <c r="G7" s="4">
        <v>59.4</v>
      </c>
    </row>
    <row r="8" spans="2:7" ht="11.25" customHeight="1" x14ac:dyDescent="0.25">
      <c r="B8" s="28" t="s">
        <v>7</v>
      </c>
      <c r="C8" s="5">
        <v>1373</v>
      </c>
      <c r="D8" s="5">
        <v>2024</v>
      </c>
      <c r="E8" s="5">
        <v>1295</v>
      </c>
      <c r="F8" s="4">
        <v>147.4</v>
      </c>
      <c r="G8" s="31">
        <v>64</v>
      </c>
    </row>
    <row r="9" spans="2:7" ht="11.25" customHeight="1" x14ac:dyDescent="0.25">
      <c r="B9" s="28" t="s">
        <v>8</v>
      </c>
      <c r="C9" s="5">
        <v>1093</v>
      </c>
      <c r="D9" s="5">
        <v>2235</v>
      </c>
      <c r="E9" s="5">
        <v>1433</v>
      </c>
      <c r="F9" s="4">
        <v>204.5</v>
      </c>
      <c r="G9" s="4">
        <v>64.099999999999994</v>
      </c>
    </row>
    <row r="10" spans="2:7" ht="11.25" customHeight="1" x14ac:dyDescent="0.25">
      <c r="B10" s="28" t="s">
        <v>9</v>
      </c>
      <c r="C10" s="4">
        <v>713</v>
      </c>
      <c r="D10" s="5">
        <v>1959</v>
      </c>
      <c r="E10" s="5">
        <v>1252</v>
      </c>
      <c r="F10" s="4">
        <v>274.8</v>
      </c>
      <c r="G10" s="4">
        <v>63.9</v>
      </c>
    </row>
    <row r="11" spans="2:7" ht="11.25" customHeight="1" x14ac:dyDescent="0.25">
      <c r="B11" s="6"/>
      <c r="C11" s="15">
        <f>SUM(C6:C10)</f>
        <v>5382</v>
      </c>
      <c r="D11" s="15">
        <f t="shared" ref="D11:E11" si="0">SUM(D6:D10)</f>
        <v>9326</v>
      </c>
      <c r="E11" s="15">
        <f t="shared" si="0"/>
        <v>5898</v>
      </c>
      <c r="F11" s="17">
        <f>(D11/C11)*100</f>
        <v>173.28130806391675</v>
      </c>
      <c r="G11" s="17">
        <f>(E11/D11)*100</f>
        <v>63.242547716062624</v>
      </c>
    </row>
    <row r="12" spans="2:7" ht="11.25" customHeight="1" x14ac:dyDescent="0.25">
      <c r="B12" s="3" t="s">
        <v>10</v>
      </c>
    </row>
    <row r="13" spans="2:7" ht="11.25" customHeight="1" x14ac:dyDescent="0.25">
      <c r="B13" s="28" t="s">
        <v>11</v>
      </c>
      <c r="C13" s="5">
        <v>2944</v>
      </c>
      <c r="D13" s="5">
        <v>7794</v>
      </c>
      <c r="E13" s="5">
        <v>4608</v>
      </c>
      <c r="F13" s="4">
        <v>264.7</v>
      </c>
      <c r="G13" s="4">
        <v>59.1</v>
      </c>
    </row>
    <row r="14" spans="2:7" ht="11.25" customHeight="1" x14ac:dyDescent="0.25">
      <c r="B14" s="28" t="s">
        <v>12</v>
      </c>
      <c r="C14" s="5">
        <v>2181</v>
      </c>
      <c r="D14" s="5">
        <v>5854</v>
      </c>
      <c r="E14" s="5">
        <v>3609</v>
      </c>
      <c r="F14" s="4">
        <v>268.39999999999998</v>
      </c>
      <c r="G14" s="4">
        <v>61.7</v>
      </c>
    </row>
    <row r="15" spans="2:7" ht="11.25" customHeight="1" x14ac:dyDescent="0.25">
      <c r="B15" s="28" t="s">
        <v>13</v>
      </c>
      <c r="C15" s="5">
        <v>1936</v>
      </c>
      <c r="D15" s="5">
        <v>5552</v>
      </c>
      <c r="E15" s="5">
        <v>3429</v>
      </c>
      <c r="F15" s="4">
        <v>286.8</v>
      </c>
      <c r="G15" s="4">
        <v>61.8</v>
      </c>
    </row>
    <row r="16" spans="2:7" ht="11.25" customHeight="1" x14ac:dyDescent="0.25">
      <c r="B16" s="28" t="s">
        <v>14</v>
      </c>
      <c r="C16" s="5">
        <v>2598</v>
      </c>
      <c r="D16" s="5">
        <v>7122</v>
      </c>
      <c r="E16" s="5">
        <v>4480</v>
      </c>
      <c r="F16" s="4">
        <v>274.10000000000002</v>
      </c>
      <c r="G16" s="4">
        <v>62.9</v>
      </c>
    </row>
    <row r="17" spans="2:7" ht="11.25" customHeight="1" x14ac:dyDescent="0.25">
      <c r="B17" s="28" t="s">
        <v>15</v>
      </c>
      <c r="C17" s="5">
        <v>1817</v>
      </c>
      <c r="D17" s="5">
        <v>4072</v>
      </c>
      <c r="E17" s="5">
        <v>2425</v>
      </c>
      <c r="F17" s="4">
        <v>224.1</v>
      </c>
      <c r="G17" s="4">
        <v>59.6</v>
      </c>
    </row>
    <row r="18" spans="2:7" ht="11.25" customHeight="1" x14ac:dyDescent="0.25">
      <c r="B18" s="28" t="s">
        <v>16</v>
      </c>
      <c r="C18" s="5">
        <v>2452</v>
      </c>
      <c r="D18" s="5">
        <v>6077</v>
      </c>
      <c r="E18" s="5">
        <v>3935</v>
      </c>
      <c r="F18" s="4">
        <v>247.8</v>
      </c>
      <c r="G18" s="4">
        <v>64.8</v>
      </c>
    </row>
    <row r="19" spans="2:7" ht="11.25" customHeight="1" x14ac:dyDescent="0.25">
      <c r="B19" s="6"/>
      <c r="C19" s="15">
        <f>SUM(C13:C18)</f>
        <v>13928</v>
      </c>
      <c r="D19" s="15">
        <f t="shared" ref="D19:E19" si="1">SUM(D13:D18)</f>
        <v>36471</v>
      </c>
      <c r="E19" s="15">
        <f t="shared" si="1"/>
        <v>22486</v>
      </c>
      <c r="F19" s="17">
        <f>(D19/C19)*100</f>
        <v>261.85381964388284</v>
      </c>
      <c r="G19" s="17">
        <f>(E19/D19)*100</f>
        <v>61.654465191522036</v>
      </c>
    </row>
    <row r="20" spans="2:7" ht="11.25" customHeight="1" x14ac:dyDescent="0.25">
      <c r="B20" s="3" t="s">
        <v>17</v>
      </c>
    </row>
    <row r="21" spans="2:7" ht="11.25" customHeight="1" x14ac:dyDescent="0.25">
      <c r="B21" s="28" t="s">
        <v>18</v>
      </c>
      <c r="C21" s="5">
        <v>2917</v>
      </c>
      <c r="D21" s="5">
        <v>7231</v>
      </c>
      <c r="E21" s="5">
        <v>4277</v>
      </c>
      <c r="F21" s="4">
        <v>247.9</v>
      </c>
      <c r="G21" s="4">
        <v>59.1</v>
      </c>
    </row>
    <row r="22" spans="2:7" ht="11.25" customHeight="1" x14ac:dyDescent="0.25">
      <c r="B22" s="28" t="s">
        <v>19</v>
      </c>
      <c r="C22" s="5">
        <v>2321</v>
      </c>
      <c r="D22" s="5">
        <v>4944</v>
      </c>
      <c r="E22" s="5">
        <v>2942</v>
      </c>
      <c r="F22" s="31">
        <v>213</v>
      </c>
      <c r="G22" s="4">
        <v>59.5</v>
      </c>
    </row>
    <row r="23" spans="2:7" ht="11.25" customHeight="1" x14ac:dyDescent="0.25">
      <c r="B23" s="28" t="s">
        <v>20</v>
      </c>
      <c r="C23" s="5">
        <v>2877</v>
      </c>
      <c r="D23" s="5">
        <v>5732</v>
      </c>
      <c r="E23" s="5">
        <v>3487</v>
      </c>
      <c r="F23" s="4">
        <v>199.2</v>
      </c>
      <c r="G23" s="4">
        <v>60.8</v>
      </c>
    </row>
    <row r="24" spans="2:7" ht="11.25" customHeight="1" x14ac:dyDescent="0.25">
      <c r="B24" s="28" t="s">
        <v>21</v>
      </c>
      <c r="C24" s="5">
        <v>2169</v>
      </c>
      <c r="D24" s="5">
        <v>3447</v>
      </c>
      <c r="E24" s="5">
        <v>1988</v>
      </c>
      <c r="F24" s="4">
        <v>158.9</v>
      </c>
      <c r="G24" s="4">
        <v>57.7</v>
      </c>
    </row>
    <row r="25" spans="2:7" ht="11.25" customHeight="1" x14ac:dyDescent="0.25">
      <c r="B25" s="6"/>
      <c r="C25" s="15">
        <f>SUM(C21:C24)</f>
        <v>10284</v>
      </c>
      <c r="D25" s="15">
        <f t="shared" ref="D25:E25" si="2">SUM(D21:D24)</f>
        <v>21354</v>
      </c>
      <c r="E25" s="15">
        <f t="shared" si="2"/>
        <v>12694</v>
      </c>
      <c r="F25" s="17">
        <f>(D25/C25)*100</f>
        <v>207.64294049008168</v>
      </c>
      <c r="G25" s="17">
        <f>(E25/D25)*100</f>
        <v>59.445537135899599</v>
      </c>
    </row>
    <row r="26" spans="2:7" ht="11.25" customHeight="1" x14ac:dyDescent="0.25">
      <c r="B26" s="3" t="s">
        <v>22</v>
      </c>
      <c r="C26" s="15"/>
      <c r="D26" s="15"/>
      <c r="E26" s="15"/>
      <c r="F26" s="17"/>
      <c r="G26" s="17"/>
    </row>
    <row r="27" spans="2:7" ht="11.25" customHeight="1" x14ac:dyDescent="0.25">
      <c r="B27" s="28" t="s">
        <v>23</v>
      </c>
      <c r="C27" s="5">
        <v>2580</v>
      </c>
      <c r="D27" s="5">
        <v>6296</v>
      </c>
      <c r="E27" s="5">
        <v>3429</v>
      </c>
      <c r="F27" s="31">
        <v>244</v>
      </c>
      <c r="G27" s="4">
        <v>54.5</v>
      </c>
    </row>
    <row r="28" spans="2:7" ht="11.25" customHeight="1" x14ac:dyDescent="0.25">
      <c r="B28" s="28" t="s">
        <v>24</v>
      </c>
      <c r="C28" s="5">
        <v>2135</v>
      </c>
      <c r="D28" s="5">
        <v>4845</v>
      </c>
      <c r="E28" s="5">
        <v>2602</v>
      </c>
      <c r="F28" s="4">
        <v>226.9</v>
      </c>
      <c r="G28" s="4">
        <v>53.7</v>
      </c>
    </row>
    <row r="29" spans="2:7" ht="11.25" customHeight="1" x14ac:dyDescent="0.25">
      <c r="B29" s="6"/>
      <c r="C29" s="15">
        <f>SUM(C27:C28)</f>
        <v>4715</v>
      </c>
      <c r="D29" s="15">
        <f t="shared" ref="D29:E29" si="3">SUM(D27:D28)</f>
        <v>11141</v>
      </c>
      <c r="E29" s="15">
        <f t="shared" si="3"/>
        <v>6031</v>
      </c>
      <c r="F29" s="17">
        <f>(D29/C29)*100</f>
        <v>236.28844114528101</v>
      </c>
      <c r="G29" s="17">
        <f>(E29/D29)*100</f>
        <v>54.13338120455974</v>
      </c>
    </row>
    <row r="30" spans="2:7" ht="11.25" customHeight="1" x14ac:dyDescent="0.25">
      <c r="B30" s="3" t="s">
        <v>25</v>
      </c>
    </row>
    <row r="31" spans="2:7" ht="11.25" customHeight="1" x14ac:dyDescent="0.25">
      <c r="B31" s="28" t="s">
        <v>26</v>
      </c>
      <c r="C31" s="5">
        <v>3816</v>
      </c>
      <c r="D31" s="5">
        <v>5423</v>
      </c>
      <c r="E31" s="5">
        <v>3226</v>
      </c>
      <c r="F31" s="4">
        <v>142.1</v>
      </c>
      <c r="G31" s="4">
        <v>59.5</v>
      </c>
    </row>
    <row r="32" spans="2:7" ht="11.25" customHeight="1" x14ac:dyDescent="0.25">
      <c r="B32" s="28" t="s">
        <v>27</v>
      </c>
      <c r="C32" s="5">
        <v>7341</v>
      </c>
      <c r="D32" s="5">
        <v>13577</v>
      </c>
      <c r="E32" s="5">
        <v>7991</v>
      </c>
      <c r="F32" s="4">
        <v>184.9</v>
      </c>
      <c r="G32" s="4">
        <v>58.9</v>
      </c>
    </row>
    <row r="33" spans="2:7" ht="11.25" customHeight="1" x14ac:dyDescent="0.25">
      <c r="B33" s="6"/>
      <c r="C33" s="15">
        <f>SUM(C31:C32)</f>
        <v>11157</v>
      </c>
      <c r="D33" s="15">
        <f t="shared" ref="D33:E33" si="4">SUM(D31:D32)</f>
        <v>19000</v>
      </c>
      <c r="E33" s="15">
        <f t="shared" si="4"/>
        <v>11217</v>
      </c>
      <c r="F33" s="17">
        <f>(D33/C33)*100</f>
        <v>170.29667473335127</v>
      </c>
      <c r="G33" s="17">
        <f>(E33/D33)*100</f>
        <v>59.036842105263155</v>
      </c>
    </row>
    <row r="34" spans="2:7" ht="11.25" customHeight="1" x14ac:dyDescent="0.25">
      <c r="B34" s="3" t="s">
        <v>28</v>
      </c>
    </row>
    <row r="35" spans="2:7" ht="11.25" customHeight="1" x14ac:dyDescent="0.25">
      <c r="B35" s="28" t="s">
        <v>28</v>
      </c>
      <c r="C35" s="5">
        <v>2596</v>
      </c>
      <c r="D35" s="5">
        <v>6554</v>
      </c>
      <c r="E35" s="5">
        <v>4277</v>
      </c>
      <c r="F35" s="4">
        <v>252.5</v>
      </c>
      <c r="G35" s="4">
        <v>65.3</v>
      </c>
    </row>
    <row r="36" spans="2:7" ht="11.25" customHeight="1" x14ac:dyDescent="0.25">
      <c r="B36" s="28" t="s">
        <v>29</v>
      </c>
      <c r="C36" s="5">
        <v>1945</v>
      </c>
      <c r="D36" s="5">
        <v>4696</v>
      </c>
      <c r="E36" s="5">
        <v>2706</v>
      </c>
      <c r="F36" s="4">
        <v>241.4</v>
      </c>
      <c r="G36" s="4">
        <v>57.6</v>
      </c>
    </row>
    <row r="37" spans="2:7" ht="11.25" customHeight="1" x14ac:dyDescent="0.25">
      <c r="B37" s="28" t="s">
        <v>30</v>
      </c>
      <c r="C37" s="5">
        <v>2206</v>
      </c>
      <c r="D37" s="5">
        <v>4849</v>
      </c>
      <c r="E37" s="5">
        <v>2666</v>
      </c>
      <c r="F37" s="4">
        <v>219.8</v>
      </c>
      <c r="G37" s="31">
        <v>55</v>
      </c>
    </row>
    <row r="38" spans="2:7" ht="11.25" customHeight="1" x14ac:dyDescent="0.25">
      <c r="B38" s="6"/>
      <c r="C38" s="15">
        <f>SUM(C35:C37)</f>
        <v>6747</v>
      </c>
      <c r="D38" s="15">
        <f>SUM(D35:D37)</f>
        <v>16099</v>
      </c>
      <c r="E38" s="15">
        <f>SUM(E35:E37)</f>
        <v>9649</v>
      </c>
      <c r="F38" s="17">
        <f>(D38/C38)*100</f>
        <v>238.60975248258484</v>
      </c>
      <c r="G38" s="17">
        <f>(E38/D38)*100</f>
        <v>59.935399714267966</v>
      </c>
    </row>
    <row r="39" spans="2:7" ht="11.25" customHeight="1" x14ac:dyDescent="0.25">
      <c r="B39" s="3" t="s">
        <v>31</v>
      </c>
    </row>
    <row r="40" spans="2:7" ht="11.25" customHeight="1" x14ac:dyDescent="0.25">
      <c r="B40" s="28" t="s">
        <v>32</v>
      </c>
      <c r="C40" s="5">
        <v>2167</v>
      </c>
      <c r="D40" s="5">
        <v>5147</v>
      </c>
      <c r="E40" s="5">
        <v>2896</v>
      </c>
      <c r="F40" s="4">
        <v>237.5</v>
      </c>
      <c r="G40" s="4">
        <v>56.3</v>
      </c>
    </row>
    <row r="41" spans="2:7" ht="11.25" customHeight="1" x14ac:dyDescent="0.25">
      <c r="B41" s="28" t="s">
        <v>33</v>
      </c>
      <c r="C41" s="5">
        <v>1825</v>
      </c>
      <c r="D41" s="5">
        <v>4481</v>
      </c>
      <c r="E41" s="5">
        <v>2607</v>
      </c>
      <c r="F41" s="4">
        <v>245.5</v>
      </c>
      <c r="G41" s="4">
        <v>58.2</v>
      </c>
    </row>
    <row r="42" spans="2:7" ht="11.25" customHeight="1" x14ac:dyDescent="0.25">
      <c r="B42" s="28" t="s">
        <v>34</v>
      </c>
      <c r="C42" s="5">
        <v>2086</v>
      </c>
      <c r="D42" s="5">
        <v>3930</v>
      </c>
      <c r="E42" s="5">
        <v>1974</v>
      </c>
      <c r="F42" s="4">
        <v>188.4</v>
      </c>
      <c r="G42" s="4">
        <v>50.2</v>
      </c>
    </row>
    <row r="43" spans="2:7" ht="11.25" customHeight="1" x14ac:dyDescent="0.25">
      <c r="B43" s="28" t="s">
        <v>35</v>
      </c>
      <c r="C43" s="5">
        <v>1848</v>
      </c>
      <c r="D43" s="5">
        <v>5138</v>
      </c>
      <c r="E43" s="5">
        <v>3165</v>
      </c>
      <c r="F43" s="31">
        <v>278</v>
      </c>
      <c r="G43" s="4">
        <v>61.6</v>
      </c>
    </row>
    <row r="44" spans="2:7" ht="11.25" customHeight="1" x14ac:dyDescent="0.25">
      <c r="B44" s="28" t="s">
        <v>36</v>
      </c>
      <c r="C44" s="5">
        <v>2109</v>
      </c>
      <c r="D44" s="5">
        <v>4824</v>
      </c>
      <c r="E44" s="5">
        <v>2820</v>
      </c>
      <c r="F44" s="4">
        <v>228.7</v>
      </c>
      <c r="G44" s="4">
        <v>58.5</v>
      </c>
    </row>
    <row r="45" spans="2:7" ht="11.25" customHeight="1" x14ac:dyDescent="0.25">
      <c r="B45" s="6"/>
      <c r="C45" s="15">
        <f>SUM(C40:C44)</f>
        <v>10035</v>
      </c>
      <c r="D45" s="15">
        <f t="shared" ref="D45:E45" si="5">SUM(D40:D44)</f>
        <v>23520</v>
      </c>
      <c r="E45" s="15">
        <f t="shared" si="5"/>
        <v>13462</v>
      </c>
      <c r="F45" s="17">
        <f>(D45/C45)*100</f>
        <v>234.37967115097157</v>
      </c>
      <c r="G45" s="17">
        <f>(E45/D45)*100</f>
        <v>57.236394557823132</v>
      </c>
    </row>
    <row r="46" spans="2:7" ht="11.25" customHeight="1" x14ac:dyDescent="0.25">
      <c r="B46" s="3" t="s">
        <v>37</v>
      </c>
    </row>
    <row r="47" spans="2:7" ht="11.25" customHeight="1" x14ac:dyDescent="0.25">
      <c r="B47" s="28" t="s">
        <v>38</v>
      </c>
      <c r="C47" s="5">
        <v>3309</v>
      </c>
      <c r="D47" s="5">
        <v>7888</v>
      </c>
      <c r="E47" s="5">
        <v>4181</v>
      </c>
      <c r="F47" s="4">
        <v>238.4</v>
      </c>
      <c r="G47" s="31">
        <v>53</v>
      </c>
    </row>
    <row r="48" spans="2:7" ht="11.25" customHeight="1" x14ac:dyDescent="0.25">
      <c r="B48" s="28" t="s">
        <v>39</v>
      </c>
      <c r="C48" s="5">
        <v>2112</v>
      </c>
      <c r="D48" s="5">
        <v>3491</v>
      </c>
      <c r="E48" s="5">
        <v>2038</v>
      </c>
      <c r="F48" s="4">
        <v>165.3</v>
      </c>
      <c r="G48" s="4">
        <v>58.4</v>
      </c>
    </row>
    <row r="49" spans="2:7" ht="11.25" customHeight="1" x14ac:dyDescent="0.25">
      <c r="B49" s="28" t="s">
        <v>40</v>
      </c>
      <c r="C49" s="5">
        <v>1123</v>
      </c>
      <c r="D49" s="5">
        <v>1351</v>
      </c>
      <c r="E49" s="4">
        <v>657</v>
      </c>
      <c r="F49" s="4">
        <v>120.3</v>
      </c>
      <c r="G49" s="4">
        <v>48.6</v>
      </c>
    </row>
    <row r="50" spans="2:7" ht="11.25" customHeight="1" x14ac:dyDescent="0.25">
      <c r="B50" s="28" t="s">
        <v>41</v>
      </c>
      <c r="C50" s="5">
        <v>2954</v>
      </c>
      <c r="D50" s="5">
        <v>7355</v>
      </c>
      <c r="E50" s="5">
        <v>4256</v>
      </c>
      <c r="F50" s="31">
        <v>249</v>
      </c>
      <c r="G50" s="4">
        <v>57.9</v>
      </c>
    </row>
    <row r="51" spans="2:7" ht="11.25" customHeight="1" x14ac:dyDescent="0.25">
      <c r="B51" s="28" t="s">
        <v>42</v>
      </c>
      <c r="C51" s="5">
        <v>1104</v>
      </c>
      <c r="D51" s="5">
        <v>2817</v>
      </c>
      <c r="E51" s="5">
        <v>2023</v>
      </c>
      <c r="F51" s="4">
        <v>255.2</v>
      </c>
      <c r="G51" s="4">
        <v>71.8</v>
      </c>
    </row>
    <row r="52" spans="2:7" ht="11.25" customHeight="1" x14ac:dyDescent="0.25">
      <c r="B52" s="6"/>
      <c r="C52" s="15">
        <f>SUM(C47:C51)</f>
        <v>10602</v>
      </c>
      <c r="D52" s="15">
        <f t="shared" ref="D52:E52" si="6">SUM(D47:D51)</f>
        <v>22902</v>
      </c>
      <c r="E52" s="15">
        <f t="shared" si="6"/>
        <v>13155</v>
      </c>
      <c r="F52" s="17">
        <f>(D52/C52)*100</f>
        <v>216.01584606677986</v>
      </c>
      <c r="G52" s="17">
        <f>(E52/D52)*100</f>
        <v>57.440398218496199</v>
      </c>
    </row>
    <row r="53" spans="2:7" ht="11.25" customHeight="1" x14ac:dyDescent="0.25">
      <c r="B53" s="3" t="s">
        <v>43</v>
      </c>
    </row>
    <row r="54" spans="2:7" ht="11.25" customHeight="1" x14ac:dyDescent="0.25">
      <c r="B54" s="28" t="s">
        <v>44</v>
      </c>
      <c r="C54" s="5">
        <v>3578</v>
      </c>
      <c r="D54" s="5">
        <v>6476</v>
      </c>
      <c r="E54" s="5">
        <v>3614</v>
      </c>
      <c r="F54" s="31">
        <v>181</v>
      </c>
      <c r="G54" s="4">
        <v>55.8</v>
      </c>
    </row>
    <row r="55" spans="2:7" ht="11.25" customHeight="1" x14ac:dyDescent="0.25">
      <c r="B55" s="28" t="s">
        <v>45</v>
      </c>
      <c r="C55" s="5">
        <v>3645</v>
      </c>
      <c r="D55" s="5">
        <v>8773</v>
      </c>
      <c r="E55" s="5">
        <v>5153</v>
      </c>
      <c r="F55" s="4">
        <v>240.7</v>
      </c>
      <c r="G55" s="4">
        <v>58.7</v>
      </c>
    </row>
    <row r="56" spans="2:7" ht="11.25" customHeight="1" x14ac:dyDescent="0.25">
      <c r="B56" s="28" t="s">
        <v>46</v>
      </c>
      <c r="C56" s="5">
        <v>2059</v>
      </c>
      <c r="D56" s="5">
        <v>2340</v>
      </c>
      <c r="E56" s="5">
        <v>1305</v>
      </c>
      <c r="F56" s="4">
        <v>113.6</v>
      </c>
      <c r="G56" s="4">
        <v>55.8</v>
      </c>
    </row>
    <row r="57" spans="2:7" ht="11.25" customHeight="1" x14ac:dyDescent="0.25">
      <c r="B57" s="6"/>
      <c r="C57" s="15">
        <f>SUM(C54:C56)</f>
        <v>9282</v>
      </c>
      <c r="D57" s="15">
        <f t="shared" ref="D57:E57" si="7">SUM(D54:D56)</f>
        <v>17589</v>
      </c>
      <c r="E57" s="15">
        <f t="shared" si="7"/>
        <v>10072</v>
      </c>
      <c r="F57" s="17">
        <f>(D57/C57)*100</f>
        <v>189.49579831932772</v>
      </c>
      <c r="G57" s="17">
        <f>(E57/D57)*100</f>
        <v>57.263062141110922</v>
      </c>
    </row>
    <row r="58" spans="2:7" ht="11.25" customHeight="1" x14ac:dyDescent="0.25">
      <c r="B58" s="3" t="s">
        <v>47</v>
      </c>
    </row>
    <row r="59" spans="2:7" ht="11.25" customHeight="1" x14ac:dyDescent="0.25">
      <c r="B59" s="28" t="s">
        <v>48</v>
      </c>
      <c r="C59" s="5">
        <v>3713</v>
      </c>
      <c r="D59" s="5">
        <v>7871</v>
      </c>
      <c r="E59" s="5">
        <v>4559</v>
      </c>
      <c r="F59" s="31">
        <v>212</v>
      </c>
      <c r="G59" s="4">
        <v>57.9</v>
      </c>
    </row>
    <row r="60" spans="2:7" ht="11.25" customHeight="1" x14ac:dyDescent="0.25">
      <c r="B60" s="28" t="s">
        <v>49</v>
      </c>
      <c r="C60" s="5">
        <v>1539</v>
      </c>
      <c r="D60" s="5">
        <v>2629</v>
      </c>
      <c r="E60" s="5">
        <v>1726</v>
      </c>
      <c r="F60" s="4">
        <v>170.8</v>
      </c>
      <c r="G60" s="4">
        <v>65.7</v>
      </c>
    </row>
    <row r="61" spans="2:7" ht="11.25" customHeight="1" x14ac:dyDescent="0.25">
      <c r="B61" s="28" t="s">
        <v>50</v>
      </c>
      <c r="C61" s="5">
        <v>3228</v>
      </c>
      <c r="D61" s="5">
        <v>8228</v>
      </c>
      <c r="E61" s="5">
        <v>4522</v>
      </c>
      <c r="F61" s="4">
        <v>254.9</v>
      </c>
      <c r="G61" s="31">
        <v>55</v>
      </c>
    </row>
    <row r="62" spans="2:7" ht="11.25" customHeight="1" x14ac:dyDescent="0.25">
      <c r="B62" s="28" t="s">
        <v>51</v>
      </c>
      <c r="C62" s="5">
        <v>1591</v>
      </c>
      <c r="D62" s="5">
        <v>2049</v>
      </c>
      <c r="E62" s="5">
        <v>1140</v>
      </c>
      <c r="F62" s="4">
        <v>128.80000000000001</v>
      </c>
      <c r="G62" s="4">
        <v>55.6</v>
      </c>
    </row>
    <row r="63" spans="2:7" ht="11.25" customHeight="1" x14ac:dyDescent="0.25">
      <c r="B63" s="28" t="s">
        <v>52</v>
      </c>
      <c r="C63" s="5">
        <v>4947</v>
      </c>
      <c r="D63" s="5">
        <v>6453</v>
      </c>
      <c r="E63" s="5">
        <v>3773</v>
      </c>
      <c r="F63" s="4">
        <v>130.4</v>
      </c>
      <c r="G63" s="4">
        <v>58.5</v>
      </c>
    </row>
    <row r="64" spans="2:7" ht="11.25" customHeight="1" x14ac:dyDescent="0.25">
      <c r="B64" s="6"/>
      <c r="C64" s="15">
        <f>SUM(C59:C63)</f>
        <v>15018</v>
      </c>
      <c r="D64" s="15">
        <f t="shared" ref="D64:E64" si="8">SUM(D59:D63)</f>
        <v>27230</v>
      </c>
      <c r="E64" s="15">
        <f t="shared" si="8"/>
        <v>15720</v>
      </c>
      <c r="F64" s="17">
        <f>(D64/C64)*100</f>
        <v>181.31575442801972</v>
      </c>
      <c r="G64" s="17">
        <f>(E64/D64)*100</f>
        <v>57.730444362835108</v>
      </c>
    </row>
    <row r="65" spans="1:9" ht="5.0999999999999996" customHeight="1" x14ac:dyDescent="0.25">
      <c r="A65" s="9"/>
    </row>
    <row r="66" spans="1:9" ht="11.25" customHeight="1" x14ac:dyDescent="0.25">
      <c r="B66" s="33" t="s">
        <v>54</v>
      </c>
      <c r="C66" s="34">
        <f>C11+C19+C25+C29+C33+C38+C45+C52+C57+C64</f>
        <v>97150</v>
      </c>
      <c r="D66" s="34">
        <f t="shared" ref="D66:E66" si="9">D11+D19+D25+D29+D33+D38+D45+D52+D57+D64</f>
        <v>204632</v>
      </c>
      <c r="E66" s="34">
        <f t="shared" si="9"/>
        <v>120384</v>
      </c>
      <c r="F66" s="35">
        <f>(D66/C66)*100</f>
        <v>210.63510036026764</v>
      </c>
      <c r="G66" s="35">
        <f>(E66/D66)*100</f>
        <v>58.829508581258061</v>
      </c>
    </row>
    <row r="67" spans="1:9" ht="5.0999999999999996" customHeight="1" x14ac:dyDescent="0.25">
      <c r="A67" s="8"/>
    </row>
    <row r="68" spans="1:9" ht="12.95" customHeight="1" x14ac:dyDescent="0.25">
      <c r="A68" s="18"/>
      <c r="B68" s="19"/>
      <c r="C68" s="20"/>
      <c r="D68" s="20"/>
      <c r="E68" s="20"/>
      <c r="F68" s="20"/>
      <c r="G68" s="21" t="s">
        <v>55</v>
      </c>
    </row>
    <row r="69" spans="1:9" ht="11.1" customHeight="1" x14ac:dyDescent="0.25">
      <c r="A69" s="18"/>
      <c r="B69" s="36" t="s">
        <v>61</v>
      </c>
      <c r="C69" s="11"/>
      <c r="D69" s="11"/>
      <c r="E69" s="11"/>
      <c r="F69" s="11"/>
      <c r="G69" s="11"/>
      <c r="H69" s="11"/>
      <c r="I69" s="11"/>
    </row>
  </sheetData>
  <mergeCells count="1">
    <mergeCell ref="B1:F2"/>
  </mergeCells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70"/>
  <sheetViews>
    <sheetView topLeftCell="A39" zoomScale="140" zoomScaleNormal="140" workbookViewId="0">
      <selection activeCell="B70" sqref="B70"/>
    </sheetView>
  </sheetViews>
  <sheetFormatPr defaultRowHeight="15" x14ac:dyDescent="0.25"/>
  <cols>
    <col min="1" max="1" width="2" style="1" customWidth="1"/>
    <col min="2" max="2" width="32.28515625" style="1" customWidth="1"/>
    <col min="3" max="5" width="9.140625" style="1"/>
    <col min="6" max="7" width="14.85546875" style="1" customWidth="1"/>
    <col min="8" max="16384" width="9.140625" style="1"/>
  </cols>
  <sheetData>
    <row r="1" spans="2:7" ht="20.25" customHeight="1" x14ac:dyDescent="0.25">
      <c r="B1" s="38" t="s">
        <v>57</v>
      </c>
      <c r="C1" s="39"/>
      <c r="D1" s="39"/>
      <c r="E1" s="39"/>
      <c r="F1" s="39"/>
    </row>
    <row r="2" spans="2:7" ht="15" customHeight="1" x14ac:dyDescent="0.25">
      <c r="B2" s="39"/>
      <c r="C2" s="39"/>
      <c r="D2" s="39"/>
      <c r="E2" s="39"/>
      <c r="F2" s="39"/>
    </row>
    <row r="3" spans="2:7" ht="15" customHeight="1" x14ac:dyDescent="0.25">
      <c r="E3" s="2"/>
      <c r="G3" s="26">
        <v>2012</v>
      </c>
    </row>
    <row r="4" spans="2:7" ht="22.5" customHeight="1" x14ac:dyDescent="0.25">
      <c r="B4" s="22"/>
      <c r="C4" s="23" t="s">
        <v>1</v>
      </c>
      <c r="D4" s="23" t="s">
        <v>2</v>
      </c>
      <c r="E4" s="23" t="s">
        <v>3</v>
      </c>
      <c r="F4" s="24" t="s">
        <v>59</v>
      </c>
      <c r="G4" s="25" t="s">
        <v>60</v>
      </c>
    </row>
    <row r="5" spans="2:7" ht="11.25" customHeight="1" x14ac:dyDescent="0.25">
      <c r="B5" s="3" t="s">
        <v>4</v>
      </c>
    </row>
    <row r="6" spans="2:7" ht="11.25" customHeight="1" x14ac:dyDescent="0.25">
      <c r="B6" s="28" t="s">
        <v>5</v>
      </c>
      <c r="C6" s="4">
        <v>743</v>
      </c>
      <c r="D6" s="5">
        <v>1057</v>
      </c>
      <c r="E6" s="4">
        <v>519</v>
      </c>
      <c r="F6" s="4">
        <v>142.30000000000001</v>
      </c>
      <c r="G6" s="4">
        <v>49.1</v>
      </c>
    </row>
    <row r="7" spans="2:7" ht="11.25" customHeight="1" x14ac:dyDescent="0.25">
      <c r="B7" s="28" t="s">
        <v>6</v>
      </c>
      <c r="C7" s="5">
        <v>1622</v>
      </c>
      <c r="D7" s="5">
        <v>1301</v>
      </c>
      <c r="E7" s="4">
        <v>585</v>
      </c>
      <c r="F7" s="4">
        <v>80.2</v>
      </c>
      <c r="G7" s="31">
        <v>45</v>
      </c>
    </row>
    <row r="8" spans="2:7" ht="11.25" customHeight="1" x14ac:dyDescent="0.25">
      <c r="B8" s="28" t="s">
        <v>7</v>
      </c>
      <c r="C8" s="5">
        <v>1529</v>
      </c>
      <c r="D8" s="5">
        <v>1229</v>
      </c>
      <c r="E8" s="4">
        <v>622</v>
      </c>
      <c r="F8" s="4">
        <v>80.400000000000006</v>
      </c>
      <c r="G8" s="4">
        <v>50.6</v>
      </c>
    </row>
    <row r="9" spans="2:7" ht="11.25" customHeight="1" x14ac:dyDescent="0.25">
      <c r="B9" s="28" t="s">
        <v>8</v>
      </c>
      <c r="C9" s="5">
        <v>1137</v>
      </c>
      <c r="D9" s="5">
        <v>1384</v>
      </c>
      <c r="E9" s="4">
        <v>686</v>
      </c>
      <c r="F9" s="4">
        <v>121.7</v>
      </c>
      <c r="G9" s="4">
        <v>49.6</v>
      </c>
    </row>
    <row r="10" spans="2:7" ht="11.25" customHeight="1" x14ac:dyDescent="0.25">
      <c r="B10" s="28" t="s">
        <v>9</v>
      </c>
      <c r="C10" s="4">
        <v>806</v>
      </c>
      <c r="D10" s="5">
        <v>1191</v>
      </c>
      <c r="E10" s="4">
        <v>629</v>
      </c>
      <c r="F10" s="4">
        <v>147.80000000000001</v>
      </c>
      <c r="G10" s="4">
        <v>52.8</v>
      </c>
    </row>
    <row r="11" spans="2:7" ht="11.25" customHeight="1" x14ac:dyDescent="0.25">
      <c r="B11" s="6"/>
      <c r="C11" s="15">
        <f>SUM(C6:C10)</f>
        <v>5837</v>
      </c>
      <c r="D11" s="15">
        <f t="shared" ref="D11:E11" si="0">SUM(D6:D10)</f>
        <v>6162</v>
      </c>
      <c r="E11" s="15">
        <f t="shared" si="0"/>
        <v>3041</v>
      </c>
      <c r="F11" s="17">
        <f>(D11/C11)*100</f>
        <v>105.56792873051224</v>
      </c>
      <c r="G11" s="17">
        <f>(E11/D11)*100</f>
        <v>49.350860110353786</v>
      </c>
    </row>
    <row r="12" spans="2:7" ht="11.25" customHeight="1" x14ac:dyDescent="0.25">
      <c r="B12" s="3" t="s">
        <v>10</v>
      </c>
    </row>
    <row r="13" spans="2:7" ht="11.25" customHeight="1" x14ac:dyDescent="0.25">
      <c r="B13" s="28" t="s">
        <v>11</v>
      </c>
      <c r="C13" s="5">
        <v>3095</v>
      </c>
      <c r="D13" s="5">
        <v>4870</v>
      </c>
      <c r="E13" s="5">
        <v>2380</v>
      </c>
      <c r="F13" s="4">
        <v>157.4</v>
      </c>
      <c r="G13" s="4">
        <v>48.9</v>
      </c>
    </row>
    <row r="14" spans="2:7" ht="11.25" customHeight="1" x14ac:dyDescent="0.25">
      <c r="B14" s="28" t="s">
        <v>12</v>
      </c>
      <c r="C14" s="5">
        <v>2307</v>
      </c>
      <c r="D14" s="5">
        <v>3334</v>
      </c>
      <c r="E14" s="5">
        <v>1812</v>
      </c>
      <c r="F14" s="4">
        <v>144.5</v>
      </c>
      <c r="G14" s="4">
        <v>54.3</v>
      </c>
    </row>
    <row r="15" spans="2:7" ht="11.25" customHeight="1" x14ac:dyDescent="0.25">
      <c r="B15" s="28" t="s">
        <v>13</v>
      </c>
      <c r="C15" s="5">
        <v>1961</v>
      </c>
      <c r="D15" s="5">
        <v>3286</v>
      </c>
      <c r="E15" s="5">
        <v>1752</v>
      </c>
      <c r="F15" s="4">
        <v>167.6</v>
      </c>
      <c r="G15" s="4">
        <v>53.3</v>
      </c>
    </row>
    <row r="16" spans="2:7" ht="11.25" customHeight="1" x14ac:dyDescent="0.25">
      <c r="B16" s="28" t="s">
        <v>14</v>
      </c>
      <c r="C16" s="5">
        <v>2754</v>
      </c>
      <c r="D16" s="5">
        <v>4329</v>
      </c>
      <c r="E16" s="5">
        <v>2337</v>
      </c>
      <c r="F16" s="4">
        <v>157.19999999999999</v>
      </c>
      <c r="G16" s="31">
        <v>54</v>
      </c>
    </row>
    <row r="17" spans="2:7" ht="11.25" customHeight="1" x14ac:dyDescent="0.25">
      <c r="B17" s="28" t="s">
        <v>15</v>
      </c>
      <c r="C17" s="5">
        <v>1899</v>
      </c>
      <c r="D17" s="5">
        <v>2532</v>
      </c>
      <c r="E17" s="5">
        <v>1293</v>
      </c>
      <c r="F17" s="4">
        <v>133.30000000000001</v>
      </c>
      <c r="G17" s="4">
        <v>51.1</v>
      </c>
    </row>
    <row r="18" spans="2:7" ht="11.25" customHeight="1" x14ac:dyDescent="0.25">
      <c r="B18" s="28" t="s">
        <v>16</v>
      </c>
      <c r="C18" s="5">
        <v>2670</v>
      </c>
      <c r="D18" s="5">
        <v>3351</v>
      </c>
      <c r="E18" s="5">
        <v>1690</v>
      </c>
      <c r="F18" s="4">
        <v>125.5</v>
      </c>
      <c r="G18" s="4">
        <v>50.4</v>
      </c>
    </row>
    <row r="19" spans="2:7" ht="11.25" customHeight="1" x14ac:dyDescent="0.25">
      <c r="B19" s="6"/>
      <c r="C19" s="15">
        <f t="shared" ref="C19:E19" si="1">SUM(C13:C18)</f>
        <v>14686</v>
      </c>
      <c r="D19" s="15">
        <f t="shared" si="1"/>
        <v>21702</v>
      </c>
      <c r="E19" s="15">
        <f t="shared" si="1"/>
        <v>11264</v>
      </c>
      <c r="F19" s="17">
        <f>(D19/C19)*100</f>
        <v>147.77338962276997</v>
      </c>
      <c r="G19" s="17">
        <f>(E19/D19)*100</f>
        <v>51.903050410100448</v>
      </c>
    </row>
    <row r="20" spans="2:7" ht="11.25" customHeight="1" x14ac:dyDescent="0.25">
      <c r="B20" s="3" t="s">
        <v>17</v>
      </c>
    </row>
    <row r="21" spans="2:7" ht="11.25" customHeight="1" x14ac:dyDescent="0.25">
      <c r="B21" s="28" t="s">
        <v>18</v>
      </c>
      <c r="C21" s="5">
        <v>3234</v>
      </c>
      <c r="D21" s="5">
        <v>4807</v>
      </c>
      <c r="E21" s="5">
        <v>2402</v>
      </c>
      <c r="F21" s="4">
        <v>148.6</v>
      </c>
      <c r="G21" s="31">
        <v>50</v>
      </c>
    </row>
    <row r="22" spans="2:7" ht="11.25" customHeight="1" x14ac:dyDescent="0.25">
      <c r="B22" s="28" t="s">
        <v>19</v>
      </c>
      <c r="C22" s="5">
        <v>2477</v>
      </c>
      <c r="D22" s="5">
        <v>3368</v>
      </c>
      <c r="E22" s="5">
        <v>1681</v>
      </c>
      <c r="F22" s="31">
        <v>136</v>
      </c>
      <c r="G22" s="4">
        <v>49.9</v>
      </c>
    </row>
    <row r="23" spans="2:7" ht="11.25" customHeight="1" x14ac:dyDescent="0.25">
      <c r="B23" s="28" t="s">
        <v>20</v>
      </c>
      <c r="C23" s="5">
        <v>3038</v>
      </c>
      <c r="D23" s="5">
        <v>3673</v>
      </c>
      <c r="E23" s="5">
        <v>1802</v>
      </c>
      <c r="F23" s="4">
        <v>120.9</v>
      </c>
      <c r="G23" s="4">
        <v>49.1</v>
      </c>
    </row>
    <row r="24" spans="2:7" ht="11.25" customHeight="1" x14ac:dyDescent="0.25">
      <c r="B24" s="28" t="s">
        <v>21</v>
      </c>
      <c r="C24" s="5">
        <v>2271</v>
      </c>
      <c r="D24" s="5">
        <v>2530</v>
      </c>
      <c r="E24" s="5">
        <v>1299</v>
      </c>
      <c r="F24" s="4">
        <v>111.4</v>
      </c>
      <c r="G24" s="4">
        <v>51.3</v>
      </c>
    </row>
    <row r="25" spans="2:7" ht="11.25" customHeight="1" x14ac:dyDescent="0.25">
      <c r="B25" s="6"/>
      <c r="C25" s="15">
        <f>SUM(C21:C24)</f>
        <v>11020</v>
      </c>
      <c r="D25" s="15">
        <f>SUM(D21:D24)</f>
        <v>14378</v>
      </c>
      <c r="E25" s="15">
        <f>SUM(E21:E24)</f>
        <v>7184</v>
      </c>
      <c r="F25" s="17">
        <f>(D25/C25)*100</f>
        <v>130.47186932849365</v>
      </c>
      <c r="G25" s="17">
        <f>(E25/D25)*100</f>
        <v>49.965224648768952</v>
      </c>
    </row>
    <row r="26" spans="2:7" ht="11.25" customHeight="1" x14ac:dyDescent="0.25">
      <c r="B26" s="30" t="s">
        <v>22</v>
      </c>
    </row>
    <row r="27" spans="2:7" ht="11.25" customHeight="1" x14ac:dyDescent="0.25">
      <c r="B27" s="28" t="s">
        <v>23</v>
      </c>
      <c r="C27" s="5">
        <v>2727</v>
      </c>
      <c r="D27" s="5">
        <v>4482</v>
      </c>
      <c r="E27" s="5">
        <v>2107</v>
      </c>
      <c r="F27" s="4">
        <v>164.4</v>
      </c>
      <c r="G27" s="31">
        <v>47</v>
      </c>
    </row>
    <row r="28" spans="2:7" ht="11.25" customHeight="1" x14ac:dyDescent="0.25">
      <c r="B28" s="28" t="s">
        <v>24</v>
      </c>
      <c r="C28" s="5">
        <v>2307</v>
      </c>
      <c r="D28" s="5">
        <v>3596</v>
      </c>
      <c r="E28" s="5">
        <v>1725</v>
      </c>
      <c r="F28" s="4">
        <v>155.9</v>
      </c>
      <c r="G28" s="31">
        <v>48</v>
      </c>
    </row>
    <row r="29" spans="2:7" ht="11.25" customHeight="1" x14ac:dyDescent="0.25">
      <c r="B29" s="6"/>
      <c r="C29" s="15">
        <f>SUM(C27:C28)</f>
        <v>5034</v>
      </c>
      <c r="D29" s="15">
        <f t="shared" ref="D29:E29" si="2">SUM(D27:D28)</f>
        <v>8078</v>
      </c>
      <c r="E29" s="15">
        <f t="shared" si="2"/>
        <v>3832</v>
      </c>
      <c r="F29" s="17">
        <f>(D29/C29)*100</f>
        <v>160.46881207787047</v>
      </c>
      <c r="G29" s="17">
        <f>(E29/D29)*100</f>
        <v>47.43748452587274</v>
      </c>
    </row>
    <row r="30" spans="2:7" ht="11.25" customHeight="1" x14ac:dyDescent="0.25">
      <c r="B30" s="3" t="s">
        <v>25</v>
      </c>
    </row>
    <row r="31" spans="2:7" ht="11.25" customHeight="1" x14ac:dyDescent="0.25">
      <c r="B31" s="28" t="s">
        <v>26</v>
      </c>
      <c r="C31" s="5">
        <v>4138</v>
      </c>
      <c r="D31" s="5">
        <v>3518</v>
      </c>
      <c r="E31" s="5">
        <v>1747</v>
      </c>
      <c r="F31" s="31">
        <v>85</v>
      </c>
      <c r="G31" s="4">
        <v>49.7</v>
      </c>
    </row>
    <row r="32" spans="2:7" ht="11.25" customHeight="1" x14ac:dyDescent="0.25">
      <c r="B32" s="28" t="s">
        <v>27</v>
      </c>
      <c r="C32" s="5">
        <v>7442</v>
      </c>
      <c r="D32" s="5">
        <v>8418</v>
      </c>
      <c r="E32" s="5">
        <v>4332</v>
      </c>
      <c r="F32" s="4">
        <v>113.1</v>
      </c>
      <c r="G32" s="4">
        <v>51.5</v>
      </c>
    </row>
    <row r="33" spans="2:7" ht="11.25" customHeight="1" x14ac:dyDescent="0.25">
      <c r="B33" s="6"/>
      <c r="C33" s="15">
        <f>SUM(C31:C32)</f>
        <v>11580</v>
      </c>
      <c r="D33" s="15">
        <f t="shared" ref="D33:E33" si="3">SUM(D31:D32)</f>
        <v>11936</v>
      </c>
      <c r="E33" s="15">
        <f t="shared" si="3"/>
        <v>6079</v>
      </c>
      <c r="F33" s="17">
        <f>(D33/C33)*100</f>
        <v>103.0742659758204</v>
      </c>
      <c r="G33" s="17">
        <f>(E33/D33)*100</f>
        <v>50.929959785522797</v>
      </c>
    </row>
    <row r="34" spans="2:7" ht="11.25" customHeight="1" x14ac:dyDescent="0.25">
      <c r="B34" s="3" t="s">
        <v>28</v>
      </c>
    </row>
    <row r="35" spans="2:7" ht="11.25" customHeight="1" x14ac:dyDescent="0.25">
      <c r="B35" s="28" t="s">
        <v>28</v>
      </c>
      <c r="C35" s="5">
        <v>2880</v>
      </c>
      <c r="D35" s="5">
        <v>3572</v>
      </c>
      <c r="E35" s="5">
        <v>1883</v>
      </c>
      <c r="F35" s="31">
        <v>124</v>
      </c>
      <c r="G35" s="4">
        <v>52.7</v>
      </c>
    </row>
    <row r="36" spans="2:7" ht="11.25" customHeight="1" x14ac:dyDescent="0.25">
      <c r="B36" s="28" t="s">
        <v>29</v>
      </c>
      <c r="C36" s="5">
        <v>1964</v>
      </c>
      <c r="D36" s="5">
        <v>2991</v>
      </c>
      <c r="E36" s="5">
        <v>1469</v>
      </c>
      <c r="F36" s="4">
        <v>152.30000000000001</v>
      </c>
      <c r="G36" s="4">
        <v>49.1</v>
      </c>
    </row>
    <row r="37" spans="2:7" ht="11.25" customHeight="1" x14ac:dyDescent="0.25">
      <c r="B37" s="28" t="s">
        <v>30</v>
      </c>
      <c r="C37" s="5">
        <v>2355</v>
      </c>
      <c r="D37" s="5">
        <v>3068</v>
      </c>
      <c r="E37" s="5">
        <v>1459</v>
      </c>
      <c r="F37" s="4">
        <v>130.30000000000001</v>
      </c>
      <c r="G37" s="4">
        <v>47.6</v>
      </c>
    </row>
    <row r="38" spans="2:7" ht="11.25" customHeight="1" x14ac:dyDescent="0.25">
      <c r="B38" s="29"/>
      <c r="C38" s="15">
        <f>SUM(C35:C37)</f>
        <v>7199</v>
      </c>
      <c r="D38" s="15">
        <f t="shared" ref="D38:E38" si="4">SUM(D35:D37)</f>
        <v>9631</v>
      </c>
      <c r="E38" s="15">
        <f t="shared" si="4"/>
        <v>4811</v>
      </c>
      <c r="F38" s="17">
        <f>(D38/C38)*100</f>
        <v>133.78246978747049</v>
      </c>
      <c r="G38" s="17">
        <f>(E38/D38)*100</f>
        <v>49.953275879970924</v>
      </c>
    </row>
    <row r="39" spans="2:7" ht="11.25" customHeight="1" x14ac:dyDescent="0.25">
      <c r="B39" s="3" t="s">
        <v>31</v>
      </c>
    </row>
    <row r="40" spans="2:7" ht="11.25" customHeight="1" x14ac:dyDescent="0.25">
      <c r="B40" s="28" t="s">
        <v>32</v>
      </c>
      <c r="C40" s="5">
        <v>2344</v>
      </c>
      <c r="D40" s="5">
        <v>3456</v>
      </c>
      <c r="E40" s="5">
        <v>1630</v>
      </c>
      <c r="F40" s="4">
        <v>147.4</v>
      </c>
      <c r="G40" s="4">
        <v>47.2</v>
      </c>
    </row>
    <row r="41" spans="2:7" ht="11.25" customHeight="1" x14ac:dyDescent="0.25">
      <c r="B41" s="28" t="s">
        <v>33</v>
      </c>
      <c r="C41" s="5">
        <v>1840</v>
      </c>
      <c r="D41" s="5">
        <v>3022</v>
      </c>
      <c r="E41" s="5">
        <v>1616</v>
      </c>
      <c r="F41" s="4">
        <v>164.2</v>
      </c>
      <c r="G41" s="4">
        <v>53.5</v>
      </c>
    </row>
    <row r="42" spans="2:7" ht="11.25" customHeight="1" x14ac:dyDescent="0.25">
      <c r="B42" s="28" t="s">
        <v>34</v>
      </c>
      <c r="C42" s="5">
        <v>2088</v>
      </c>
      <c r="D42" s="5">
        <v>2914</v>
      </c>
      <c r="E42" s="5">
        <v>1278</v>
      </c>
      <c r="F42" s="4">
        <v>139.6</v>
      </c>
      <c r="G42" s="4">
        <v>43.9</v>
      </c>
    </row>
    <row r="43" spans="2:7" ht="11.25" customHeight="1" x14ac:dyDescent="0.25">
      <c r="B43" s="28" t="s">
        <v>35</v>
      </c>
      <c r="C43" s="5">
        <v>1983</v>
      </c>
      <c r="D43" s="5">
        <v>3192</v>
      </c>
      <c r="E43" s="5">
        <v>1656</v>
      </c>
      <c r="F43" s="31">
        <v>161</v>
      </c>
      <c r="G43" s="4">
        <v>51.9</v>
      </c>
    </row>
    <row r="44" spans="2:7" ht="11.25" customHeight="1" x14ac:dyDescent="0.25">
      <c r="B44" s="28" t="s">
        <v>36</v>
      </c>
      <c r="C44" s="5">
        <v>2180</v>
      </c>
      <c r="D44" s="5">
        <v>3154</v>
      </c>
      <c r="E44" s="5">
        <v>1583</v>
      </c>
      <c r="F44" s="4">
        <v>144.69999999999999</v>
      </c>
      <c r="G44" s="4">
        <v>50.2</v>
      </c>
    </row>
    <row r="45" spans="2:7" ht="11.25" customHeight="1" x14ac:dyDescent="0.25">
      <c r="B45" s="6"/>
      <c r="C45" s="15">
        <f>SUM(C40:C44)</f>
        <v>10435</v>
      </c>
      <c r="D45" s="15">
        <f t="shared" ref="D45:E45" si="5">SUM(D40:D44)</f>
        <v>15738</v>
      </c>
      <c r="E45" s="15">
        <f t="shared" si="5"/>
        <v>7763</v>
      </c>
      <c r="F45" s="17">
        <f>(D45/C45)*100</f>
        <v>150.81935793004314</v>
      </c>
      <c r="G45" s="17">
        <f>(E45/D45)*100</f>
        <v>49.326470962002794</v>
      </c>
    </row>
    <row r="46" spans="2:7" ht="11.25" customHeight="1" x14ac:dyDescent="0.25">
      <c r="B46" s="3" t="s">
        <v>37</v>
      </c>
    </row>
    <row r="47" spans="2:7" ht="11.25" customHeight="1" x14ac:dyDescent="0.25">
      <c r="B47" s="28" t="s">
        <v>38</v>
      </c>
      <c r="C47" s="5">
        <v>3414</v>
      </c>
      <c r="D47" s="5">
        <v>5711</v>
      </c>
      <c r="E47" s="5">
        <v>2799</v>
      </c>
      <c r="F47" s="4">
        <v>167.3</v>
      </c>
      <c r="G47" s="31">
        <v>49</v>
      </c>
    </row>
    <row r="48" spans="2:7" ht="11.25" customHeight="1" x14ac:dyDescent="0.25">
      <c r="B48" s="28" t="s">
        <v>39</v>
      </c>
      <c r="C48" s="5">
        <v>2227</v>
      </c>
      <c r="D48" s="5">
        <v>2411</v>
      </c>
      <c r="E48" s="5">
        <v>1107</v>
      </c>
      <c r="F48" s="4">
        <v>108.3</v>
      </c>
      <c r="G48" s="4">
        <v>45.9</v>
      </c>
    </row>
    <row r="49" spans="2:7" ht="11.25" customHeight="1" x14ac:dyDescent="0.25">
      <c r="B49" s="28" t="s">
        <v>40</v>
      </c>
      <c r="C49" s="5">
        <v>1167</v>
      </c>
      <c r="D49" s="4">
        <v>963</v>
      </c>
      <c r="E49" s="4">
        <v>406</v>
      </c>
      <c r="F49" s="4">
        <v>82.5</v>
      </c>
      <c r="G49" s="4">
        <v>42.2</v>
      </c>
    </row>
    <row r="50" spans="2:7" ht="11.25" customHeight="1" x14ac:dyDescent="0.25">
      <c r="B50" s="28" t="s">
        <v>41</v>
      </c>
      <c r="C50" s="5">
        <v>2953</v>
      </c>
      <c r="D50" s="5">
        <v>4959</v>
      </c>
      <c r="E50" s="5">
        <v>2596</v>
      </c>
      <c r="F50" s="4">
        <v>167.9</v>
      </c>
      <c r="G50" s="4">
        <v>52.3</v>
      </c>
    </row>
    <row r="51" spans="2:7" ht="11.25" customHeight="1" x14ac:dyDescent="0.25">
      <c r="B51" s="28" t="s">
        <v>42</v>
      </c>
      <c r="C51" s="5">
        <v>1175</v>
      </c>
      <c r="D51" s="5">
        <v>1646</v>
      </c>
      <c r="E51" s="5">
        <v>1129</v>
      </c>
      <c r="F51" s="4">
        <v>140.1</v>
      </c>
      <c r="G51" s="4">
        <v>68.599999999999994</v>
      </c>
    </row>
    <row r="52" spans="2:7" ht="11.25" customHeight="1" x14ac:dyDescent="0.25">
      <c r="B52" s="6"/>
      <c r="C52" s="15">
        <f>SUM(C47:C51)</f>
        <v>10936</v>
      </c>
      <c r="D52" s="15">
        <f t="shared" ref="D52:E52" si="6">SUM(D47:D51)</f>
        <v>15690</v>
      </c>
      <c r="E52" s="15">
        <f t="shared" si="6"/>
        <v>8037</v>
      </c>
      <c r="F52" s="17">
        <f>(D52/C52)*100</f>
        <v>143.47110460863203</v>
      </c>
      <c r="G52" s="17">
        <f>(E52/D52)*100</f>
        <v>51.22370936902486</v>
      </c>
    </row>
    <row r="53" spans="2:7" ht="11.25" customHeight="1" x14ac:dyDescent="0.25">
      <c r="B53" s="3" t="s">
        <v>43</v>
      </c>
    </row>
    <row r="54" spans="2:7" ht="11.25" customHeight="1" x14ac:dyDescent="0.25">
      <c r="B54" s="28" t="s">
        <v>44</v>
      </c>
      <c r="C54" s="5">
        <v>3744</v>
      </c>
      <c r="D54" s="5">
        <v>4497</v>
      </c>
      <c r="E54" s="5">
        <v>2022</v>
      </c>
      <c r="F54" s="4">
        <v>120.1</v>
      </c>
      <c r="G54" s="31">
        <v>45</v>
      </c>
    </row>
    <row r="55" spans="2:7" ht="11.25" customHeight="1" x14ac:dyDescent="0.25">
      <c r="B55" s="28" t="s">
        <v>45</v>
      </c>
      <c r="C55" s="5">
        <v>3852</v>
      </c>
      <c r="D55" s="5">
        <v>5777</v>
      </c>
      <c r="E55" s="5">
        <v>2899</v>
      </c>
      <c r="F55" s="31">
        <v>150</v>
      </c>
      <c r="G55" s="4">
        <v>50.2</v>
      </c>
    </row>
    <row r="56" spans="2:7" ht="11.25" customHeight="1" x14ac:dyDescent="0.25">
      <c r="B56" s="28" t="s">
        <v>46</v>
      </c>
      <c r="C56" s="5">
        <v>2242</v>
      </c>
      <c r="D56" s="5">
        <v>1672</v>
      </c>
      <c r="E56" s="4">
        <v>739</v>
      </c>
      <c r="F56" s="4">
        <v>74.599999999999994</v>
      </c>
      <c r="G56" s="4">
        <v>44.2</v>
      </c>
    </row>
    <row r="57" spans="2:7" ht="11.25" customHeight="1" x14ac:dyDescent="0.25">
      <c r="B57" s="6"/>
      <c r="C57" s="15">
        <f>SUM(C54:C56)</f>
        <v>9838</v>
      </c>
      <c r="D57" s="15">
        <f t="shared" ref="D57:E57" si="7">SUM(D54:D56)</f>
        <v>11946</v>
      </c>
      <c r="E57" s="15">
        <f t="shared" si="7"/>
        <v>5660</v>
      </c>
      <c r="F57" s="17">
        <f>(D57/C57)*100</f>
        <v>121.42711933319781</v>
      </c>
      <c r="G57" s="17">
        <f>(E57/D57)*100</f>
        <v>47.379876109157877</v>
      </c>
    </row>
    <row r="58" spans="2:7" ht="11.25" customHeight="1" x14ac:dyDescent="0.25">
      <c r="B58" s="3" t="s">
        <v>47</v>
      </c>
    </row>
    <row r="59" spans="2:7" ht="11.25" customHeight="1" x14ac:dyDescent="0.25">
      <c r="B59" s="28" t="s">
        <v>48</v>
      </c>
      <c r="C59" s="5">
        <v>3983</v>
      </c>
      <c r="D59" s="5">
        <v>5268</v>
      </c>
      <c r="E59" s="5">
        <v>2526</v>
      </c>
      <c r="F59" s="4">
        <v>132.30000000000001</v>
      </c>
      <c r="G59" s="4">
        <v>47.9</v>
      </c>
    </row>
    <row r="60" spans="2:7" ht="11.25" customHeight="1" x14ac:dyDescent="0.25">
      <c r="B60" s="28" t="s">
        <v>49</v>
      </c>
      <c r="C60" s="5">
        <v>1639</v>
      </c>
      <c r="D60" s="5">
        <v>1717</v>
      </c>
      <c r="E60" s="5">
        <v>1047</v>
      </c>
      <c r="F60" s="4">
        <v>104.8</v>
      </c>
      <c r="G60" s="31">
        <v>61</v>
      </c>
    </row>
    <row r="61" spans="2:7" ht="11.25" customHeight="1" x14ac:dyDescent="0.25">
      <c r="B61" s="28" t="s">
        <v>50</v>
      </c>
      <c r="C61" s="5">
        <v>3415</v>
      </c>
      <c r="D61" s="5">
        <v>5790</v>
      </c>
      <c r="E61" s="5">
        <v>2795</v>
      </c>
      <c r="F61" s="4">
        <v>169.5</v>
      </c>
      <c r="G61" s="4">
        <v>48.3</v>
      </c>
    </row>
    <row r="62" spans="2:7" ht="11.25" customHeight="1" x14ac:dyDescent="0.25">
      <c r="B62" s="28" t="s">
        <v>51</v>
      </c>
      <c r="C62" s="5">
        <v>1680</v>
      </c>
      <c r="D62" s="5">
        <v>1468</v>
      </c>
      <c r="E62" s="4">
        <v>633</v>
      </c>
      <c r="F62" s="4">
        <v>87.4</v>
      </c>
      <c r="G62" s="4">
        <v>43.1</v>
      </c>
    </row>
    <row r="63" spans="2:7" ht="11.25" customHeight="1" x14ac:dyDescent="0.25">
      <c r="B63" s="28" t="s">
        <v>52</v>
      </c>
      <c r="C63" s="5">
        <v>5159</v>
      </c>
      <c r="D63" s="5">
        <v>4373</v>
      </c>
      <c r="E63" s="5">
        <v>2167</v>
      </c>
      <c r="F63" s="4">
        <v>84.8</v>
      </c>
      <c r="G63" s="4">
        <v>49.6</v>
      </c>
    </row>
    <row r="64" spans="2:7" ht="11.25" customHeight="1" x14ac:dyDescent="0.25">
      <c r="B64" s="6"/>
      <c r="C64" s="15">
        <f>SUM(C59:C63)</f>
        <v>15876</v>
      </c>
      <c r="D64" s="15">
        <f t="shared" ref="D64:E64" si="8">SUM(D59:D63)</f>
        <v>18616</v>
      </c>
      <c r="E64" s="15">
        <f t="shared" si="8"/>
        <v>9168</v>
      </c>
      <c r="F64" s="17">
        <f>(D64/C64)*100</f>
        <v>117.25875535399346</v>
      </c>
      <c r="G64" s="17">
        <f>(E64/D64)*100</f>
        <v>49.247958745165448</v>
      </c>
    </row>
    <row r="65" spans="1:9" ht="11.25" customHeight="1" x14ac:dyDescent="0.25">
      <c r="B65" s="3" t="s">
        <v>58</v>
      </c>
      <c r="C65" s="3">
        <v>2</v>
      </c>
    </row>
    <row r="66" spans="1:9" ht="5.0999999999999996" customHeight="1" x14ac:dyDescent="0.25">
      <c r="B66" s="3"/>
      <c r="C66" s="3"/>
    </row>
    <row r="67" spans="1:9" ht="11.25" customHeight="1" x14ac:dyDescent="0.25">
      <c r="B67" s="33" t="s">
        <v>54</v>
      </c>
      <c r="C67" s="34">
        <f>C11+C19+C25+C29+C33+C38+C45+C52+C57+C64+C65</f>
        <v>102443</v>
      </c>
      <c r="D67" s="34">
        <f t="shared" ref="D67:E67" si="9">D11+D19+D25+D29+D33+D38+D45+D52+D57+D64+D65</f>
        <v>133877</v>
      </c>
      <c r="E67" s="34">
        <f t="shared" si="9"/>
        <v>66839</v>
      </c>
      <c r="F67" s="35">
        <f>(D67/C67)*100</f>
        <v>130.68438058237263</v>
      </c>
      <c r="G67" s="35">
        <f>(E67/D67)*100</f>
        <v>49.925678047760258</v>
      </c>
    </row>
    <row r="68" spans="1:9" ht="5.0999999999999996" customHeight="1" x14ac:dyDescent="0.25">
      <c r="A68" s="10"/>
    </row>
    <row r="69" spans="1:9" ht="12.95" customHeight="1" x14ac:dyDescent="0.25">
      <c r="A69" s="18"/>
      <c r="B69" s="19"/>
      <c r="C69" s="20"/>
      <c r="D69" s="20"/>
      <c r="E69" s="20"/>
      <c r="F69" s="20"/>
      <c r="G69" s="21" t="s">
        <v>55</v>
      </c>
    </row>
    <row r="70" spans="1:9" ht="11.1" customHeight="1" x14ac:dyDescent="0.25">
      <c r="A70" s="18"/>
      <c r="B70" s="36" t="s">
        <v>61</v>
      </c>
      <c r="C70" s="11"/>
      <c r="D70" s="11"/>
      <c r="E70" s="11"/>
      <c r="F70" s="11"/>
      <c r="G70" s="11"/>
      <c r="H70" s="11"/>
      <c r="I70" s="11"/>
    </row>
  </sheetData>
  <mergeCells count="1">
    <mergeCell ref="B1:F2"/>
  </mergeCells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</vt:lpstr>
      <vt:lpstr>Dones</vt:lpstr>
      <vt:lpstr>Homes</vt:lpstr>
      <vt:lpstr>Dones!Àrea_d'impressió</vt:lpstr>
      <vt:lpstr>Homes!Àrea_d'impressió</vt:lpstr>
      <vt:lpstr>Total!Àrea_d'impressió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2013-10-29T09:14:50Z</dcterms:created>
  <dcterms:modified xsi:type="dcterms:W3CDTF">2015-01-16T14:02:20Z</dcterms:modified>
</cp:coreProperties>
</file>