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065" windowHeight="5490"/>
  </bookViews>
  <sheets>
    <sheet name="Total" sheetId="1" r:id="rId1"/>
    <sheet name="Dones" sheetId="2" r:id="rId2"/>
    <sheet name="Homes" sheetId="3" r:id="rId3"/>
  </sheets>
  <definedNames>
    <definedName name="_xlnm.Print_Area" localSheetId="1">Dones!$A$1:$I$69</definedName>
    <definedName name="_xlnm.Print_Area" localSheetId="2">Homes!$A$1:$I$69</definedName>
    <definedName name="_xlnm.Print_Area" localSheetId="0">Total!$A$1:$I$69</definedName>
  </definedNames>
  <calcPr calcId="145621" iterate="1"/>
</workbook>
</file>

<file path=xl/calcChain.xml><?xml version="1.0" encoding="utf-8"?>
<calcChain xmlns="http://schemas.openxmlformats.org/spreadsheetml/2006/main">
  <c r="H57" i="2" l="1"/>
  <c r="F57" i="2"/>
  <c r="D57" i="2"/>
  <c r="C57" i="2"/>
  <c r="H38" i="2"/>
  <c r="H67" i="2" s="1"/>
  <c r="F38" i="2"/>
  <c r="D38" i="2"/>
  <c r="C38" i="2"/>
  <c r="G38" i="2"/>
  <c r="D64" i="1"/>
  <c r="C64" i="1"/>
  <c r="H57" i="1"/>
  <c r="F57" i="1"/>
  <c r="D57" i="1"/>
  <c r="C57" i="1"/>
  <c r="F67" i="2"/>
  <c r="D67" i="2"/>
  <c r="C67" i="2"/>
  <c r="H64" i="2"/>
  <c r="I64" i="2" s="1"/>
  <c r="F64" i="2"/>
  <c r="G64" i="2" s="1"/>
  <c r="D64" i="2"/>
  <c r="E64" i="2" s="1"/>
  <c r="C64" i="2"/>
  <c r="G57" i="2"/>
  <c r="E57" i="2"/>
  <c r="G57" i="1"/>
  <c r="H52" i="2"/>
  <c r="I52" i="2" s="1"/>
  <c r="F52" i="2"/>
  <c r="G52" i="2" s="1"/>
  <c r="D52" i="2"/>
  <c r="E52" i="2" s="1"/>
  <c r="C52" i="2"/>
  <c r="H45" i="2"/>
  <c r="I45" i="2" s="1"/>
  <c r="F45" i="2"/>
  <c r="G45" i="2" s="1"/>
  <c r="D45" i="2"/>
  <c r="E45" i="2" s="1"/>
  <c r="C45" i="2"/>
  <c r="H33" i="2"/>
  <c r="I33" i="2" s="1"/>
  <c r="F33" i="2"/>
  <c r="G33" i="2" s="1"/>
  <c r="D33" i="2"/>
  <c r="E33" i="2" s="1"/>
  <c r="C33" i="2"/>
  <c r="H29" i="2"/>
  <c r="I29" i="2" s="1"/>
  <c r="F29" i="2"/>
  <c r="G29" i="2" s="1"/>
  <c r="D29" i="2"/>
  <c r="E29" i="2" s="1"/>
  <c r="C29" i="2"/>
  <c r="H25" i="2"/>
  <c r="I25" i="2" s="1"/>
  <c r="F25" i="2"/>
  <c r="G25" i="2" s="1"/>
  <c r="D25" i="2"/>
  <c r="E25" i="2" s="1"/>
  <c r="C25" i="2"/>
  <c r="H19" i="2"/>
  <c r="I19" i="2" s="1"/>
  <c r="F19" i="2"/>
  <c r="G19" i="2" s="1"/>
  <c r="D19" i="2"/>
  <c r="E19" i="2" s="1"/>
  <c r="C19" i="2"/>
  <c r="H11" i="2"/>
  <c r="F11" i="2"/>
  <c r="D11" i="2"/>
  <c r="C11" i="2"/>
  <c r="I11" i="2" s="1"/>
  <c r="H67" i="3"/>
  <c r="I67" i="3" s="1"/>
  <c r="F67" i="3"/>
  <c r="G67" i="3" s="1"/>
  <c r="D67" i="3"/>
  <c r="E67" i="3" s="1"/>
  <c r="C67" i="3"/>
  <c r="H64" i="3"/>
  <c r="F64" i="3"/>
  <c r="D64" i="3"/>
  <c r="C64" i="3"/>
  <c r="G64" i="3" s="1"/>
  <c r="H57" i="3"/>
  <c r="I57" i="3" s="1"/>
  <c r="F57" i="3"/>
  <c r="G57" i="3" s="1"/>
  <c r="D57" i="3"/>
  <c r="E57" i="3" s="1"/>
  <c r="C57" i="3"/>
  <c r="H52" i="3"/>
  <c r="I52" i="3" s="1"/>
  <c r="F52" i="3"/>
  <c r="G52" i="3" s="1"/>
  <c r="D52" i="3"/>
  <c r="E52" i="3" s="1"/>
  <c r="C52" i="3"/>
  <c r="H45" i="3"/>
  <c r="I45" i="3" s="1"/>
  <c r="F45" i="3"/>
  <c r="G45" i="3" s="1"/>
  <c r="D45" i="3"/>
  <c r="E45" i="3" s="1"/>
  <c r="C45" i="3"/>
  <c r="H38" i="3"/>
  <c r="I38" i="3" s="1"/>
  <c r="F38" i="3"/>
  <c r="G38" i="3" s="1"/>
  <c r="D38" i="3"/>
  <c r="E38" i="3" s="1"/>
  <c r="C38" i="3"/>
  <c r="H33" i="3"/>
  <c r="I33" i="3" s="1"/>
  <c r="F33" i="3"/>
  <c r="G33" i="3" s="1"/>
  <c r="D33" i="3"/>
  <c r="E33" i="3" s="1"/>
  <c r="C33" i="3"/>
  <c r="H29" i="3"/>
  <c r="I29" i="3" s="1"/>
  <c r="F29" i="3"/>
  <c r="G29" i="3" s="1"/>
  <c r="D29" i="3"/>
  <c r="E29" i="3" s="1"/>
  <c r="C29" i="3"/>
  <c r="H25" i="3"/>
  <c r="I25" i="3" s="1"/>
  <c r="F25" i="3"/>
  <c r="G25" i="3" s="1"/>
  <c r="D25" i="3"/>
  <c r="E25" i="3" s="1"/>
  <c r="C25" i="3"/>
  <c r="H19" i="3"/>
  <c r="I19" i="3" s="1"/>
  <c r="F19" i="3"/>
  <c r="G19" i="3" s="1"/>
  <c r="D19" i="3"/>
  <c r="E19" i="3" s="1"/>
  <c r="C19" i="3"/>
  <c r="H11" i="3"/>
  <c r="I11" i="3" s="1"/>
  <c r="F11" i="3"/>
  <c r="D11" i="3"/>
  <c r="C11" i="3"/>
  <c r="E11" i="3" s="1"/>
  <c r="I57" i="2" l="1"/>
  <c r="I38" i="2"/>
  <c r="E67" i="2"/>
  <c r="E38" i="2"/>
  <c r="E57" i="1"/>
  <c r="I57" i="1"/>
  <c r="G67" i="2"/>
  <c r="I67" i="2"/>
  <c r="E11" i="2"/>
  <c r="G11" i="2"/>
  <c r="I64" i="3"/>
  <c r="E64" i="3"/>
  <c r="G11" i="3"/>
  <c r="H38" i="1"/>
  <c r="F38" i="1"/>
  <c r="D38" i="1"/>
  <c r="C38" i="1"/>
  <c r="H33" i="1"/>
  <c r="F33" i="1"/>
  <c r="D33" i="1"/>
  <c r="C33" i="1"/>
  <c r="H29" i="1"/>
  <c r="F29" i="1"/>
  <c r="D29" i="1"/>
  <c r="C29" i="1"/>
  <c r="H25" i="1"/>
  <c r="F25" i="1"/>
  <c r="D25" i="1"/>
  <c r="C25" i="1"/>
  <c r="H19" i="1"/>
  <c r="F19" i="1"/>
  <c r="D19" i="1"/>
  <c r="C19" i="1"/>
  <c r="H64" i="1"/>
  <c r="F64" i="1"/>
  <c r="G64" i="1" s="1"/>
  <c r="H52" i="1"/>
  <c r="F52" i="1"/>
  <c r="D52" i="1"/>
  <c r="C52" i="1"/>
  <c r="H45" i="1"/>
  <c r="F45" i="1"/>
  <c r="D45" i="1"/>
  <c r="C45" i="1"/>
  <c r="G19" i="1"/>
  <c r="F11" i="1"/>
  <c r="F67" i="1" s="1"/>
  <c r="H11" i="1"/>
  <c r="H67" i="1" s="1"/>
  <c r="D11" i="1"/>
  <c r="C11" i="1"/>
  <c r="C67" i="1" s="1"/>
  <c r="D67" i="1" l="1"/>
  <c r="E67" i="1"/>
  <c r="E11" i="1"/>
  <c r="I45" i="1"/>
  <c r="G67" i="1"/>
  <c r="I67" i="1"/>
  <c r="I11" i="1"/>
  <c r="G11" i="1"/>
  <c r="E64" i="1"/>
  <c r="I64" i="1"/>
  <c r="E19" i="1"/>
  <c r="I19" i="1"/>
  <c r="G29" i="1"/>
  <c r="E29" i="1"/>
  <c r="I29" i="1"/>
  <c r="E25" i="1"/>
  <c r="G25" i="1"/>
  <c r="I25" i="1"/>
  <c r="E45" i="1"/>
  <c r="G45" i="1"/>
  <c r="E52" i="1"/>
  <c r="G52" i="1"/>
  <c r="I52" i="1"/>
  <c r="I38" i="1" l="1"/>
  <c r="I33" i="1"/>
  <c r="E38" i="1"/>
  <c r="E33" i="1"/>
  <c r="G38" i="1"/>
  <c r="G33" i="1"/>
</calcChain>
</file>

<file path=xl/sharedStrings.xml><?xml version="1.0" encoding="utf-8"?>
<sst xmlns="http://schemas.openxmlformats.org/spreadsheetml/2006/main" count="186" uniqueCount="62">
  <si>
    <t>Lloc de naixement de la població.</t>
  </si>
  <si>
    <t>TOTAL</t>
  </si>
  <si>
    <t>Catalunya</t>
  </si>
  <si>
    <t>%</t>
  </si>
  <si>
    <t>Resta Espanya</t>
  </si>
  <si>
    <t>Estranger</t>
  </si>
  <si>
    <r>
      <t xml:space="preserve">  </t>
    </r>
    <r>
      <rPr>
        <b/>
        <sz val="9"/>
        <color rgb="FFFFFFFF"/>
        <rFont val="Calibri"/>
        <family val="2"/>
        <scheme val="minor"/>
      </rPr>
      <t>%</t>
    </r>
  </si>
  <si>
    <t>Ciutat Vella</t>
  </si>
  <si>
    <t>Gòtic</t>
  </si>
  <si>
    <t>Raval Sud (antic Drassanes)</t>
  </si>
  <si>
    <t>Raval Nord (antic Erasme Janer)</t>
  </si>
  <si>
    <t>Casc Antic</t>
  </si>
  <si>
    <t>Barceloneta</t>
  </si>
  <si>
    <t>Eixample</t>
  </si>
  <si>
    <t>Nova Esquerra de l'Eixample</t>
  </si>
  <si>
    <t>Antiga Esquerra de l'Eixample</t>
  </si>
  <si>
    <t>Sant Antoni</t>
  </si>
  <si>
    <t>Sagrada Família</t>
  </si>
  <si>
    <t>Fort Pienc</t>
  </si>
  <si>
    <t>Dreta de l'Eixample</t>
  </si>
  <si>
    <t>Sants-Montjuïc</t>
  </si>
  <si>
    <t>Numància</t>
  </si>
  <si>
    <t>Cotxeres de Sants</t>
  </si>
  <si>
    <t>Poble Sec  </t>
  </si>
  <si>
    <t>La Marina</t>
  </si>
  <si>
    <t>Les Corts</t>
  </si>
  <si>
    <t>Les Corts (antic Zona Est)</t>
  </si>
  <si>
    <t>Maternitat-San Ramón (antic Zona Oest)</t>
  </si>
  <si>
    <t>Sarrià-Sant Gervasi</t>
  </si>
  <si>
    <t>Sarrià</t>
  </si>
  <si>
    <t>Sant Gervasi</t>
  </si>
  <si>
    <t>Gràcia</t>
  </si>
  <si>
    <t>Camp d'en Grassot - Gràcia Nova</t>
  </si>
  <si>
    <t>Coll - Vallcarca</t>
  </si>
  <si>
    <t>Horta-Guinardó</t>
  </si>
  <si>
    <t>Horta</t>
  </si>
  <si>
    <t>Vall d'Hebron - Teixonera</t>
  </si>
  <si>
    <t>Carmel</t>
  </si>
  <si>
    <t>Baix Guinardó - Can Baró</t>
  </si>
  <si>
    <t>Guinardó  </t>
  </si>
  <si>
    <t>Nou Barris</t>
  </si>
  <si>
    <t>Guineueta-Verdum-Prosperitat</t>
  </si>
  <si>
    <t>Roquetes-Trinitat Nova-Canyelles</t>
  </si>
  <si>
    <t>Ciutat Meridiana-Torre Baró-Vallbona</t>
  </si>
  <si>
    <t>Porta-Vilapicina i Torrellobeta</t>
  </si>
  <si>
    <t>Turó de la Peira-Can Peguera</t>
  </si>
  <si>
    <t>Sant Andreu</t>
  </si>
  <si>
    <t>Sant Andreu  </t>
  </si>
  <si>
    <t>Garcilaso</t>
  </si>
  <si>
    <t>Franja Besòs</t>
  </si>
  <si>
    <t>Sant Martí</t>
  </si>
  <si>
    <t>Clot - Camp de l'Arpa</t>
  </si>
  <si>
    <t>Besòs</t>
  </si>
  <si>
    <t>St. Martí - Verneda</t>
  </si>
  <si>
    <t>El Parc - Vila Olímpica</t>
  </si>
  <si>
    <t>Poblenou</t>
  </si>
  <si>
    <t>No consta</t>
  </si>
  <si>
    <t>BARCELONA</t>
  </si>
  <si>
    <t>Departament de Recerca i Coneixement</t>
  </si>
  <si>
    <t>Lloc de naixement de la població. Dones</t>
  </si>
  <si>
    <t xml:space="preserve">Lloc de naixement de la població. Homes </t>
  </si>
  <si>
    <t>Font: Padró Municipal d'Habitants a 30.06.2012. Departament d'Estadística. Ajuntament de Barcelona.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</si>
</sst>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1F497D"/>
      <name val="Calibri"/>
      <family val="2"/>
      <scheme val="minor"/>
    </font>
    <font>
      <b/>
      <sz val="10"/>
      <color rgb="FF1F497D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2"/>
      <color rgb="FF1F497D"/>
      <name val="Calibri"/>
      <family val="2"/>
      <scheme val="minor"/>
    </font>
    <font>
      <b/>
      <sz val="9"/>
      <color rgb="FF1F497D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7"/>
      <color rgb="FFFFFFFF"/>
      <name val="Calibri"/>
      <family val="2"/>
      <scheme val="minor"/>
    </font>
    <font>
      <sz val="12"/>
      <color rgb="FF000000"/>
      <name val="Arial"/>
      <family val="2"/>
    </font>
    <font>
      <b/>
      <sz val="9"/>
      <color theme="0"/>
      <name val="Calibri"/>
      <family val="2"/>
      <scheme val="minor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3" borderId="1" xfId="0" applyFont="1" applyFill="1" applyBorder="1"/>
    <xf numFmtId="0" fontId="11" fillId="3" borderId="2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164" fontId="7" fillId="2" borderId="0" xfId="0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/>
    </xf>
    <xf numFmtId="0" fontId="1" fillId="2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9" fillId="4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indent="2"/>
    </xf>
    <xf numFmtId="3" fontId="6" fillId="5" borderId="0" xfId="0" applyNumberFormat="1" applyFont="1" applyFill="1" applyAlignment="1">
      <alignment horizontal="right" vertical="center"/>
    </xf>
    <xf numFmtId="164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vertical="center"/>
    </xf>
    <xf numFmtId="165" fontId="7" fillId="2" borderId="0" xfId="0" applyNumberFormat="1" applyFont="1" applyFill="1" applyAlignment="1">
      <alignment vertical="center"/>
    </xf>
    <xf numFmtId="165" fontId="6" fillId="2" borderId="0" xfId="0" applyNumberFormat="1" applyFont="1" applyFill="1" applyAlignment="1">
      <alignment horizontal="right" vertical="center"/>
    </xf>
    <xf numFmtId="165" fontId="0" fillId="2" borderId="0" xfId="0" applyNumberFormat="1" applyFill="1"/>
    <xf numFmtId="165" fontId="6" fillId="5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left" vertical="center" indent="2"/>
    </xf>
    <xf numFmtId="0" fontId="11" fillId="3" borderId="2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43296</xdr:colOff>
      <xdr:row>68</xdr:row>
      <xdr:rowOff>19173</xdr:rowOff>
    </xdr:from>
    <xdr:to>
      <xdr:col>1</xdr:col>
      <xdr:colOff>614796</xdr:colOff>
      <xdr:row>68</xdr:row>
      <xdr:rowOff>123948</xdr:rowOff>
    </xdr:to>
    <xdr:pic>
      <xdr:nvPicPr>
        <xdr:cNvPr id="6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67" y="12891530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496660</xdr:colOff>
      <xdr:row>0</xdr:row>
      <xdr:rowOff>183697</xdr:rowOff>
    </xdr:from>
    <xdr:to>
      <xdr:col>8</xdr:col>
      <xdr:colOff>387804</xdr:colOff>
      <xdr:row>2</xdr:row>
      <xdr:rowOff>168524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4678" y="183697"/>
          <a:ext cx="503465" cy="413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43295</xdr:colOff>
      <xdr:row>68</xdr:row>
      <xdr:rowOff>12368</xdr:rowOff>
    </xdr:from>
    <xdr:to>
      <xdr:col>1</xdr:col>
      <xdr:colOff>632732</xdr:colOff>
      <xdr:row>68</xdr:row>
      <xdr:rowOff>130255</xdr:rowOff>
    </xdr:to>
    <xdr:pic>
      <xdr:nvPicPr>
        <xdr:cNvPr id="5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5" y="9575468"/>
          <a:ext cx="589437" cy="117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68</xdr:row>
      <xdr:rowOff>19173</xdr:rowOff>
    </xdr:from>
    <xdr:to>
      <xdr:col>1</xdr:col>
      <xdr:colOff>614796</xdr:colOff>
      <xdr:row>68</xdr:row>
      <xdr:rowOff>123948</xdr:rowOff>
    </xdr:to>
    <xdr:pic>
      <xdr:nvPicPr>
        <xdr:cNvPr id="7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95822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11826</xdr:colOff>
      <xdr:row>68</xdr:row>
      <xdr:rowOff>11481</xdr:rowOff>
    </xdr:from>
    <xdr:to>
      <xdr:col>1</xdr:col>
      <xdr:colOff>732235</xdr:colOff>
      <xdr:row>68</xdr:row>
      <xdr:rowOff>158057</xdr:rowOff>
    </xdr:to>
    <xdr:pic>
      <xdr:nvPicPr>
        <xdr:cNvPr id="8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6" y="9574581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43295</xdr:colOff>
      <xdr:row>68</xdr:row>
      <xdr:rowOff>12368</xdr:rowOff>
    </xdr:from>
    <xdr:to>
      <xdr:col>1</xdr:col>
      <xdr:colOff>632732</xdr:colOff>
      <xdr:row>68</xdr:row>
      <xdr:rowOff>130255</xdr:rowOff>
    </xdr:to>
    <xdr:pic>
      <xdr:nvPicPr>
        <xdr:cNvPr id="9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5" y="9575468"/>
          <a:ext cx="589437" cy="117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68</xdr:row>
      <xdr:rowOff>19173</xdr:rowOff>
    </xdr:from>
    <xdr:to>
      <xdr:col>1</xdr:col>
      <xdr:colOff>614796</xdr:colOff>
      <xdr:row>68</xdr:row>
      <xdr:rowOff>123948</xdr:rowOff>
    </xdr:to>
    <xdr:pic>
      <xdr:nvPicPr>
        <xdr:cNvPr id="10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95822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11826</xdr:colOff>
      <xdr:row>68</xdr:row>
      <xdr:rowOff>11481</xdr:rowOff>
    </xdr:from>
    <xdr:to>
      <xdr:col>1</xdr:col>
      <xdr:colOff>732235</xdr:colOff>
      <xdr:row>68</xdr:row>
      <xdr:rowOff>158057</xdr:rowOff>
    </xdr:to>
    <xdr:pic>
      <xdr:nvPicPr>
        <xdr:cNvPr id="11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6" y="9574581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43296</xdr:colOff>
      <xdr:row>68</xdr:row>
      <xdr:rowOff>19173</xdr:rowOff>
    </xdr:from>
    <xdr:to>
      <xdr:col>1</xdr:col>
      <xdr:colOff>614796</xdr:colOff>
      <xdr:row>68</xdr:row>
      <xdr:rowOff>123948</xdr:rowOff>
    </xdr:to>
    <xdr:pic>
      <xdr:nvPicPr>
        <xdr:cNvPr id="4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9934698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489857</xdr:colOff>
      <xdr:row>0</xdr:row>
      <xdr:rowOff>115661</xdr:rowOff>
    </xdr:from>
    <xdr:to>
      <xdr:col>8</xdr:col>
      <xdr:colOff>381001</xdr:colOff>
      <xdr:row>2</xdr:row>
      <xdr:rowOff>148113</xdr:rowOff>
    </xdr:to>
    <xdr:pic>
      <xdr:nvPicPr>
        <xdr:cNvPr id="6" name="Imatg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15661"/>
          <a:ext cx="503465" cy="413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68</xdr:row>
      <xdr:rowOff>19173</xdr:rowOff>
    </xdr:from>
    <xdr:to>
      <xdr:col>1</xdr:col>
      <xdr:colOff>614796</xdr:colOff>
      <xdr:row>68</xdr:row>
      <xdr:rowOff>123948</xdr:rowOff>
    </xdr:to>
    <xdr:pic>
      <xdr:nvPicPr>
        <xdr:cNvPr id="13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100013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43295</xdr:colOff>
      <xdr:row>68</xdr:row>
      <xdr:rowOff>12368</xdr:rowOff>
    </xdr:from>
    <xdr:to>
      <xdr:col>1</xdr:col>
      <xdr:colOff>632732</xdr:colOff>
      <xdr:row>68</xdr:row>
      <xdr:rowOff>130255</xdr:rowOff>
    </xdr:to>
    <xdr:pic>
      <xdr:nvPicPr>
        <xdr:cNvPr id="14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5" y="9994568"/>
          <a:ext cx="589437" cy="117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68</xdr:row>
      <xdr:rowOff>19173</xdr:rowOff>
    </xdr:from>
    <xdr:to>
      <xdr:col>1</xdr:col>
      <xdr:colOff>614796</xdr:colOff>
      <xdr:row>68</xdr:row>
      <xdr:rowOff>123948</xdr:rowOff>
    </xdr:to>
    <xdr:pic>
      <xdr:nvPicPr>
        <xdr:cNvPr id="15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100013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11826</xdr:colOff>
      <xdr:row>68</xdr:row>
      <xdr:rowOff>11481</xdr:rowOff>
    </xdr:from>
    <xdr:to>
      <xdr:col>1</xdr:col>
      <xdr:colOff>732235</xdr:colOff>
      <xdr:row>68</xdr:row>
      <xdr:rowOff>158057</xdr:rowOff>
    </xdr:to>
    <xdr:pic>
      <xdr:nvPicPr>
        <xdr:cNvPr id="16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6" y="9993681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43295</xdr:colOff>
      <xdr:row>68</xdr:row>
      <xdr:rowOff>12368</xdr:rowOff>
    </xdr:from>
    <xdr:to>
      <xdr:col>1</xdr:col>
      <xdr:colOff>632732</xdr:colOff>
      <xdr:row>68</xdr:row>
      <xdr:rowOff>130255</xdr:rowOff>
    </xdr:to>
    <xdr:pic>
      <xdr:nvPicPr>
        <xdr:cNvPr id="17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5" y="9994568"/>
          <a:ext cx="589437" cy="117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68</xdr:row>
      <xdr:rowOff>19173</xdr:rowOff>
    </xdr:from>
    <xdr:to>
      <xdr:col>1</xdr:col>
      <xdr:colOff>614796</xdr:colOff>
      <xdr:row>68</xdr:row>
      <xdr:rowOff>123948</xdr:rowOff>
    </xdr:to>
    <xdr:pic>
      <xdr:nvPicPr>
        <xdr:cNvPr id="18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100013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11826</xdr:colOff>
      <xdr:row>68</xdr:row>
      <xdr:rowOff>11481</xdr:rowOff>
    </xdr:from>
    <xdr:to>
      <xdr:col>1</xdr:col>
      <xdr:colOff>732235</xdr:colOff>
      <xdr:row>68</xdr:row>
      <xdr:rowOff>158057</xdr:rowOff>
    </xdr:to>
    <xdr:pic>
      <xdr:nvPicPr>
        <xdr:cNvPr id="19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6" y="9993681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578303</xdr:colOff>
      <xdr:row>0</xdr:row>
      <xdr:rowOff>141195</xdr:rowOff>
    </xdr:from>
    <xdr:to>
      <xdr:col>9</xdr:col>
      <xdr:colOff>0</xdr:colOff>
      <xdr:row>2</xdr:row>
      <xdr:rowOff>173647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6321" y="141195"/>
          <a:ext cx="503465" cy="413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68</xdr:row>
      <xdr:rowOff>19173</xdr:rowOff>
    </xdr:from>
    <xdr:to>
      <xdr:col>1</xdr:col>
      <xdr:colOff>614796</xdr:colOff>
      <xdr:row>68</xdr:row>
      <xdr:rowOff>123948</xdr:rowOff>
    </xdr:to>
    <xdr:pic>
      <xdr:nvPicPr>
        <xdr:cNvPr id="5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9934698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68</xdr:row>
      <xdr:rowOff>19173</xdr:rowOff>
    </xdr:from>
    <xdr:to>
      <xdr:col>1</xdr:col>
      <xdr:colOff>614796</xdr:colOff>
      <xdr:row>68</xdr:row>
      <xdr:rowOff>123948</xdr:rowOff>
    </xdr:to>
    <xdr:pic>
      <xdr:nvPicPr>
        <xdr:cNvPr id="6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100013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68</xdr:row>
      <xdr:rowOff>19173</xdr:rowOff>
    </xdr:from>
    <xdr:to>
      <xdr:col>1</xdr:col>
      <xdr:colOff>614796</xdr:colOff>
      <xdr:row>68</xdr:row>
      <xdr:rowOff>123948</xdr:rowOff>
    </xdr:to>
    <xdr:pic>
      <xdr:nvPicPr>
        <xdr:cNvPr id="7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100013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43295</xdr:colOff>
      <xdr:row>68</xdr:row>
      <xdr:rowOff>12368</xdr:rowOff>
    </xdr:from>
    <xdr:to>
      <xdr:col>1</xdr:col>
      <xdr:colOff>632732</xdr:colOff>
      <xdr:row>68</xdr:row>
      <xdr:rowOff>130255</xdr:rowOff>
    </xdr:to>
    <xdr:pic>
      <xdr:nvPicPr>
        <xdr:cNvPr id="8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5" y="9994568"/>
          <a:ext cx="589437" cy="117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68</xdr:row>
      <xdr:rowOff>19173</xdr:rowOff>
    </xdr:from>
    <xdr:to>
      <xdr:col>1</xdr:col>
      <xdr:colOff>614796</xdr:colOff>
      <xdr:row>68</xdr:row>
      <xdr:rowOff>123948</xdr:rowOff>
    </xdr:to>
    <xdr:pic>
      <xdr:nvPicPr>
        <xdr:cNvPr id="9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100013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11826</xdr:colOff>
      <xdr:row>68</xdr:row>
      <xdr:rowOff>11481</xdr:rowOff>
    </xdr:from>
    <xdr:to>
      <xdr:col>1</xdr:col>
      <xdr:colOff>732235</xdr:colOff>
      <xdr:row>68</xdr:row>
      <xdr:rowOff>158057</xdr:rowOff>
    </xdr:to>
    <xdr:pic>
      <xdr:nvPicPr>
        <xdr:cNvPr id="10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6" y="9993681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43295</xdr:colOff>
      <xdr:row>68</xdr:row>
      <xdr:rowOff>12368</xdr:rowOff>
    </xdr:from>
    <xdr:to>
      <xdr:col>1</xdr:col>
      <xdr:colOff>632732</xdr:colOff>
      <xdr:row>68</xdr:row>
      <xdr:rowOff>130255</xdr:rowOff>
    </xdr:to>
    <xdr:pic>
      <xdr:nvPicPr>
        <xdr:cNvPr id="11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5" y="9994568"/>
          <a:ext cx="589437" cy="117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68</xdr:row>
      <xdr:rowOff>19173</xdr:rowOff>
    </xdr:from>
    <xdr:to>
      <xdr:col>1</xdr:col>
      <xdr:colOff>614796</xdr:colOff>
      <xdr:row>68</xdr:row>
      <xdr:rowOff>123948</xdr:rowOff>
    </xdr:to>
    <xdr:pic>
      <xdr:nvPicPr>
        <xdr:cNvPr id="12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100013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11826</xdr:colOff>
      <xdr:row>68</xdr:row>
      <xdr:rowOff>11481</xdr:rowOff>
    </xdr:from>
    <xdr:to>
      <xdr:col>1</xdr:col>
      <xdr:colOff>732235</xdr:colOff>
      <xdr:row>68</xdr:row>
      <xdr:rowOff>158057</xdr:rowOff>
    </xdr:to>
    <xdr:pic>
      <xdr:nvPicPr>
        <xdr:cNvPr id="13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6" y="9993681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70"/>
  <sheetViews>
    <sheetView tabSelected="1" zoomScale="140" zoomScaleNormal="140" workbookViewId="0">
      <selection activeCell="B70" sqref="B70"/>
    </sheetView>
  </sheetViews>
  <sheetFormatPr defaultRowHeight="15" x14ac:dyDescent="0.25"/>
  <cols>
    <col min="1" max="1" width="2" style="1" customWidth="1"/>
    <col min="2" max="2" width="32.28515625" style="1" customWidth="1"/>
    <col min="3" max="3" width="9.140625" style="13" customWidth="1"/>
    <col min="4" max="4" width="10.7109375" style="13" customWidth="1"/>
    <col min="5" max="5" width="7" style="13" customWidth="1"/>
    <col min="6" max="6" width="12.28515625" style="13" customWidth="1"/>
    <col min="7" max="7" width="7" style="13" customWidth="1"/>
    <col min="8" max="8" width="9.140625" style="13"/>
    <col min="9" max="9" width="7" style="13" customWidth="1"/>
    <col min="10" max="16384" width="9.140625" style="1"/>
  </cols>
  <sheetData>
    <row r="1" spans="2:9" ht="20.25" customHeight="1" x14ac:dyDescent="0.25">
      <c r="B1" s="36" t="s">
        <v>0</v>
      </c>
      <c r="C1" s="36"/>
      <c r="D1" s="36"/>
      <c r="E1" s="36"/>
    </row>
    <row r="2" spans="2:9" ht="15" customHeight="1" x14ac:dyDescent="0.25">
      <c r="B2" s="36"/>
      <c r="C2" s="36"/>
      <c r="D2" s="36"/>
      <c r="E2" s="36"/>
    </row>
    <row r="3" spans="2:9" ht="15" customHeight="1" x14ac:dyDescent="0.25">
      <c r="B3" s="2"/>
      <c r="C3" s="1"/>
      <c r="D3" s="1"/>
      <c r="E3" s="1"/>
      <c r="F3" s="1"/>
      <c r="G3" s="1"/>
      <c r="H3" s="24">
        <v>2012</v>
      </c>
      <c r="I3" s="3"/>
    </row>
    <row r="4" spans="2:9" ht="15.75" customHeight="1" x14ac:dyDescent="0.25">
      <c r="B4" s="10"/>
      <c r="C4" s="11" t="s">
        <v>1</v>
      </c>
      <c r="D4" s="11" t="s">
        <v>2</v>
      </c>
      <c r="E4" s="11" t="s">
        <v>3</v>
      </c>
      <c r="F4" s="11" t="s">
        <v>4</v>
      </c>
      <c r="G4" s="11" t="s">
        <v>3</v>
      </c>
      <c r="H4" s="11" t="s">
        <v>5</v>
      </c>
      <c r="I4" s="12" t="s">
        <v>6</v>
      </c>
    </row>
    <row r="5" spans="2:9" ht="11.25" customHeight="1" x14ac:dyDescent="0.25">
      <c r="B5" s="4" t="s">
        <v>7</v>
      </c>
    </row>
    <row r="6" spans="2:9" ht="11.25" customHeight="1" x14ac:dyDescent="0.25">
      <c r="B6" s="25" t="s">
        <v>8</v>
      </c>
      <c r="C6" s="14">
        <v>16754</v>
      </c>
      <c r="D6" s="14">
        <v>6354</v>
      </c>
      <c r="E6" s="18">
        <v>37.9</v>
      </c>
      <c r="F6" s="14">
        <v>2691</v>
      </c>
      <c r="G6" s="18">
        <v>16.100000000000001</v>
      </c>
      <c r="H6" s="14">
        <v>7709</v>
      </c>
      <c r="I6" s="18">
        <v>46</v>
      </c>
    </row>
    <row r="7" spans="2:9" ht="11.25" customHeight="1" x14ac:dyDescent="0.25">
      <c r="B7" s="25" t="s">
        <v>9</v>
      </c>
      <c r="C7" s="14">
        <v>24525</v>
      </c>
      <c r="D7" s="14">
        <v>7407</v>
      </c>
      <c r="E7" s="18">
        <v>30.2</v>
      </c>
      <c r="F7" s="14">
        <v>3132</v>
      </c>
      <c r="G7" s="18">
        <v>12.8</v>
      </c>
      <c r="H7" s="14">
        <v>13986</v>
      </c>
      <c r="I7" s="18">
        <v>57</v>
      </c>
    </row>
    <row r="8" spans="2:9" ht="11.25" customHeight="1" x14ac:dyDescent="0.25">
      <c r="B8" s="25" t="s">
        <v>10</v>
      </c>
      <c r="C8" s="14">
        <v>25319</v>
      </c>
      <c r="D8" s="14">
        <v>8205</v>
      </c>
      <c r="E8" s="18">
        <v>32.4</v>
      </c>
      <c r="F8" s="14">
        <v>3035</v>
      </c>
      <c r="G8" s="18">
        <v>12</v>
      </c>
      <c r="H8" s="14">
        <v>14079</v>
      </c>
      <c r="I8" s="18">
        <v>55.6</v>
      </c>
    </row>
    <row r="9" spans="2:9" ht="11.25" customHeight="1" x14ac:dyDescent="0.25">
      <c r="B9" s="25" t="s">
        <v>11</v>
      </c>
      <c r="C9" s="14">
        <v>22873</v>
      </c>
      <c r="D9" s="14">
        <v>9271</v>
      </c>
      <c r="E9" s="18">
        <v>40.5</v>
      </c>
      <c r="F9" s="14">
        <v>3714</v>
      </c>
      <c r="G9" s="18">
        <v>16.2</v>
      </c>
      <c r="H9" s="14">
        <v>9888</v>
      </c>
      <c r="I9" s="18">
        <v>43.2</v>
      </c>
    </row>
    <row r="10" spans="2:9" ht="11.25" customHeight="1" x14ac:dyDescent="0.25">
      <c r="B10" s="25" t="s">
        <v>12</v>
      </c>
      <c r="C10" s="14">
        <v>15749</v>
      </c>
      <c r="D10" s="14">
        <v>7770</v>
      </c>
      <c r="E10" s="18">
        <v>49.3</v>
      </c>
      <c r="F10" s="14">
        <v>2536</v>
      </c>
      <c r="G10" s="18">
        <v>16.100000000000001</v>
      </c>
      <c r="H10" s="14">
        <v>5443</v>
      </c>
      <c r="I10" s="18">
        <v>34.6</v>
      </c>
    </row>
    <row r="11" spans="2:9" ht="11.25" customHeight="1" x14ac:dyDescent="0.25">
      <c r="B11" s="6"/>
      <c r="C11" s="15">
        <f>SUM(C6:C10)</f>
        <v>105220</v>
      </c>
      <c r="D11" s="15">
        <f>SUM(D6:D10)</f>
        <v>39007</v>
      </c>
      <c r="E11" s="17">
        <f>(D11/C11)*100</f>
        <v>37.071849458277896</v>
      </c>
      <c r="F11" s="15">
        <f t="shared" ref="F11:H11" si="0">SUM(F6:F10)</f>
        <v>15108</v>
      </c>
      <c r="G11" s="17">
        <f>(F11/C11)*100</f>
        <v>14.358486979661661</v>
      </c>
      <c r="H11" s="15">
        <f t="shared" si="0"/>
        <v>51105</v>
      </c>
      <c r="I11" s="17">
        <f>(H11/C11)*100</f>
        <v>48.569663562060441</v>
      </c>
    </row>
    <row r="12" spans="2:9" ht="11.25" customHeight="1" x14ac:dyDescent="0.25">
      <c r="B12" s="4" t="s">
        <v>13</v>
      </c>
      <c r="E12" s="19"/>
      <c r="G12" s="19"/>
      <c r="I12" s="19"/>
    </row>
    <row r="13" spans="2:9" ht="11.25" customHeight="1" x14ac:dyDescent="0.25">
      <c r="B13" s="25" t="s">
        <v>14</v>
      </c>
      <c r="C13" s="14">
        <v>57760</v>
      </c>
      <c r="D13" s="14">
        <v>35518</v>
      </c>
      <c r="E13" s="18">
        <v>61.5</v>
      </c>
      <c r="F13" s="14">
        <v>9553</v>
      </c>
      <c r="G13" s="18">
        <v>16.5</v>
      </c>
      <c r="H13" s="14">
        <v>12689</v>
      </c>
      <c r="I13" s="18">
        <v>22</v>
      </c>
    </row>
    <row r="14" spans="2:9" ht="11.25" customHeight="1" x14ac:dyDescent="0.25">
      <c r="B14" s="25" t="s">
        <v>15</v>
      </c>
      <c r="C14" s="14">
        <v>41887</v>
      </c>
      <c r="D14" s="14">
        <v>25365</v>
      </c>
      <c r="E14" s="18">
        <v>60.6</v>
      </c>
      <c r="F14" s="14">
        <v>6098</v>
      </c>
      <c r="G14" s="18">
        <v>14.6</v>
      </c>
      <c r="H14" s="14">
        <v>10424</v>
      </c>
      <c r="I14" s="18">
        <v>24.9</v>
      </c>
    </row>
    <row r="15" spans="2:9" ht="11.25" customHeight="1" x14ac:dyDescent="0.25">
      <c r="B15" s="25" t="s">
        <v>16</v>
      </c>
      <c r="C15" s="14">
        <v>38277</v>
      </c>
      <c r="D15" s="14">
        <v>22576</v>
      </c>
      <c r="E15" s="18">
        <v>59</v>
      </c>
      <c r="F15" s="14">
        <v>6240</v>
      </c>
      <c r="G15" s="18">
        <v>16.3</v>
      </c>
      <c r="H15" s="14">
        <v>9461</v>
      </c>
      <c r="I15" s="18">
        <v>24.7</v>
      </c>
    </row>
    <row r="16" spans="2:9" ht="11.25" customHeight="1" x14ac:dyDescent="0.25">
      <c r="B16" s="25" t="s">
        <v>17</v>
      </c>
      <c r="C16" s="14">
        <v>52007</v>
      </c>
      <c r="D16" s="14">
        <v>30952</v>
      </c>
      <c r="E16" s="18">
        <v>59.5</v>
      </c>
      <c r="F16" s="14">
        <v>8986</v>
      </c>
      <c r="G16" s="18">
        <v>17.3</v>
      </c>
      <c r="H16" s="14">
        <v>12069</v>
      </c>
      <c r="I16" s="18">
        <v>23.2</v>
      </c>
    </row>
    <row r="17" spans="2:9" ht="11.25" customHeight="1" x14ac:dyDescent="0.25">
      <c r="B17" s="25" t="s">
        <v>18</v>
      </c>
      <c r="C17" s="14">
        <v>32225</v>
      </c>
      <c r="D17" s="14">
        <v>18656</v>
      </c>
      <c r="E17" s="18">
        <v>57.9</v>
      </c>
      <c r="F17" s="14">
        <v>5606</v>
      </c>
      <c r="G17" s="18">
        <v>17.399999999999999</v>
      </c>
      <c r="H17" s="14">
        <v>7963</v>
      </c>
      <c r="I17" s="18">
        <v>24.7</v>
      </c>
    </row>
    <row r="18" spans="2:9" ht="11.25" customHeight="1" x14ac:dyDescent="0.25">
      <c r="B18" s="25" t="s">
        <v>19</v>
      </c>
      <c r="C18" s="14">
        <v>43436</v>
      </c>
      <c r="D18" s="14">
        <v>27166</v>
      </c>
      <c r="E18" s="18">
        <v>62.5</v>
      </c>
      <c r="F18" s="14">
        <v>6238</v>
      </c>
      <c r="G18" s="18">
        <v>14.4</v>
      </c>
      <c r="H18" s="14">
        <v>10032</v>
      </c>
      <c r="I18" s="18">
        <v>23.1</v>
      </c>
    </row>
    <row r="19" spans="2:9" ht="11.25" customHeight="1" x14ac:dyDescent="0.25">
      <c r="B19" s="6"/>
      <c r="C19" s="15">
        <f>SUM(C13:C18)</f>
        <v>265592</v>
      </c>
      <c r="D19" s="15">
        <f>SUM(D13:D18)</f>
        <v>160233</v>
      </c>
      <c r="E19" s="17">
        <f>(D19/C19)*100</f>
        <v>60.330506942980207</v>
      </c>
      <c r="F19" s="15">
        <f>SUM(F13:F18)</f>
        <v>42721</v>
      </c>
      <c r="G19" s="17">
        <f>(F19/C19)*100</f>
        <v>16.08519834934787</v>
      </c>
      <c r="H19" s="15">
        <f>SUM(H13:H18)</f>
        <v>62638</v>
      </c>
      <c r="I19" s="17">
        <f>(H19/C19)*100</f>
        <v>23.584294707671919</v>
      </c>
    </row>
    <row r="20" spans="2:9" ht="11.25" customHeight="1" x14ac:dyDescent="0.25">
      <c r="B20" s="4" t="s">
        <v>20</v>
      </c>
      <c r="E20" s="19"/>
      <c r="G20" s="19"/>
      <c r="I20" s="19"/>
    </row>
    <row r="21" spans="2:9" ht="11.25" customHeight="1" x14ac:dyDescent="0.25">
      <c r="B21" s="25" t="s">
        <v>21</v>
      </c>
      <c r="C21" s="14">
        <v>57843</v>
      </c>
      <c r="D21" s="14">
        <v>34436</v>
      </c>
      <c r="E21" s="18">
        <v>59.5</v>
      </c>
      <c r="F21" s="14">
        <v>10847</v>
      </c>
      <c r="G21" s="18">
        <v>18.8</v>
      </c>
      <c r="H21" s="14">
        <v>12560</v>
      </c>
      <c r="I21" s="18">
        <v>21.7</v>
      </c>
    </row>
    <row r="22" spans="2:9" ht="11.25" customHeight="1" x14ac:dyDescent="0.25">
      <c r="B22" s="25" t="s">
        <v>22</v>
      </c>
      <c r="C22" s="14">
        <v>42870</v>
      </c>
      <c r="D22" s="14">
        <v>24969</v>
      </c>
      <c r="E22" s="18">
        <v>58.2</v>
      </c>
      <c r="F22" s="14">
        <v>7533</v>
      </c>
      <c r="G22" s="18">
        <v>17.600000000000001</v>
      </c>
      <c r="H22" s="14">
        <v>10368</v>
      </c>
      <c r="I22" s="18">
        <v>24.2</v>
      </c>
    </row>
    <row r="23" spans="2:9" ht="11.25" customHeight="1" x14ac:dyDescent="0.25">
      <c r="B23" s="25" t="s">
        <v>23</v>
      </c>
      <c r="C23" s="14">
        <v>51604</v>
      </c>
      <c r="D23" s="14">
        <v>25291</v>
      </c>
      <c r="E23" s="18">
        <v>49</v>
      </c>
      <c r="F23" s="14">
        <v>8691</v>
      </c>
      <c r="G23" s="18">
        <v>16.8</v>
      </c>
      <c r="H23" s="14">
        <v>17622</v>
      </c>
      <c r="I23" s="18">
        <v>34.1</v>
      </c>
    </row>
    <row r="24" spans="2:9" ht="11.25" customHeight="1" x14ac:dyDescent="0.25">
      <c r="B24" s="25" t="s">
        <v>24</v>
      </c>
      <c r="C24" s="14">
        <v>31376</v>
      </c>
      <c r="D24" s="14">
        <v>18265</v>
      </c>
      <c r="E24" s="18">
        <v>58.2</v>
      </c>
      <c r="F24" s="14">
        <v>7179</v>
      </c>
      <c r="G24" s="18">
        <v>22.9</v>
      </c>
      <c r="H24" s="14">
        <v>5932</v>
      </c>
      <c r="I24" s="18">
        <v>18.899999999999999</v>
      </c>
    </row>
    <row r="25" spans="2:9" ht="11.25" customHeight="1" x14ac:dyDescent="0.25">
      <c r="B25" s="6"/>
      <c r="C25" s="15">
        <f>SUM(C21:C24)</f>
        <v>183693</v>
      </c>
      <c r="D25" s="15">
        <f>SUM(D21:D24)</f>
        <v>102961</v>
      </c>
      <c r="E25" s="17">
        <f>(D25/C25)*100</f>
        <v>56.050584398970017</v>
      </c>
      <c r="F25" s="15">
        <f>SUM(F21:F24)</f>
        <v>34250</v>
      </c>
      <c r="G25" s="17">
        <f>(F25/C25)*100</f>
        <v>18.645239611743509</v>
      </c>
      <c r="H25" s="15">
        <f>SUM(H21:H24)</f>
        <v>46482</v>
      </c>
      <c r="I25" s="17">
        <f>(H25/C25)*100</f>
        <v>25.30417598928647</v>
      </c>
    </row>
    <row r="26" spans="2:9" ht="11.25" customHeight="1" x14ac:dyDescent="0.25">
      <c r="B26" s="4" t="s">
        <v>25</v>
      </c>
      <c r="E26" s="19"/>
      <c r="G26" s="19"/>
      <c r="I26" s="19"/>
    </row>
    <row r="27" spans="2:9" ht="11.25" customHeight="1" x14ac:dyDescent="0.25">
      <c r="B27" s="25" t="s">
        <v>26</v>
      </c>
      <c r="C27" s="14">
        <v>46699</v>
      </c>
      <c r="D27" s="14">
        <v>31250</v>
      </c>
      <c r="E27" s="18">
        <v>66.900000000000006</v>
      </c>
      <c r="F27" s="14">
        <v>8110</v>
      </c>
      <c r="G27" s="18">
        <v>17.399999999999999</v>
      </c>
      <c r="H27" s="14">
        <v>7339</v>
      </c>
      <c r="I27" s="18">
        <v>15.7</v>
      </c>
    </row>
    <row r="28" spans="2:9" ht="11.25" customHeight="1" x14ac:dyDescent="0.25">
      <c r="B28" s="25" t="s">
        <v>27</v>
      </c>
      <c r="C28" s="14">
        <v>35539</v>
      </c>
      <c r="D28" s="14">
        <v>22626</v>
      </c>
      <c r="E28" s="18">
        <v>63.7</v>
      </c>
      <c r="F28" s="14">
        <v>6820</v>
      </c>
      <c r="G28" s="18">
        <v>19.2</v>
      </c>
      <c r="H28" s="14">
        <v>6093</v>
      </c>
      <c r="I28" s="18">
        <v>17.100000000000001</v>
      </c>
    </row>
    <row r="29" spans="2:9" ht="11.25" customHeight="1" x14ac:dyDescent="0.25">
      <c r="B29" s="6"/>
      <c r="C29" s="15">
        <f>SUM(C27:C28)</f>
        <v>82238</v>
      </c>
      <c r="D29" s="15">
        <f>SUM(D27:D28)</f>
        <v>53876</v>
      </c>
      <c r="E29" s="17">
        <f>(D29/C29)*100</f>
        <v>65.512293586906296</v>
      </c>
      <c r="F29" s="15">
        <f>SUM(F27:F28)</f>
        <v>14930</v>
      </c>
      <c r="G29" s="17">
        <f>(F29/C29)*100</f>
        <v>18.154624382888692</v>
      </c>
      <c r="H29" s="15">
        <f>SUM(H27:H28)</f>
        <v>13432</v>
      </c>
      <c r="I29" s="17">
        <f>(H29/C29)*100</f>
        <v>16.333082030205016</v>
      </c>
    </row>
    <row r="30" spans="2:9" ht="11.25" customHeight="1" x14ac:dyDescent="0.25">
      <c r="B30" s="4" t="s">
        <v>28</v>
      </c>
      <c r="E30" s="19"/>
      <c r="G30" s="19"/>
      <c r="I30" s="19"/>
    </row>
    <row r="31" spans="2:9" ht="11.25" customHeight="1" x14ac:dyDescent="0.25">
      <c r="B31" s="25" t="s">
        <v>29</v>
      </c>
      <c r="C31" s="14">
        <v>44773</v>
      </c>
      <c r="D31" s="14">
        <v>32992</v>
      </c>
      <c r="E31" s="18">
        <v>73.7</v>
      </c>
      <c r="F31" s="14">
        <v>5234</v>
      </c>
      <c r="G31" s="18">
        <v>11.7</v>
      </c>
      <c r="H31" s="14">
        <v>6547</v>
      </c>
      <c r="I31" s="18">
        <v>14.6</v>
      </c>
    </row>
    <row r="32" spans="2:9" ht="11.25" customHeight="1" x14ac:dyDescent="0.25">
      <c r="B32" s="25" t="s">
        <v>30</v>
      </c>
      <c r="C32" s="14">
        <v>100640</v>
      </c>
      <c r="D32" s="14">
        <v>72526</v>
      </c>
      <c r="E32" s="18">
        <v>72.099999999999994</v>
      </c>
      <c r="F32" s="14">
        <v>11907</v>
      </c>
      <c r="G32" s="18">
        <v>11.8</v>
      </c>
      <c r="H32" s="14">
        <v>16207</v>
      </c>
      <c r="I32" s="18">
        <v>16.100000000000001</v>
      </c>
    </row>
    <row r="33" spans="2:9" ht="11.25" customHeight="1" x14ac:dyDescent="0.25">
      <c r="B33" s="6"/>
      <c r="C33" s="15">
        <f>SUM(C31:C32)</f>
        <v>145413</v>
      </c>
      <c r="D33" s="15">
        <f>SUM(D31:D32)</f>
        <v>105518</v>
      </c>
      <c r="E33" s="17">
        <f>(D33/C33)*100</f>
        <v>72.564351192809454</v>
      </c>
      <c r="F33" s="15">
        <f>SUM(F31:F32)</f>
        <v>17141</v>
      </c>
      <c r="G33" s="17">
        <f>(F33/C33)*100</f>
        <v>11.787804391629358</v>
      </c>
      <c r="H33" s="15">
        <f>SUM(H31:H32)</f>
        <v>22754</v>
      </c>
      <c r="I33" s="17">
        <f>(H33/C33)*100</f>
        <v>15.647844415561194</v>
      </c>
    </row>
    <row r="34" spans="2:9" ht="11.25" customHeight="1" x14ac:dyDescent="0.25">
      <c r="B34" s="4" t="s">
        <v>31</v>
      </c>
      <c r="E34" s="19"/>
      <c r="G34" s="19"/>
      <c r="I34" s="19"/>
    </row>
    <row r="35" spans="2:9" ht="11.25" customHeight="1" x14ac:dyDescent="0.25">
      <c r="B35" s="25" t="s">
        <v>31</v>
      </c>
      <c r="C35" s="14">
        <v>51029</v>
      </c>
      <c r="D35" s="14">
        <v>31695</v>
      </c>
      <c r="E35" s="18">
        <v>62.1</v>
      </c>
      <c r="F35" s="14">
        <v>7455</v>
      </c>
      <c r="G35" s="18">
        <v>14.6</v>
      </c>
      <c r="H35" s="14">
        <v>11879</v>
      </c>
      <c r="I35" s="18">
        <v>23.3</v>
      </c>
    </row>
    <row r="36" spans="2:9" ht="11.25" customHeight="1" x14ac:dyDescent="0.25">
      <c r="B36" s="25" t="s">
        <v>32</v>
      </c>
      <c r="C36" s="14">
        <v>34582</v>
      </c>
      <c r="D36" s="14">
        <v>23166</v>
      </c>
      <c r="E36" s="18">
        <v>67</v>
      </c>
      <c r="F36" s="14">
        <v>5418</v>
      </c>
      <c r="G36" s="18">
        <v>15.7</v>
      </c>
      <c r="H36" s="14">
        <v>5998</v>
      </c>
      <c r="I36" s="18">
        <v>17.3</v>
      </c>
    </row>
    <row r="37" spans="2:9" ht="11.25" customHeight="1" x14ac:dyDescent="0.25">
      <c r="B37" s="25" t="s">
        <v>33</v>
      </c>
      <c r="C37" s="14">
        <v>35939</v>
      </c>
      <c r="D37" s="14">
        <v>23434</v>
      </c>
      <c r="E37" s="18">
        <v>65.2</v>
      </c>
      <c r="F37" s="14">
        <v>6281</v>
      </c>
      <c r="G37" s="18">
        <v>17.5</v>
      </c>
      <c r="H37" s="14">
        <v>6224</v>
      </c>
      <c r="I37" s="18">
        <v>17.3</v>
      </c>
    </row>
    <row r="38" spans="2:9" ht="11.25" customHeight="1" x14ac:dyDescent="0.25">
      <c r="B38" s="6"/>
      <c r="C38" s="15">
        <f>SUM(C35:C37)</f>
        <v>121550</v>
      </c>
      <c r="D38" s="15">
        <f>SUM(D35:D37)</f>
        <v>78295</v>
      </c>
      <c r="E38" s="17">
        <f>(D38/C38)*100</f>
        <v>64.413821472645012</v>
      </c>
      <c r="F38" s="15">
        <f>SUM(F35:F37)</f>
        <v>19154</v>
      </c>
      <c r="G38" s="17">
        <f>(F38/C38)*100</f>
        <v>15.758124228712465</v>
      </c>
      <c r="H38" s="15">
        <f>SUM(H35:H37)</f>
        <v>24101</v>
      </c>
      <c r="I38" s="17">
        <f>(H38/C38)*100</f>
        <v>19.828054298642535</v>
      </c>
    </row>
    <row r="39" spans="2:9" ht="11.25" customHeight="1" x14ac:dyDescent="0.25">
      <c r="B39" s="4" t="s">
        <v>34</v>
      </c>
      <c r="E39" s="19"/>
      <c r="G39" s="19"/>
      <c r="I39" s="19"/>
    </row>
    <row r="40" spans="2:9" ht="11.25" customHeight="1" x14ac:dyDescent="0.25">
      <c r="B40" s="25" t="s">
        <v>35</v>
      </c>
      <c r="C40" s="14">
        <v>36321</v>
      </c>
      <c r="D40" s="14">
        <v>23345</v>
      </c>
      <c r="E40" s="18">
        <v>64.3</v>
      </c>
      <c r="F40" s="14">
        <v>8314</v>
      </c>
      <c r="G40" s="18">
        <v>22.9</v>
      </c>
      <c r="H40" s="14">
        <v>4662</v>
      </c>
      <c r="I40" s="18">
        <v>12.8</v>
      </c>
    </row>
    <row r="41" spans="2:9" ht="11.25" customHeight="1" x14ac:dyDescent="0.25">
      <c r="B41" s="25" t="s">
        <v>36</v>
      </c>
      <c r="C41" s="14">
        <v>29768</v>
      </c>
      <c r="D41" s="14">
        <v>16393</v>
      </c>
      <c r="E41" s="18">
        <v>55.1</v>
      </c>
      <c r="F41" s="14">
        <v>8244</v>
      </c>
      <c r="G41" s="18">
        <v>27.7</v>
      </c>
      <c r="H41" s="14">
        <v>5131</v>
      </c>
      <c r="I41" s="18">
        <v>17.2</v>
      </c>
    </row>
    <row r="42" spans="2:9" ht="11.25" customHeight="1" x14ac:dyDescent="0.25">
      <c r="B42" s="25" t="s">
        <v>37</v>
      </c>
      <c r="C42" s="14">
        <v>31979</v>
      </c>
      <c r="D42" s="14">
        <v>16185</v>
      </c>
      <c r="E42" s="18">
        <v>50.6</v>
      </c>
      <c r="F42" s="14">
        <v>10149</v>
      </c>
      <c r="G42" s="18">
        <v>31.7</v>
      </c>
      <c r="H42" s="14">
        <v>5645</v>
      </c>
      <c r="I42" s="18">
        <v>17.7</v>
      </c>
    </row>
    <row r="43" spans="2:9" ht="11.25" customHeight="1" x14ac:dyDescent="0.25">
      <c r="B43" s="25" t="s">
        <v>38</v>
      </c>
      <c r="C43" s="14">
        <v>34758</v>
      </c>
      <c r="D43" s="14">
        <v>21478</v>
      </c>
      <c r="E43" s="18">
        <v>61.8</v>
      </c>
      <c r="F43" s="14">
        <v>7026</v>
      </c>
      <c r="G43" s="18">
        <v>20.2</v>
      </c>
      <c r="H43" s="14">
        <v>6254</v>
      </c>
      <c r="I43" s="18">
        <v>18</v>
      </c>
    </row>
    <row r="44" spans="2:9" ht="11.25" customHeight="1" x14ac:dyDescent="0.25">
      <c r="B44" s="25" t="s">
        <v>39</v>
      </c>
      <c r="C44" s="14">
        <v>35699</v>
      </c>
      <c r="D44" s="14">
        <v>22064</v>
      </c>
      <c r="E44" s="18">
        <v>61.8</v>
      </c>
      <c r="F44" s="14">
        <v>6678</v>
      </c>
      <c r="G44" s="18">
        <v>18.7</v>
      </c>
      <c r="H44" s="14">
        <v>6957</v>
      </c>
      <c r="I44" s="18">
        <v>19.5</v>
      </c>
    </row>
    <row r="45" spans="2:9" ht="11.25" customHeight="1" x14ac:dyDescent="0.25">
      <c r="B45" s="6"/>
      <c r="C45" s="15">
        <f>SUM(C40:C44)</f>
        <v>168525</v>
      </c>
      <c r="D45" s="15">
        <f>SUM(D40:D44)</f>
        <v>99465</v>
      </c>
      <c r="E45" s="17">
        <f>(D45/C45)*100</f>
        <v>59.020916777926125</v>
      </c>
      <c r="F45" s="15">
        <f t="shared" ref="F45" si="1">SUM(F40:F44)</f>
        <v>40411</v>
      </c>
      <c r="G45" s="17">
        <f>(F45/C45)*100</f>
        <v>23.979231568016615</v>
      </c>
      <c r="H45" s="15">
        <f t="shared" ref="H45" si="2">SUM(H40:H44)</f>
        <v>28649</v>
      </c>
      <c r="I45" s="17">
        <f>(H45/C45)*100</f>
        <v>16.99985165405726</v>
      </c>
    </row>
    <row r="46" spans="2:9" ht="11.25" customHeight="1" x14ac:dyDescent="0.25">
      <c r="B46" s="4" t="s">
        <v>40</v>
      </c>
      <c r="E46" s="19"/>
      <c r="G46" s="19"/>
      <c r="I46" s="19"/>
    </row>
    <row r="47" spans="2:9" ht="11.25" customHeight="1" x14ac:dyDescent="0.25">
      <c r="B47" s="25" t="s">
        <v>41</v>
      </c>
      <c r="C47" s="14">
        <v>54065</v>
      </c>
      <c r="D47" s="14">
        <v>28151</v>
      </c>
      <c r="E47" s="18">
        <v>52.1</v>
      </c>
      <c r="F47" s="14">
        <v>16366</v>
      </c>
      <c r="G47" s="18">
        <v>30.3</v>
      </c>
      <c r="H47" s="14">
        <v>9548</v>
      </c>
      <c r="I47" s="18">
        <v>17.7</v>
      </c>
    </row>
    <row r="48" spans="2:9" ht="11.25" customHeight="1" x14ac:dyDescent="0.25">
      <c r="B48" s="25" t="s">
        <v>42</v>
      </c>
      <c r="C48" s="14">
        <v>30863</v>
      </c>
      <c r="D48" s="14">
        <v>16109</v>
      </c>
      <c r="E48" s="18">
        <v>52.2</v>
      </c>
      <c r="F48" s="14">
        <v>8237</v>
      </c>
      <c r="G48" s="18">
        <v>26.7</v>
      </c>
      <c r="H48" s="14">
        <v>6517</v>
      </c>
      <c r="I48" s="18">
        <v>21.1</v>
      </c>
    </row>
    <row r="49" spans="2:9" ht="11.25" customHeight="1" x14ac:dyDescent="0.25">
      <c r="B49" s="25" t="s">
        <v>43</v>
      </c>
      <c r="C49" s="14">
        <v>14220</v>
      </c>
      <c r="D49" s="14">
        <v>6041</v>
      </c>
      <c r="E49" s="18">
        <v>42.5</v>
      </c>
      <c r="F49" s="14">
        <v>3435</v>
      </c>
      <c r="G49" s="18">
        <v>24.2</v>
      </c>
      <c r="H49" s="14">
        <v>4744</v>
      </c>
      <c r="I49" s="18">
        <v>33.4</v>
      </c>
    </row>
    <row r="50" spans="2:9" ht="11.25" customHeight="1" x14ac:dyDescent="0.25">
      <c r="B50" s="25" t="s">
        <v>44</v>
      </c>
      <c r="C50" s="14">
        <v>50338</v>
      </c>
      <c r="D50" s="14">
        <v>27382</v>
      </c>
      <c r="E50" s="18">
        <v>54.4</v>
      </c>
      <c r="F50" s="14">
        <v>13137</v>
      </c>
      <c r="G50" s="18">
        <v>26.1</v>
      </c>
      <c r="H50" s="14">
        <v>9819</v>
      </c>
      <c r="I50" s="18">
        <v>19.5</v>
      </c>
    </row>
    <row r="51" spans="2:9" ht="11.25" customHeight="1" x14ac:dyDescent="0.25">
      <c r="B51" s="25" t="s">
        <v>45</v>
      </c>
      <c r="C51" s="14">
        <v>17689</v>
      </c>
      <c r="D51" s="14">
        <v>8739</v>
      </c>
      <c r="E51" s="18">
        <v>49.4</v>
      </c>
      <c r="F51" s="14">
        <v>4002</v>
      </c>
      <c r="G51" s="18">
        <v>22.6</v>
      </c>
      <c r="H51" s="14">
        <v>4948</v>
      </c>
      <c r="I51" s="18">
        <v>28</v>
      </c>
    </row>
    <row r="52" spans="2:9" ht="11.25" customHeight="1" x14ac:dyDescent="0.25">
      <c r="B52" s="6"/>
      <c r="C52" s="15">
        <f>SUM(C47:C51)</f>
        <v>167175</v>
      </c>
      <c r="D52" s="15">
        <f>SUM(D47:D51)</f>
        <v>86422</v>
      </c>
      <c r="E52" s="17">
        <f>(D52/C52)*100</f>
        <v>51.695528637655151</v>
      </c>
      <c r="F52" s="15">
        <f t="shared" ref="F52" si="3">SUM(F47:F51)</f>
        <v>45177</v>
      </c>
      <c r="G52" s="17">
        <f>(F52/C52)*100</f>
        <v>27.023777478689997</v>
      </c>
      <c r="H52" s="15">
        <f t="shared" ref="H52" si="4">SUM(H47:H51)</f>
        <v>35576</v>
      </c>
      <c r="I52" s="17">
        <f>(H52/C52)*100</f>
        <v>21.280693883654852</v>
      </c>
    </row>
    <row r="53" spans="2:9" ht="11.25" customHeight="1" x14ac:dyDescent="0.25">
      <c r="B53" s="4" t="s">
        <v>46</v>
      </c>
      <c r="E53" s="19"/>
      <c r="G53" s="19"/>
      <c r="I53" s="19"/>
    </row>
    <row r="54" spans="2:9" ht="11.25" customHeight="1" x14ac:dyDescent="0.25">
      <c r="B54" s="25" t="s">
        <v>47</v>
      </c>
      <c r="C54" s="14">
        <v>56207</v>
      </c>
      <c r="D54" s="14">
        <v>37322</v>
      </c>
      <c r="E54" s="18">
        <v>66.400000000000006</v>
      </c>
      <c r="F54" s="14">
        <v>12424</v>
      </c>
      <c r="G54" s="18">
        <v>22.1</v>
      </c>
      <c r="H54" s="14">
        <v>6461</v>
      </c>
      <c r="I54" s="18">
        <v>11.5</v>
      </c>
    </row>
    <row r="55" spans="2:9" ht="11.25" customHeight="1" x14ac:dyDescent="0.25">
      <c r="B55" s="25" t="s">
        <v>48</v>
      </c>
      <c r="C55" s="14">
        <v>64883</v>
      </c>
      <c r="D55" s="14">
        <v>38570</v>
      </c>
      <c r="E55" s="18">
        <v>59.4</v>
      </c>
      <c r="F55" s="14">
        <v>14003</v>
      </c>
      <c r="G55" s="18">
        <v>21.6</v>
      </c>
      <c r="H55" s="14">
        <v>12310</v>
      </c>
      <c r="I55" s="18">
        <v>19</v>
      </c>
    </row>
    <row r="56" spans="2:9" ht="11.25" customHeight="1" x14ac:dyDescent="0.25">
      <c r="B56" s="25" t="s">
        <v>49</v>
      </c>
      <c r="C56" s="14">
        <v>25873</v>
      </c>
      <c r="D56" s="14">
        <v>13907</v>
      </c>
      <c r="E56" s="18">
        <v>53.8</v>
      </c>
      <c r="F56" s="14">
        <v>4915</v>
      </c>
      <c r="G56" s="18">
        <v>19</v>
      </c>
      <c r="H56" s="14">
        <v>7051</v>
      </c>
      <c r="I56" s="18">
        <v>27.3</v>
      </c>
    </row>
    <row r="57" spans="2:9" ht="11.25" customHeight="1" x14ac:dyDescent="0.25">
      <c r="B57" s="6"/>
      <c r="C57" s="15">
        <f>SUM(C54:C56)</f>
        <v>146963</v>
      </c>
      <c r="D57" s="15">
        <f>SUM(D54:D56)</f>
        <v>89799</v>
      </c>
      <c r="E57" s="17">
        <f>(D57/C57)*100</f>
        <v>61.103134802637392</v>
      </c>
      <c r="F57" s="15">
        <f>SUM(F54:F56)</f>
        <v>31342</v>
      </c>
      <c r="G57" s="17">
        <f>(F57/C57)*100</f>
        <v>21.326456318937421</v>
      </c>
      <c r="H57" s="15">
        <f>SUM(H54:H56)</f>
        <v>25822</v>
      </c>
      <c r="I57" s="17">
        <f>(H57/C57)*100</f>
        <v>17.57040887842518</v>
      </c>
    </row>
    <row r="58" spans="2:9" ht="11.25" customHeight="1" x14ac:dyDescent="0.25">
      <c r="B58" s="4" t="s">
        <v>50</v>
      </c>
      <c r="E58" s="19"/>
      <c r="G58" s="19"/>
      <c r="I58" s="19"/>
    </row>
    <row r="59" spans="2:9" ht="11.25" customHeight="1" x14ac:dyDescent="0.25">
      <c r="B59" s="25" t="s">
        <v>51</v>
      </c>
      <c r="C59" s="14">
        <v>65437</v>
      </c>
      <c r="D59" s="14">
        <v>40149</v>
      </c>
      <c r="E59" s="18">
        <v>61.4</v>
      </c>
      <c r="F59" s="14">
        <v>12158</v>
      </c>
      <c r="G59" s="18">
        <v>18.600000000000001</v>
      </c>
      <c r="H59" s="14">
        <v>13130</v>
      </c>
      <c r="I59" s="18">
        <v>20.100000000000001</v>
      </c>
    </row>
    <row r="60" spans="2:9" ht="11.25" customHeight="1" x14ac:dyDescent="0.25">
      <c r="B60" s="25" t="s">
        <v>52</v>
      </c>
      <c r="C60" s="14">
        <v>23735</v>
      </c>
      <c r="D60" s="14">
        <v>11215</v>
      </c>
      <c r="E60" s="18">
        <v>47.3</v>
      </c>
      <c r="F60" s="14">
        <v>5234</v>
      </c>
      <c r="G60" s="18">
        <v>22.1</v>
      </c>
      <c r="H60" s="14">
        <v>7286</v>
      </c>
      <c r="I60" s="18">
        <v>30.7</v>
      </c>
    </row>
    <row r="61" spans="2:9" ht="11.25" customHeight="1" x14ac:dyDescent="0.25">
      <c r="B61" s="25" t="s">
        <v>53</v>
      </c>
      <c r="C61" s="14">
        <v>55353</v>
      </c>
      <c r="D61" s="14">
        <v>31231</v>
      </c>
      <c r="E61" s="18">
        <v>56.4</v>
      </c>
      <c r="F61" s="14">
        <v>15857</v>
      </c>
      <c r="G61" s="18">
        <v>28.6</v>
      </c>
      <c r="H61" s="14">
        <v>8265</v>
      </c>
      <c r="I61" s="18">
        <v>14.9</v>
      </c>
    </row>
    <row r="62" spans="2:9" ht="11.25" customHeight="1" x14ac:dyDescent="0.25">
      <c r="B62" s="25" t="s">
        <v>54</v>
      </c>
      <c r="C62" s="14">
        <v>23469</v>
      </c>
      <c r="D62" s="14">
        <v>13528</v>
      </c>
      <c r="E62" s="18">
        <v>57.6</v>
      </c>
      <c r="F62" s="14">
        <v>4527</v>
      </c>
      <c r="G62" s="18">
        <v>19.3</v>
      </c>
      <c r="H62" s="14">
        <v>5414</v>
      </c>
      <c r="I62" s="18">
        <v>23.1</v>
      </c>
    </row>
    <row r="63" spans="2:9" ht="11.25" customHeight="1" x14ac:dyDescent="0.25">
      <c r="B63" s="25" t="s">
        <v>55</v>
      </c>
      <c r="C63" s="14">
        <v>65469</v>
      </c>
      <c r="D63" s="14">
        <v>41559</v>
      </c>
      <c r="E63" s="18">
        <v>63.5</v>
      </c>
      <c r="F63" s="14">
        <v>11168</v>
      </c>
      <c r="G63" s="18">
        <v>17.100000000000001</v>
      </c>
      <c r="H63" s="14">
        <v>12742</v>
      </c>
      <c r="I63" s="18">
        <v>19.5</v>
      </c>
    </row>
    <row r="64" spans="2:9" ht="11.25" customHeight="1" x14ac:dyDescent="0.25">
      <c r="B64" s="6"/>
      <c r="C64" s="15">
        <f>SUM(C59:C63)</f>
        <v>233463</v>
      </c>
      <c r="D64" s="15">
        <f>SUM(D59:D63)</f>
        <v>137682</v>
      </c>
      <c r="E64" s="17">
        <f>(D64/C64)*100</f>
        <v>58.973798846069826</v>
      </c>
      <c r="F64" s="15">
        <f t="shared" ref="F64" si="5">SUM(F59:F63)</f>
        <v>48944</v>
      </c>
      <c r="G64" s="17">
        <f>(F64/C64)*100</f>
        <v>20.964349811319138</v>
      </c>
      <c r="H64" s="15">
        <f t="shared" ref="H64" si="6">SUM(H59:H63)</f>
        <v>46837</v>
      </c>
      <c r="I64" s="17">
        <f>(H64/C64)*100</f>
        <v>20.061851342611035</v>
      </c>
    </row>
    <row r="65" spans="1:9" ht="11.25" customHeight="1" x14ac:dyDescent="0.25">
      <c r="B65" s="4" t="s">
        <v>56</v>
      </c>
      <c r="C65" s="16">
        <v>7</v>
      </c>
      <c r="D65" s="16">
        <v>1</v>
      </c>
      <c r="E65" s="19"/>
      <c r="G65" s="19"/>
      <c r="H65" s="16">
        <v>6</v>
      </c>
      <c r="I65" s="19"/>
    </row>
    <row r="66" spans="1:9" ht="5.0999999999999996" customHeight="1" x14ac:dyDescent="0.25">
      <c r="B66" s="4"/>
      <c r="C66" s="16"/>
      <c r="D66" s="16"/>
      <c r="E66" s="19"/>
      <c r="G66" s="19"/>
      <c r="H66" s="16"/>
      <c r="I66" s="19"/>
    </row>
    <row r="67" spans="1:9" ht="11.25" customHeight="1" x14ac:dyDescent="0.25">
      <c r="B67" s="28" t="s">
        <v>57</v>
      </c>
      <c r="C67" s="26">
        <f>C11+C19+C25+C29+C33+C38+C45+C52+C57+C64+C65</f>
        <v>1619839</v>
      </c>
      <c r="D67" s="26">
        <f>D11+D19+D25+D29+D33+D38+D45+D52+D57+D64+D65</f>
        <v>953259</v>
      </c>
      <c r="E67" s="27">
        <f>(D67/C67)*100</f>
        <v>58.848996721279093</v>
      </c>
      <c r="F67" s="26">
        <f t="shared" ref="F67:H67" si="7">F11+F19+F25+F29+F33+F38+F45+F52+F57+F64+F65</f>
        <v>309178</v>
      </c>
      <c r="G67" s="27">
        <f>(F67/C67)*100</f>
        <v>19.086958642186044</v>
      </c>
      <c r="H67" s="26">
        <f t="shared" si="7"/>
        <v>357402</v>
      </c>
      <c r="I67" s="27">
        <f>(H67/C67)*100</f>
        <v>22.064044636534867</v>
      </c>
    </row>
    <row r="68" spans="1:9" ht="5.0999999999999996" customHeight="1" x14ac:dyDescent="0.25">
      <c r="A68" s="7"/>
    </row>
    <row r="69" spans="1:9" ht="12.95" customHeight="1" x14ac:dyDescent="0.25">
      <c r="A69" s="20"/>
      <c r="B69" s="21"/>
      <c r="C69" s="22"/>
      <c r="D69" s="22"/>
      <c r="E69" s="22"/>
      <c r="F69" s="22"/>
      <c r="G69" s="22"/>
      <c r="H69" s="22"/>
      <c r="I69" s="23" t="s">
        <v>58</v>
      </c>
    </row>
    <row r="70" spans="1:9" ht="11.1" customHeight="1" x14ac:dyDescent="0.25">
      <c r="A70" s="20"/>
      <c r="B70" s="35" t="s">
        <v>61</v>
      </c>
    </row>
  </sheetData>
  <mergeCells count="1">
    <mergeCell ref="B1:E2"/>
  </mergeCells>
  <printOptions horizontalCentered="1"/>
  <pageMargins left="0.23622047244094491" right="0.23622047244094491" top="0.35433070866141736" bottom="0.55118110236220474" header="0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70"/>
  <sheetViews>
    <sheetView topLeftCell="A39" zoomScale="140" zoomScaleNormal="140" workbookViewId="0">
      <selection activeCell="B70" sqref="B70"/>
    </sheetView>
  </sheetViews>
  <sheetFormatPr defaultRowHeight="15" x14ac:dyDescent="0.25"/>
  <cols>
    <col min="1" max="1" width="2" style="1" customWidth="1"/>
    <col min="2" max="2" width="32.28515625" style="1" customWidth="1"/>
    <col min="3" max="3" width="9.140625" style="1"/>
    <col min="4" max="4" width="10.7109375" style="1" customWidth="1"/>
    <col min="5" max="5" width="7" style="1" customWidth="1"/>
    <col min="6" max="6" width="12.28515625" style="1" customWidth="1"/>
    <col min="7" max="7" width="7" style="1" customWidth="1"/>
    <col min="8" max="8" width="9.140625" style="1"/>
    <col min="9" max="9" width="7" style="1" customWidth="1"/>
    <col min="10" max="16384" width="9.140625" style="1"/>
  </cols>
  <sheetData>
    <row r="1" spans="2:9" ht="20.25" customHeight="1" x14ac:dyDescent="0.25">
      <c r="B1" s="36" t="s">
        <v>59</v>
      </c>
      <c r="C1" s="37"/>
      <c r="D1" s="37"/>
      <c r="E1" s="37"/>
      <c r="F1" s="37"/>
    </row>
    <row r="2" spans="2:9" ht="15" customHeight="1" x14ac:dyDescent="0.25">
      <c r="B2" s="37"/>
      <c r="C2" s="37"/>
      <c r="D2" s="37"/>
      <c r="E2" s="37"/>
      <c r="F2" s="37"/>
    </row>
    <row r="3" spans="2:9" ht="15" customHeight="1" x14ac:dyDescent="0.25">
      <c r="B3" s="2"/>
      <c r="H3" s="24">
        <v>2012</v>
      </c>
      <c r="I3" s="3"/>
    </row>
    <row r="4" spans="2:9" ht="15.75" customHeight="1" x14ac:dyDescent="0.25">
      <c r="B4" s="10"/>
      <c r="C4" s="11" t="s">
        <v>1</v>
      </c>
      <c r="D4" s="11" t="s">
        <v>2</v>
      </c>
      <c r="E4" s="11" t="s">
        <v>3</v>
      </c>
      <c r="F4" s="34" t="s">
        <v>4</v>
      </c>
      <c r="G4" s="11" t="s">
        <v>3</v>
      </c>
      <c r="H4" s="11" t="s">
        <v>5</v>
      </c>
      <c r="I4" s="12" t="s">
        <v>6</v>
      </c>
    </row>
    <row r="5" spans="2:9" ht="11.25" customHeight="1" x14ac:dyDescent="0.25">
      <c r="B5" s="4" t="s">
        <v>7</v>
      </c>
    </row>
    <row r="6" spans="2:9" ht="11.25" customHeight="1" x14ac:dyDescent="0.25">
      <c r="B6" s="25" t="s">
        <v>8</v>
      </c>
      <c r="C6" s="5">
        <v>7684</v>
      </c>
      <c r="D6" s="5">
        <v>3141</v>
      </c>
      <c r="E6" s="29">
        <v>40.9</v>
      </c>
      <c r="F6" s="5">
        <v>1334</v>
      </c>
      <c r="G6" s="29">
        <v>17.399999999999999</v>
      </c>
      <c r="H6" s="5">
        <v>3209</v>
      </c>
      <c r="I6" s="29">
        <v>41.8</v>
      </c>
    </row>
    <row r="7" spans="2:9" ht="11.25" customHeight="1" x14ac:dyDescent="0.25">
      <c r="B7" s="25" t="s">
        <v>9</v>
      </c>
      <c r="C7" s="5">
        <v>10418</v>
      </c>
      <c r="D7" s="5">
        <v>3697</v>
      </c>
      <c r="E7" s="29">
        <v>35.5</v>
      </c>
      <c r="F7" s="5">
        <v>1557</v>
      </c>
      <c r="G7" s="29">
        <v>14.9</v>
      </c>
      <c r="H7" s="5">
        <v>5164</v>
      </c>
      <c r="I7" s="29">
        <v>49.6</v>
      </c>
    </row>
    <row r="8" spans="2:9" ht="11.25" customHeight="1" x14ac:dyDescent="0.25">
      <c r="B8" s="25" t="s">
        <v>10</v>
      </c>
      <c r="C8" s="5">
        <v>12082</v>
      </c>
      <c r="D8" s="5">
        <v>4167</v>
      </c>
      <c r="E8" s="29">
        <v>34.5</v>
      </c>
      <c r="F8" s="5">
        <v>1678</v>
      </c>
      <c r="G8" s="29">
        <v>13.9</v>
      </c>
      <c r="H8" s="5">
        <v>6237</v>
      </c>
      <c r="I8" s="29">
        <v>51.6</v>
      </c>
    </row>
    <row r="9" spans="2:9" ht="11.25" customHeight="1" x14ac:dyDescent="0.25">
      <c r="B9" s="25" t="s">
        <v>11</v>
      </c>
      <c r="C9" s="5">
        <v>11479</v>
      </c>
      <c r="D9" s="5">
        <v>4751</v>
      </c>
      <c r="E9" s="29">
        <v>41.4</v>
      </c>
      <c r="F9" s="5">
        <v>2078</v>
      </c>
      <c r="G9" s="29">
        <v>18.100000000000001</v>
      </c>
      <c r="H9" s="5">
        <v>4650</v>
      </c>
      <c r="I9" s="29">
        <v>40.5</v>
      </c>
    </row>
    <row r="10" spans="2:9" ht="11.25" customHeight="1" x14ac:dyDescent="0.25">
      <c r="B10" s="25" t="s">
        <v>12</v>
      </c>
      <c r="C10" s="5">
        <v>7853</v>
      </c>
      <c r="D10" s="5">
        <v>3989</v>
      </c>
      <c r="E10" s="29">
        <v>50.8</v>
      </c>
      <c r="F10" s="5">
        <v>1402</v>
      </c>
      <c r="G10" s="29">
        <v>17.899999999999999</v>
      </c>
      <c r="H10" s="5">
        <v>2462</v>
      </c>
      <c r="I10" s="29">
        <v>31.4</v>
      </c>
    </row>
    <row r="11" spans="2:9" ht="11.25" customHeight="1" x14ac:dyDescent="0.25">
      <c r="B11" s="6"/>
      <c r="C11" s="15">
        <f>SUM(C6:C10)</f>
        <v>49516</v>
      </c>
      <c r="D11" s="15">
        <f>SUM(D6:D10)</f>
        <v>19745</v>
      </c>
      <c r="E11" s="30">
        <f>(D11/C11)*100</f>
        <v>39.875999676872119</v>
      </c>
      <c r="F11" s="15">
        <f t="shared" ref="F11:H11" si="0">SUM(F6:F10)</f>
        <v>8049</v>
      </c>
      <c r="G11" s="30">
        <f>(F11/C11)*100</f>
        <v>16.255351805477016</v>
      </c>
      <c r="H11" s="15">
        <f t="shared" si="0"/>
        <v>21722</v>
      </c>
      <c r="I11" s="30">
        <f>(H11/C11)*100</f>
        <v>43.868648517650861</v>
      </c>
    </row>
    <row r="12" spans="2:9" ht="11.25" customHeight="1" x14ac:dyDescent="0.25">
      <c r="B12" s="4" t="s">
        <v>13</v>
      </c>
      <c r="E12" s="31"/>
      <c r="G12" s="31"/>
      <c r="I12" s="31"/>
    </row>
    <row r="13" spans="2:9" ht="11.25" customHeight="1" x14ac:dyDescent="0.25">
      <c r="B13" s="25" t="s">
        <v>14</v>
      </c>
      <c r="C13" s="5">
        <v>31077</v>
      </c>
      <c r="D13" s="5">
        <v>18607</v>
      </c>
      <c r="E13" s="29">
        <v>59.9</v>
      </c>
      <c r="F13" s="5">
        <v>5704</v>
      </c>
      <c r="G13" s="29">
        <v>18.399999999999999</v>
      </c>
      <c r="H13" s="5">
        <v>6766</v>
      </c>
      <c r="I13" s="29">
        <v>21.8</v>
      </c>
    </row>
    <row r="14" spans="2:9" ht="11.25" customHeight="1" x14ac:dyDescent="0.25">
      <c r="B14" s="25" t="s">
        <v>15</v>
      </c>
      <c r="C14" s="5">
        <v>22659</v>
      </c>
      <c r="D14" s="5">
        <v>13552</v>
      </c>
      <c r="E14" s="29">
        <v>59.8</v>
      </c>
      <c r="F14" s="5">
        <v>3649</v>
      </c>
      <c r="G14" s="29">
        <v>16.100000000000001</v>
      </c>
      <c r="H14" s="5">
        <v>5458</v>
      </c>
      <c r="I14" s="29">
        <v>24.1</v>
      </c>
    </row>
    <row r="15" spans="2:9" ht="11.25" customHeight="1" x14ac:dyDescent="0.25">
      <c r="B15" s="25" t="s">
        <v>16</v>
      </c>
      <c r="C15" s="5">
        <v>20357</v>
      </c>
      <c r="D15" s="5">
        <v>12024</v>
      </c>
      <c r="E15" s="29">
        <v>59.1</v>
      </c>
      <c r="F15" s="5">
        <v>3648</v>
      </c>
      <c r="G15" s="29">
        <v>17.899999999999999</v>
      </c>
      <c r="H15" s="5">
        <v>4685</v>
      </c>
      <c r="I15" s="29">
        <v>23</v>
      </c>
    </row>
    <row r="16" spans="2:9" ht="11.25" customHeight="1" x14ac:dyDescent="0.25">
      <c r="B16" s="25" t="s">
        <v>17</v>
      </c>
      <c r="C16" s="5">
        <v>28085</v>
      </c>
      <c r="D16" s="5">
        <v>16290</v>
      </c>
      <c r="E16" s="29">
        <v>58</v>
      </c>
      <c r="F16" s="5">
        <v>5358</v>
      </c>
      <c r="G16" s="29">
        <v>19.100000000000001</v>
      </c>
      <c r="H16" s="5">
        <v>6437</v>
      </c>
      <c r="I16" s="29">
        <v>22.9</v>
      </c>
    </row>
    <row r="17" spans="2:9" ht="11.25" customHeight="1" x14ac:dyDescent="0.25">
      <c r="B17" s="25" t="s">
        <v>18</v>
      </c>
      <c r="C17" s="5">
        <v>17069</v>
      </c>
      <c r="D17" s="5">
        <v>9771</v>
      </c>
      <c r="E17" s="29">
        <v>57.2</v>
      </c>
      <c r="F17" s="5">
        <v>3291</v>
      </c>
      <c r="G17" s="29">
        <v>19.3</v>
      </c>
      <c r="H17" s="5">
        <v>4007</v>
      </c>
      <c r="I17" s="29">
        <v>23.5</v>
      </c>
    </row>
    <row r="18" spans="2:9" ht="11.25" customHeight="1" x14ac:dyDescent="0.25">
      <c r="B18" s="25" t="s">
        <v>19</v>
      </c>
      <c r="C18" s="5">
        <v>23631</v>
      </c>
      <c r="D18" s="5">
        <v>14362</v>
      </c>
      <c r="E18" s="29">
        <v>60.8</v>
      </c>
      <c r="F18" s="5">
        <v>3783</v>
      </c>
      <c r="G18" s="29">
        <v>16</v>
      </c>
      <c r="H18" s="5">
        <v>5486</v>
      </c>
      <c r="I18" s="29">
        <v>23.2</v>
      </c>
    </row>
    <row r="19" spans="2:9" ht="11.25" customHeight="1" x14ac:dyDescent="0.25">
      <c r="B19" s="6"/>
      <c r="C19" s="15">
        <f>SUM(C13:C18)</f>
        <v>142878</v>
      </c>
      <c r="D19" s="15">
        <f>SUM(D13:D18)</f>
        <v>84606</v>
      </c>
      <c r="E19" s="30">
        <f>(D19/C19)*100</f>
        <v>59.215554529038762</v>
      </c>
      <c r="F19" s="15">
        <f>SUM(F13:F18)</f>
        <v>25433</v>
      </c>
      <c r="G19" s="30">
        <f>(F19/C19)*100</f>
        <v>17.800501126835481</v>
      </c>
      <c r="H19" s="15">
        <f>SUM(H13:H18)</f>
        <v>32839</v>
      </c>
      <c r="I19" s="30">
        <f>(H19/C19)*100</f>
        <v>22.983944344125756</v>
      </c>
    </row>
    <row r="20" spans="2:9" ht="11.25" customHeight="1" x14ac:dyDescent="0.25">
      <c r="B20" s="4" t="s">
        <v>20</v>
      </c>
      <c r="E20" s="31"/>
      <c r="G20" s="31"/>
      <c r="I20" s="31"/>
    </row>
    <row r="21" spans="2:9" ht="11.25" customHeight="1" x14ac:dyDescent="0.25">
      <c r="B21" s="25" t="s">
        <v>21</v>
      </c>
      <c r="C21" s="5">
        <v>30589</v>
      </c>
      <c r="D21" s="5">
        <v>17882</v>
      </c>
      <c r="E21" s="29">
        <v>58.5</v>
      </c>
      <c r="F21" s="5">
        <v>6203</v>
      </c>
      <c r="G21" s="29">
        <v>20.3</v>
      </c>
      <c r="H21" s="5">
        <v>6504</v>
      </c>
      <c r="I21" s="29">
        <v>21.3</v>
      </c>
    </row>
    <row r="22" spans="2:9" ht="11.25" customHeight="1" x14ac:dyDescent="0.25">
      <c r="B22" s="25" t="s">
        <v>22</v>
      </c>
      <c r="C22" s="5">
        <v>22218</v>
      </c>
      <c r="D22" s="5">
        <v>12956</v>
      </c>
      <c r="E22" s="29">
        <v>58.3</v>
      </c>
      <c r="F22" s="5">
        <v>4270</v>
      </c>
      <c r="G22" s="29">
        <v>19.2</v>
      </c>
      <c r="H22" s="5">
        <v>4992</v>
      </c>
      <c r="I22" s="29">
        <v>22.5</v>
      </c>
    </row>
    <row r="23" spans="2:9" ht="11.25" customHeight="1" x14ac:dyDescent="0.25">
      <c r="B23" s="25" t="s">
        <v>23</v>
      </c>
      <c r="C23" s="5">
        <v>26345</v>
      </c>
      <c r="D23" s="5">
        <v>13122</v>
      </c>
      <c r="E23" s="29">
        <v>49.8</v>
      </c>
      <c r="F23" s="5">
        <v>4894</v>
      </c>
      <c r="G23" s="29">
        <v>18.600000000000001</v>
      </c>
      <c r="H23" s="5">
        <v>8329</v>
      </c>
      <c r="I23" s="29">
        <v>31.6</v>
      </c>
    </row>
    <row r="24" spans="2:9" ht="11.25" customHeight="1" x14ac:dyDescent="0.25">
      <c r="B24" s="25" t="s">
        <v>24</v>
      </c>
      <c r="C24" s="5">
        <v>16115</v>
      </c>
      <c r="D24" s="5">
        <v>9144</v>
      </c>
      <c r="E24" s="29">
        <v>56.7</v>
      </c>
      <c r="F24" s="5">
        <v>3919</v>
      </c>
      <c r="G24" s="29">
        <v>24.3</v>
      </c>
      <c r="H24" s="5">
        <v>3052</v>
      </c>
      <c r="I24" s="29">
        <v>18.899999999999999</v>
      </c>
    </row>
    <row r="25" spans="2:9" ht="11.25" customHeight="1" x14ac:dyDescent="0.25">
      <c r="B25" s="6"/>
      <c r="C25" s="15">
        <f>SUM(C21:C24)</f>
        <v>95267</v>
      </c>
      <c r="D25" s="15">
        <f>SUM(D21:D24)</f>
        <v>53104</v>
      </c>
      <c r="E25" s="30">
        <f>(D25/C25)*100</f>
        <v>55.742282217347039</v>
      </c>
      <c r="F25" s="15">
        <f>SUM(F21:F24)</f>
        <v>19286</v>
      </c>
      <c r="G25" s="30">
        <f>(F25/C25)*100</f>
        <v>20.244155898684749</v>
      </c>
      <c r="H25" s="15">
        <f>SUM(H21:H24)</f>
        <v>22877</v>
      </c>
      <c r="I25" s="30">
        <f>(H25/C25)*100</f>
        <v>24.013561883968215</v>
      </c>
    </row>
    <row r="26" spans="2:9" ht="11.25" customHeight="1" x14ac:dyDescent="0.25">
      <c r="B26" s="4" t="s">
        <v>25</v>
      </c>
      <c r="E26" s="31"/>
      <c r="G26" s="31"/>
      <c r="I26" s="31"/>
    </row>
    <row r="27" spans="2:9" ht="11.25" customHeight="1" x14ac:dyDescent="0.25">
      <c r="B27" s="25" t="s">
        <v>26</v>
      </c>
      <c r="C27" s="5">
        <v>24800</v>
      </c>
      <c r="D27" s="5">
        <v>16172</v>
      </c>
      <c r="E27" s="29">
        <v>65.2</v>
      </c>
      <c r="F27" s="5">
        <v>4797</v>
      </c>
      <c r="G27" s="29">
        <v>19.3</v>
      </c>
      <c r="H27" s="5">
        <v>3831</v>
      </c>
      <c r="I27" s="29">
        <v>15.4</v>
      </c>
    </row>
    <row r="28" spans="2:9" ht="11.25" customHeight="1" x14ac:dyDescent="0.25">
      <c r="B28" s="25" t="s">
        <v>27</v>
      </c>
      <c r="C28" s="5">
        <v>18964</v>
      </c>
      <c r="D28" s="5">
        <v>11708</v>
      </c>
      <c r="E28" s="29">
        <v>61.7</v>
      </c>
      <c r="F28" s="5">
        <v>3905</v>
      </c>
      <c r="G28" s="29">
        <v>20.6</v>
      </c>
      <c r="H28" s="5">
        <v>3351</v>
      </c>
      <c r="I28" s="29">
        <v>17.7</v>
      </c>
    </row>
    <row r="29" spans="2:9" ht="11.25" customHeight="1" x14ac:dyDescent="0.25">
      <c r="B29" s="33"/>
      <c r="C29" s="15">
        <f>SUM(C27:C28)</f>
        <v>43764</v>
      </c>
      <c r="D29" s="15">
        <f>SUM(D27:D28)</f>
        <v>27880</v>
      </c>
      <c r="E29" s="30">
        <f>(D29/C29)*100</f>
        <v>63.705328580568498</v>
      </c>
      <c r="F29" s="15">
        <f>SUM(F27:F28)</f>
        <v>8702</v>
      </c>
      <c r="G29" s="30">
        <f>(F29/C29)*100</f>
        <v>19.883922858970841</v>
      </c>
      <c r="H29" s="15">
        <f>SUM(H27:H28)</f>
        <v>7182</v>
      </c>
      <c r="I29" s="30">
        <f>(H29/C29)*100</f>
        <v>16.410748560460654</v>
      </c>
    </row>
    <row r="30" spans="2:9" ht="11.25" customHeight="1" x14ac:dyDescent="0.25">
      <c r="B30" s="4" t="s">
        <v>28</v>
      </c>
      <c r="E30" s="31"/>
      <c r="G30" s="31"/>
      <c r="I30" s="31"/>
    </row>
    <row r="31" spans="2:9" ht="11.25" customHeight="1" x14ac:dyDescent="0.25">
      <c r="B31" s="25" t="s">
        <v>29</v>
      </c>
      <c r="C31" s="5">
        <v>23976</v>
      </c>
      <c r="D31" s="5">
        <v>17104</v>
      </c>
      <c r="E31" s="29">
        <v>71.3</v>
      </c>
      <c r="F31" s="5">
        <v>3094</v>
      </c>
      <c r="G31" s="29">
        <v>12.9</v>
      </c>
      <c r="H31" s="5">
        <v>3778</v>
      </c>
      <c r="I31" s="29">
        <v>15.8</v>
      </c>
    </row>
    <row r="32" spans="2:9" ht="11.25" customHeight="1" x14ac:dyDescent="0.25">
      <c r="B32" s="25" t="s">
        <v>30</v>
      </c>
      <c r="C32" s="5">
        <v>55013</v>
      </c>
      <c r="D32" s="5">
        <v>38571</v>
      </c>
      <c r="E32" s="29">
        <v>70.099999999999994</v>
      </c>
      <c r="F32" s="5">
        <v>7321</v>
      </c>
      <c r="G32" s="29">
        <v>13.3</v>
      </c>
      <c r="H32" s="5">
        <v>9121</v>
      </c>
      <c r="I32" s="29">
        <v>16.600000000000001</v>
      </c>
    </row>
    <row r="33" spans="2:9" ht="11.25" customHeight="1" x14ac:dyDescent="0.25">
      <c r="B33" s="6"/>
      <c r="C33" s="15">
        <f>SUM(C31:C32)</f>
        <v>78989</v>
      </c>
      <c r="D33" s="15">
        <f>SUM(D31:D32)</f>
        <v>55675</v>
      </c>
      <c r="E33" s="30">
        <f>(D33/C33)*100</f>
        <v>70.484497841471594</v>
      </c>
      <c r="F33" s="15">
        <f>SUM(F31:F32)</f>
        <v>10415</v>
      </c>
      <c r="G33" s="30">
        <f>(F33/C33)*100</f>
        <v>13.185380242818621</v>
      </c>
      <c r="H33" s="15">
        <f>SUM(H31:H32)</f>
        <v>12899</v>
      </c>
      <c r="I33" s="30">
        <f>(H33/C33)*100</f>
        <v>16.330121915709782</v>
      </c>
    </row>
    <row r="34" spans="2:9" ht="11.25" customHeight="1" x14ac:dyDescent="0.25">
      <c r="B34" s="4" t="s">
        <v>31</v>
      </c>
      <c r="E34" s="31"/>
      <c r="G34" s="31"/>
      <c r="I34" s="31"/>
    </row>
    <row r="35" spans="2:9" ht="11.25" customHeight="1" x14ac:dyDescent="0.25">
      <c r="B35" s="25" t="s">
        <v>31</v>
      </c>
      <c r="C35" s="5">
        <v>27652</v>
      </c>
      <c r="D35" s="5">
        <v>17068</v>
      </c>
      <c r="E35" s="29">
        <v>61.7</v>
      </c>
      <c r="F35" s="5">
        <v>4492</v>
      </c>
      <c r="G35" s="29">
        <v>16.2</v>
      </c>
      <c r="H35" s="5">
        <v>6092</v>
      </c>
      <c r="I35" s="29">
        <v>22</v>
      </c>
    </row>
    <row r="36" spans="2:9" ht="11.25" customHeight="1" x14ac:dyDescent="0.25">
      <c r="B36" s="25" t="s">
        <v>32</v>
      </c>
      <c r="C36" s="5">
        <v>18708</v>
      </c>
      <c r="D36" s="5">
        <v>12288</v>
      </c>
      <c r="E36" s="29">
        <v>65.7</v>
      </c>
      <c r="F36" s="5">
        <v>3241</v>
      </c>
      <c r="G36" s="29">
        <v>17.3</v>
      </c>
      <c r="H36" s="5">
        <v>3179</v>
      </c>
      <c r="I36" s="29">
        <v>17</v>
      </c>
    </row>
    <row r="37" spans="2:9" ht="11.25" customHeight="1" x14ac:dyDescent="0.25">
      <c r="B37" s="25" t="s">
        <v>33</v>
      </c>
      <c r="C37" s="5">
        <v>19305</v>
      </c>
      <c r="D37" s="5">
        <v>12135</v>
      </c>
      <c r="E37" s="29">
        <v>62.9</v>
      </c>
      <c r="F37" s="5">
        <v>3813</v>
      </c>
      <c r="G37" s="29">
        <v>19.8</v>
      </c>
      <c r="H37" s="5">
        <v>3357</v>
      </c>
      <c r="I37" s="29">
        <v>17.399999999999999</v>
      </c>
    </row>
    <row r="38" spans="2:9" ht="11.25" customHeight="1" x14ac:dyDescent="0.25">
      <c r="B38" s="6"/>
      <c r="C38" s="15">
        <f>SUM(C35:C37)</f>
        <v>65665</v>
      </c>
      <c r="D38" s="15">
        <f>SUM(D35:D37)</f>
        <v>41491</v>
      </c>
      <c r="E38" s="30">
        <f>(D38/C38)*100</f>
        <v>63.185867661615781</v>
      </c>
      <c r="F38" s="15">
        <f>SUM(F35:F37)</f>
        <v>11546</v>
      </c>
      <c r="G38" s="30">
        <f>(F38/C38)*100</f>
        <v>17.583187390542907</v>
      </c>
      <c r="H38" s="15">
        <f>SUM(H35:H37)</f>
        <v>12628</v>
      </c>
      <c r="I38" s="30">
        <f>(H38/C38)*100</f>
        <v>19.230944947841316</v>
      </c>
    </row>
    <row r="39" spans="2:9" ht="11.25" customHeight="1" x14ac:dyDescent="0.25">
      <c r="B39" s="4" t="s">
        <v>34</v>
      </c>
      <c r="E39" s="31"/>
      <c r="G39" s="31"/>
      <c r="I39" s="31"/>
    </row>
    <row r="40" spans="2:9" ht="11.25" customHeight="1" x14ac:dyDescent="0.25">
      <c r="B40" s="25" t="s">
        <v>35</v>
      </c>
      <c r="C40" s="5">
        <v>19001</v>
      </c>
      <c r="D40" s="5">
        <v>11911</v>
      </c>
      <c r="E40" s="29">
        <v>62.7</v>
      </c>
      <c r="F40" s="5">
        <v>4837</v>
      </c>
      <c r="G40" s="29">
        <v>25.5</v>
      </c>
      <c r="H40" s="5">
        <v>2253</v>
      </c>
      <c r="I40" s="29">
        <v>11.9</v>
      </c>
    </row>
    <row r="41" spans="2:9" ht="11.25" customHeight="1" x14ac:dyDescent="0.25">
      <c r="B41" s="25" t="s">
        <v>36</v>
      </c>
      <c r="C41" s="5">
        <v>15696</v>
      </c>
      <c r="D41" s="5">
        <v>8214</v>
      </c>
      <c r="E41" s="29">
        <v>52.3</v>
      </c>
      <c r="F41" s="5">
        <v>4779</v>
      </c>
      <c r="G41" s="29">
        <v>30.4</v>
      </c>
      <c r="H41" s="5">
        <v>2703</v>
      </c>
      <c r="I41" s="29">
        <v>17.2</v>
      </c>
    </row>
    <row r="42" spans="2:9" ht="11.25" customHeight="1" x14ac:dyDescent="0.25">
      <c r="B42" s="25" t="s">
        <v>37</v>
      </c>
      <c r="C42" s="5">
        <v>16608</v>
      </c>
      <c r="D42" s="5">
        <v>8014</v>
      </c>
      <c r="E42" s="29">
        <v>48.3</v>
      </c>
      <c r="F42" s="5">
        <v>5696</v>
      </c>
      <c r="G42" s="29">
        <v>34.299999999999997</v>
      </c>
      <c r="H42" s="5">
        <v>2898</v>
      </c>
      <c r="I42" s="29">
        <v>17.399999999999999</v>
      </c>
    </row>
    <row r="43" spans="2:9" ht="11.25" customHeight="1" x14ac:dyDescent="0.25">
      <c r="B43" s="25" t="s">
        <v>38</v>
      </c>
      <c r="C43" s="5">
        <v>18696</v>
      </c>
      <c r="D43" s="5">
        <v>11099</v>
      </c>
      <c r="E43" s="29">
        <v>59.4</v>
      </c>
      <c r="F43" s="5">
        <v>4257</v>
      </c>
      <c r="G43" s="29">
        <v>22.8</v>
      </c>
      <c r="H43" s="5">
        <v>3340</v>
      </c>
      <c r="I43" s="29">
        <v>17.899999999999999</v>
      </c>
    </row>
    <row r="44" spans="2:9" ht="11.25" customHeight="1" x14ac:dyDescent="0.25">
      <c r="B44" s="25" t="s">
        <v>39</v>
      </c>
      <c r="C44" s="5">
        <v>19178</v>
      </c>
      <c r="D44" s="5">
        <v>11462</v>
      </c>
      <c r="E44" s="29">
        <v>59.8</v>
      </c>
      <c r="F44" s="5">
        <v>3905</v>
      </c>
      <c r="G44" s="29">
        <v>20.399999999999999</v>
      </c>
      <c r="H44" s="5">
        <v>3811</v>
      </c>
      <c r="I44" s="29">
        <v>19.899999999999999</v>
      </c>
    </row>
    <row r="45" spans="2:9" ht="11.25" customHeight="1" x14ac:dyDescent="0.25">
      <c r="B45" s="6"/>
      <c r="C45" s="15">
        <f>SUM(C40:C44)</f>
        <v>89179</v>
      </c>
      <c r="D45" s="15">
        <f>SUM(D40:D44)</f>
        <v>50700</v>
      </c>
      <c r="E45" s="30">
        <f>(D45/C45)*100</f>
        <v>56.851949449982619</v>
      </c>
      <c r="F45" s="15">
        <f t="shared" ref="F45" si="1">SUM(F40:F44)</f>
        <v>23474</v>
      </c>
      <c r="G45" s="30">
        <f>(F45/C45)*100</f>
        <v>26.322340461319371</v>
      </c>
      <c r="H45" s="15">
        <f t="shared" ref="H45" si="2">SUM(H40:H44)</f>
        <v>15005</v>
      </c>
      <c r="I45" s="30">
        <f>(H45/C45)*100</f>
        <v>16.825710088698013</v>
      </c>
    </row>
    <row r="46" spans="2:9" ht="11.25" customHeight="1" x14ac:dyDescent="0.25">
      <c r="B46" s="4" t="s">
        <v>40</v>
      </c>
      <c r="E46" s="31"/>
      <c r="G46" s="31"/>
      <c r="I46" s="31"/>
    </row>
    <row r="47" spans="2:9" ht="11.25" customHeight="1" x14ac:dyDescent="0.25">
      <c r="B47" s="25" t="s">
        <v>41</v>
      </c>
      <c r="C47" s="5">
        <v>28522</v>
      </c>
      <c r="D47" s="5">
        <v>14181</v>
      </c>
      <c r="E47" s="29">
        <v>49.7</v>
      </c>
      <c r="F47" s="5">
        <v>9267</v>
      </c>
      <c r="G47" s="29">
        <v>32.5</v>
      </c>
      <c r="H47" s="5">
        <v>5074</v>
      </c>
      <c r="I47" s="29">
        <v>17.8</v>
      </c>
    </row>
    <row r="48" spans="2:9" ht="11.25" customHeight="1" x14ac:dyDescent="0.25">
      <c r="B48" s="25" t="s">
        <v>42</v>
      </c>
      <c r="C48" s="5">
        <v>15905</v>
      </c>
      <c r="D48" s="5">
        <v>8014</v>
      </c>
      <c r="E48" s="29">
        <v>50.4</v>
      </c>
      <c r="F48" s="5">
        <v>4636</v>
      </c>
      <c r="G48" s="29">
        <v>29.1</v>
      </c>
      <c r="H48" s="5">
        <v>3255</v>
      </c>
      <c r="I48" s="29">
        <v>20.5</v>
      </c>
    </row>
    <row r="49" spans="2:9" ht="11.25" customHeight="1" x14ac:dyDescent="0.25">
      <c r="B49" s="25" t="s">
        <v>43</v>
      </c>
      <c r="C49" s="5">
        <v>7015</v>
      </c>
      <c r="D49" s="5">
        <v>2943</v>
      </c>
      <c r="E49" s="29">
        <v>42</v>
      </c>
      <c r="F49" s="5">
        <v>1884</v>
      </c>
      <c r="G49" s="29">
        <v>26.9</v>
      </c>
      <c r="H49" s="5">
        <v>2188</v>
      </c>
      <c r="I49" s="29">
        <v>31.2</v>
      </c>
    </row>
    <row r="50" spans="2:9" ht="11.25" customHeight="1" x14ac:dyDescent="0.25">
      <c r="B50" s="25" t="s">
        <v>44</v>
      </c>
      <c r="C50" s="5">
        <v>26753</v>
      </c>
      <c r="D50" s="5">
        <v>14126</v>
      </c>
      <c r="E50" s="29">
        <v>52.8</v>
      </c>
      <c r="F50" s="5">
        <v>7530</v>
      </c>
      <c r="G50" s="29">
        <v>28.1</v>
      </c>
      <c r="H50" s="5">
        <v>5097</v>
      </c>
      <c r="I50" s="29">
        <v>19.100000000000001</v>
      </c>
    </row>
    <row r="51" spans="2:9" ht="11.25" customHeight="1" x14ac:dyDescent="0.25">
      <c r="B51" s="25" t="s">
        <v>45</v>
      </c>
      <c r="C51" s="5">
        <v>9479</v>
      </c>
      <c r="D51" s="5">
        <v>4400</v>
      </c>
      <c r="E51" s="29">
        <v>46.4</v>
      </c>
      <c r="F51" s="5">
        <v>2422</v>
      </c>
      <c r="G51" s="29">
        <v>25.6</v>
      </c>
      <c r="H51" s="5">
        <v>2657</v>
      </c>
      <c r="I51" s="29">
        <v>28</v>
      </c>
    </row>
    <row r="52" spans="2:9" ht="11.25" customHeight="1" x14ac:dyDescent="0.25">
      <c r="B52" s="6"/>
      <c r="C52" s="15">
        <f>SUM(C47:C51)</f>
        <v>87674</v>
      </c>
      <c r="D52" s="15">
        <f>SUM(D47:D51)</f>
        <v>43664</v>
      </c>
      <c r="E52" s="30">
        <f>(D52/C52)*100</f>
        <v>49.802678102972372</v>
      </c>
      <c r="F52" s="15">
        <f t="shared" ref="F52" si="3">SUM(F47:F51)</f>
        <v>25739</v>
      </c>
      <c r="G52" s="30">
        <f>(F52/C52)*100</f>
        <v>29.357620275110069</v>
      </c>
      <c r="H52" s="15">
        <f t="shared" ref="H52" si="4">SUM(H47:H51)</f>
        <v>18271</v>
      </c>
      <c r="I52" s="30">
        <f>(H52/C52)*100</f>
        <v>20.839701621917559</v>
      </c>
    </row>
    <row r="53" spans="2:9" ht="11.25" customHeight="1" x14ac:dyDescent="0.25">
      <c r="B53" s="4" t="s">
        <v>46</v>
      </c>
      <c r="E53" s="31"/>
      <c r="G53" s="31"/>
      <c r="I53" s="31"/>
    </row>
    <row r="54" spans="2:9" ht="11.25" customHeight="1" x14ac:dyDescent="0.25">
      <c r="B54" s="25" t="s">
        <v>47</v>
      </c>
      <c r="C54" s="5">
        <v>29591</v>
      </c>
      <c r="D54" s="5">
        <v>19154</v>
      </c>
      <c r="E54" s="29">
        <v>64.7</v>
      </c>
      <c r="F54" s="5">
        <v>7004</v>
      </c>
      <c r="G54" s="29">
        <v>23.7</v>
      </c>
      <c r="H54" s="5">
        <v>3433</v>
      </c>
      <c r="I54" s="29">
        <v>11.6</v>
      </c>
    </row>
    <row r="55" spans="2:9" ht="11.25" customHeight="1" x14ac:dyDescent="0.25">
      <c r="B55" s="25" t="s">
        <v>48</v>
      </c>
      <c r="C55" s="5">
        <v>34728</v>
      </c>
      <c r="D55" s="5">
        <v>19904</v>
      </c>
      <c r="E55" s="29">
        <v>57.3</v>
      </c>
      <c r="F55" s="5">
        <v>8158</v>
      </c>
      <c r="G55" s="29">
        <v>23.5</v>
      </c>
      <c r="H55" s="5">
        <v>6666</v>
      </c>
      <c r="I55" s="29">
        <v>19.2</v>
      </c>
    </row>
    <row r="56" spans="2:9" ht="11.25" customHeight="1" x14ac:dyDescent="0.25">
      <c r="B56" s="25" t="s">
        <v>49</v>
      </c>
      <c r="C56" s="5">
        <v>12491</v>
      </c>
      <c r="D56" s="5">
        <v>6821</v>
      </c>
      <c r="E56" s="29">
        <v>54.6</v>
      </c>
      <c r="F56" s="5">
        <v>2702</v>
      </c>
      <c r="G56" s="29">
        <v>21.6</v>
      </c>
      <c r="H56" s="5">
        <v>2968</v>
      </c>
      <c r="I56" s="29">
        <v>23.8</v>
      </c>
    </row>
    <row r="57" spans="2:9" ht="11.25" customHeight="1" x14ac:dyDescent="0.25">
      <c r="B57" s="6"/>
      <c r="C57" s="15">
        <f>SUM(C54:C56)</f>
        <v>76810</v>
      </c>
      <c r="D57" s="15">
        <f>SUM(D54:D56)</f>
        <v>45879</v>
      </c>
      <c r="E57" s="30">
        <f>(D57/C57)*100</f>
        <v>59.730503840645753</v>
      </c>
      <c r="F57" s="15">
        <f>SUM(F54:F56)</f>
        <v>17864</v>
      </c>
      <c r="G57" s="30">
        <f>(F57/C57)*100</f>
        <v>23.257388360890509</v>
      </c>
      <c r="H57" s="15">
        <f>SUM(H54:H56)</f>
        <v>13067</v>
      </c>
      <c r="I57" s="30">
        <f>(H57/C57)*100</f>
        <v>17.012107798463742</v>
      </c>
    </row>
    <row r="58" spans="2:9" ht="11.25" customHeight="1" x14ac:dyDescent="0.25">
      <c r="B58" s="4" t="s">
        <v>50</v>
      </c>
      <c r="E58" s="31"/>
      <c r="G58" s="31"/>
      <c r="I58" s="31"/>
    </row>
    <row r="59" spans="2:9" ht="11.25" customHeight="1" x14ac:dyDescent="0.25">
      <c r="B59" s="25" t="s">
        <v>51</v>
      </c>
      <c r="C59" s="5">
        <v>34334</v>
      </c>
      <c r="D59" s="5">
        <v>20518</v>
      </c>
      <c r="E59" s="29">
        <v>59.8</v>
      </c>
      <c r="F59" s="5">
        <v>7050</v>
      </c>
      <c r="G59" s="29">
        <v>20.5</v>
      </c>
      <c r="H59" s="5">
        <v>6766</v>
      </c>
      <c r="I59" s="29">
        <v>19.7</v>
      </c>
    </row>
    <row r="60" spans="2:9" ht="11.25" customHeight="1" x14ac:dyDescent="0.25">
      <c r="B60" s="25" t="s">
        <v>52</v>
      </c>
      <c r="C60" s="5">
        <v>11407</v>
      </c>
      <c r="D60" s="5">
        <v>5615</v>
      </c>
      <c r="E60" s="29">
        <v>49.2</v>
      </c>
      <c r="F60" s="5">
        <v>2998</v>
      </c>
      <c r="G60" s="29">
        <v>26.3</v>
      </c>
      <c r="H60" s="5">
        <v>2794</v>
      </c>
      <c r="I60" s="29">
        <v>24.5</v>
      </c>
    </row>
    <row r="61" spans="2:9" ht="11.25" customHeight="1" x14ac:dyDescent="0.25">
      <c r="B61" s="25" t="s">
        <v>53</v>
      </c>
      <c r="C61" s="5">
        <v>29127</v>
      </c>
      <c r="D61" s="5">
        <v>15756</v>
      </c>
      <c r="E61" s="29">
        <v>54.1</v>
      </c>
      <c r="F61" s="5">
        <v>8991</v>
      </c>
      <c r="G61" s="29">
        <v>30.9</v>
      </c>
      <c r="H61" s="5">
        <v>4380</v>
      </c>
      <c r="I61" s="29">
        <v>15</v>
      </c>
    </row>
    <row r="62" spans="2:9" ht="11.25" customHeight="1" x14ac:dyDescent="0.25">
      <c r="B62" s="25" t="s">
        <v>54</v>
      </c>
      <c r="C62" s="5">
        <v>12180</v>
      </c>
      <c r="D62" s="5">
        <v>6863</v>
      </c>
      <c r="E62" s="29">
        <v>56.3</v>
      </c>
      <c r="F62" s="5">
        <v>2567</v>
      </c>
      <c r="G62" s="29">
        <v>21.1</v>
      </c>
      <c r="H62" s="5">
        <v>2750</v>
      </c>
      <c r="I62" s="29">
        <v>22.6</v>
      </c>
    </row>
    <row r="63" spans="2:9" ht="11.25" customHeight="1" x14ac:dyDescent="0.25">
      <c r="B63" s="25" t="s">
        <v>55</v>
      </c>
      <c r="C63" s="5">
        <v>33556</v>
      </c>
      <c r="D63" s="5">
        <v>21173</v>
      </c>
      <c r="E63" s="29">
        <v>63.1</v>
      </c>
      <c r="F63" s="5">
        <v>6190</v>
      </c>
      <c r="G63" s="29">
        <v>18.399999999999999</v>
      </c>
      <c r="H63" s="5">
        <v>6193</v>
      </c>
      <c r="I63" s="29">
        <v>18.5</v>
      </c>
    </row>
    <row r="64" spans="2:9" ht="11.25" customHeight="1" x14ac:dyDescent="0.25">
      <c r="B64" s="6"/>
      <c r="C64" s="15">
        <f>SUM(C59:C63)</f>
        <v>120604</v>
      </c>
      <c r="D64" s="15">
        <f>SUM(D59:D63)</f>
        <v>69925</v>
      </c>
      <c r="E64" s="30">
        <f>(D64/C64)*100</f>
        <v>57.979005671453685</v>
      </c>
      <c r="F64" s="15">
        <f t="shared" ref="F64" si="5">SUM(F59:F63)</f>
        <v>27796</v>
      </c>
      <c r="G64" s="30">
        <f>(F64/C64)*100</f>
        <v>23.047328446817684</v>
      </c>
      <c r="H64" s="15">
        <f t="shared" ref="H64" si="6">SUM(H59:H63)</f>
        <v>22883</v>
      </c>
      <c r="I64" s="30">
        <f>(H64/C64)*100</f>
        <v>18.973665881728632</v>
      </c>
    </row>
    <row r="65" spans="1:9" ht="11.25" customHeight="1" x14ac:dyDescent="0.25">
      <c r="B65" s="4" t="s">
        <v>56</v>
      </c>
      <c r="C65" s="4">
        <v>1</v>
      </c>
      <c r="E65" s="31"/>
      <c r="G65" s="31"/>
      <c r="H65" s="4">
        <v>1</v>
      </c>
      <c r="I65" s="31"/>
    </row>
    <row r="66" spans="1:9" ht="5.0999999999999996" customHeight="1" x14ac:dyDescent="0.25">
      <c r="A66" s="9"/>
      <c r="E66" s="31"/>
      <c r="G66" s="31"/>
      <c r="I66" s="31"/>
    </row>
    <row r="67" spans="1:9" ht="11.25" customHeight="1" x14ac:dyDescent="0.25">
      <c r="B67" s="28" t="s">
        <v>57</v>
      </c>
      <c r="C67" s="26">
        <f>C11+C19+C25+C29+C33+C38+C45+C52+C57+C64+C65</f>
        <v>850347</v>
      </c>
      <c r="D67" s="26">
        <f>D11+D19+D25+D29+D33+D38+D45+D52+D57+D64+D65</f>
        <v>492669</v>
      </c>
      <c r="E67" s="32">
        <f>(D67/C67)*100</f>
        <v>57.937406729252885</v>
      </c>
      <c r="F67" s="26">
        <f t="shared" ref="F67:H67" si="7">F11+F19+F25+F29+F33+F38+F45+F52+F57+F64+F65</f>
        <v>178304</v>
      </c>
      <c r="G67" s="32">
        <f>(F67/C67)*100</f>
        <v>20.968381143227415</v>
      </c>
      <c r="H67" s="26">
        <f t="shared" si="7"/>
        <v>179374</v>
      </c>
      <c r="I67" s="32">
        <f>(H67/C67)*100</f>
        <v>21.094212127519707</v>
      </c>
    </row>
    <row r="68" spans="1:9" ht="5.0999999999999996" customHeight="1" x14ac:dyDescent="0.25">
      <c r="A68" s="7"/>
    </row>
    <row r="69" spans="1:9" ht="12.95" customHeight="1" x14ac:dyDescent="0.25">
      <c r="A69" s="20"/>
      <c r="B69" s="21"/>
      <c r="C69" s="22"/>
      <c r="D69" s="22"/>
      <c r="E69" s="22"/>
      <c r="F69" s="22"/>
      <c r="G69" s="22"/>
      <c r="H69" s="22"/>
      <c r="I69" s="23" t="s">
        <v>58</v>
      </c>
    </row>
    <row r="70" spans="1:9" ht="11.1" customHeight="1" x14ac:dyDescent="0.25">
      <c r="A70" s="20"/>
      <c r="B70" s="35" t="s">
        <v>61</v>
      </c>
      <c r="C70" s="13"/>
      <c r="D70" s="13"/>
      <c r="E70" s="13"/>
      <c r="F70" s="13"/>
      <c r="G70" s="13"/>
      <c r="H70" s="13"/>
      <c r="I70" s="13"/>
    </row>
  </sheetData>
  <mergeCells count="1">
    <mergeCell ref="B1:F2"/>
  </mergeCells>
  <printOptions horizontalCentered="1"/>
  <pageMargins left="0.23622047244094491" right="0.23622047244094491" top="0.35433070866141736" bottom="0.55118110236220474" header="0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70"/>
  <sheetViews>
    <sheetView topLeftCell="A39" zoomScale="140" zoomScaleNormal="140" workbookViewId="0">
      <selection activeCell="B70" sqref="B70"/>
    </sheetView>
  </sheetViews>
  <sheetFormatPr defaultRowHeight="15" x14ac:dyDescent="0.25"/>
  <cols>
    <col min="1" max="1" width="2" style="1" customWidth="1"/>
    <col min="2" max="2" width="32.28515625" style="1" customWidth="1"/>
    <col min="3" max="3" width="9.140625" style="1"/>
    <col min="4" max="4" width="10.7109375" style="1" customWidth="1"/>
    <col min="5" max="5" width="7" style="1" customWidth="1"/>
    <col min="6" max="6" width="12.28515625" style="1" customWidth="1"/>
    <col min="7" max="7" width="7" style="1" customWidth="1"/>
    <col min="8" max="8" width="9.140625" style="1"/>
    <col min="9" max="9" width="7" style="1" customWidth="1"/>
    <col min="10" max="16384" width="9.140625" style="1"/>
  </cols>
  <sheetData>
    <row r="1" spans="2:9" ht="20.25" customHeight="1" x14ac:dyDescent="0.25">
      <c r="B1" s="36" t="s">
        <v>60</v>
      </c>
      <c r="C1" s="37"/>
      <c r="D1" s="37"/>
      <c r="E1" s="37"/>
      <c r="F1" s="37"/>
    </row>
    <row r="2" spans="2:9" ht="15" customHeight="1" x14ac:dyDescent="0.25">
      <c r="B2" s="37"/>
      <c r="C2" s="37"/>
      <c r="D2" s="37"/>
      <c r="E2" s="37"/>
      <c r="F2" s="37"/>
      <c r="I2" s="3"/>
    </row>
    <row r="3" spans="2:9" ht="15" customHeight="1" x14ac:dyDescent="0.25">
      <c r="B3" s="2"/>
      <c r="H3" s="24">
        <v>2012</v>
      </c>
      <c r="I3" s="3"/>
    </row>
    <row r="4" spans="2:9" ht="15.75" customHeight="1" x14ac:dyDescent="0.25">
      <c r="B4" s="10"/>
      <c r="C4" s="11" t="s">
        <v>1</v>
      </c>
      <c r="D4" s="11" t="s">
        <v>2</v>
      </c>
      <c r="E4" s="11" t="s">
        <v>3</v>
      </c>
      <c r="F4" s="11" t="s">
        <v>4</v>
      </c>
      <c r="G4" s="11" t="s">
        <v>3</v>
      </c>
      <c r="H4" s="11" t="s">
        <v>5</v>
      </c>
      <c r="I4" s="12" t="s">
        <v>6</v>
      </c>
    </row>
    <row r="5" spans="2:9" ht="11.25" customHeight="1" x14ac:dyDescent="0.25">
      <c r="B5" s="4" t="s">
        <v>7</v>
      </c>
    </row>
    <row r="6" spans="2:9" ht="11.25" customHeight="1" x14ac:dyDescent="0.25">
      <c r="B6" s="25" t="s">
        <v>8</v>
      </c>
      <c r="C6" s="5">
        <v>9070</v>
      </c>
      <c r="D6" s="5">
        <v>3213</v>
      </c>
      <c r="E6" s="29">
        <v>35.4</v>
      </c>
      <c r="F6" s="5">
        <v>1357</v>
      </c>
      <c r="G6" s="29">
        <v>15</v>
      </c>
      <c r="H6" s="5">
        <v>4500</v>
      </c>
      <c r="I6" s="29">
        <v>49.6</v>
      </c>
    </row>
    <row r="7" spans="2:9" ht="11.25" customHeight="1" x14ac:dyDescent="0.25">
      <c r="B7" s="25" t="s">
        <v>9</v>
      </c>
      <c r="C7" s="5">
        <v>14107</v>
      </c>
      <c r="D7" s="5">
        <v>3710</v>
      </c>
      <c r="E7" s="29">
        <v>26.3</v>
      </c>
      <c r="F7" s="5">
        <v>1575</v>
      </c>
      <c r="G7" s="29">
        <v>11.2</v>
      </c>
      <c r="H7" s="5">
        <v>8822</v>
      </c>
      <c r="I7" s="29">
        <v>62.5</v>
      </c>
    </row>
    <row r="8" spans="2:9" ht="11.25" customHeight="1" x14ac:dyDescent="0.25">
      <c r="B8" s="25" t="s">
        <v>10</v>
      </c>
      <c r="C8" s="5">
        <v>13237</v>
      </c>
      <c r="D8" s="5">
        <v>4038</v>
      </c>
      <c r="E8" s="29">
        <v>30.5</v>
      </c>
      <c r="F8" s="5">
        <v>1357</v>
      </c>
      <c r="G8" s="29">
        <v>10.3</v>
      </c>
      <c r="H8" s="5">
        <v>7842</v>
      </c>
      <c r="I8" s="29">
        <v>59.2</v>
      </c>
    </row>
    <row r="9" spans="2:9" ht="11.25" customHeight="1" x14ac:dyDescent="0.25">
      <c r="B9" s="25" t="s">
        <v>11</v>
      </c>
      <c r="C9" s="5">
        <v>11394</v>
      </c>
      <c r="D9" s="5">
        <v>4520</v>
      </c>
      <c r="E9" s="29">
        <v>39.700000000000003</v>
      </c>
      <c r="F9" s="5">
        <v>1636</v>
      </c>
      <c r="G9" s="29">
        <v>14.4</v>
      </c>
      <c r="H9" s="5">
        <v>5238</v>
      </c>
      <c r="I9" s="29">
        <v>46</v>
      </c>
    </row>
    <row r="10" spans="2:9" ht="11.25" customHeight="1" x14ac:dyDescent="0.25">
      <c r="B10" s="25" t="s">
        <v>12</v>
      </c>
      <c r="C10" s="5">
        <v>7896</v>
      </c>
      <c r="D10" s="5">
        <v>3781</v>
      </c>
      <c r="E10" s="29">
        <v>47.9</v>
      </c>
      <c r="F10" s="5">
        <v>1134</v>
      </c>
      <c r="G10" s="29">
        <v>14.4</v>
      </c>
      <c r="H10" s="5">
        <v>2981</v>
      </c>
      <c r="I10" s="29">
        <v>37.799999999999997</v>
      </c>
    </row>
    <row r="11" spans="2:9" ht="11.25" customHeight="1" x14ac:dyDescent="0.25">
      <c r="B11" s="6"/>
      <c r="C11" s="15">
        <f>SUM(C6:C10)</f>
        <v>55704</v>
      </c>
      <c r="D11" s="15">
        <f>SUM(D6:D10)</f>
        <v>19262</v>
      </c>
      <c r="E11" s="30">
        <f>(D11/C11)*100</f>
        <v>34.579204365934224</v>
      </c>
      <c r="F11" s="15">
        <f t="shared" ref="F11:H11" si="0">SUM(F6:F10)</f>
        <v>7059</v>
      </c>
      <c r="G11" s="30">
        <f>(F11/C11)*100</f>
        <v>12.672339508832401</v>
      </c>
      <c r="H11" s="15">
        <f t="shared" si="0"/>
        <v>29383</v>
      </c>
      <c r="I11" s="30">
        <f>(H11/C11)*100</f>
        <v>52.748456125233375</v>
      </c>
    </row>
    <row r="12" spans="2:9" ht="11.25" customHeight="1" x14ac:dyDescent="0.25">
      <c r="B12" s="4" t="s">
        <v>13</v>
      </c>
      <c r="E12" s="31"/>
      <c r="G12" s="31"/>
      <c r="I12" s="31"/>
    </row>
    <row r="13" spans="2:9" ht="11.25" customHeight="1" x14ac:dyDescent="0.25">
      <c r="B13" s="25" t="s">
        <v>14</v>
      </c>
      <c r="C13" s="5">
        <v>26683</v>
      </c>
      <c r="D13" s="5">
        <v>16911</v>
      </c>
      <c r="E13" s="29">
        <v>63.4</v>
      </c>
      <c r="F13" s="5">
        <v>3849</v>
      </c>
      <c r="G13" s="29">
        <v>14.4</v>
      </c>
      <c r="H13" s="5">
        <v>5923</v>
      </c>
      <c r="I13" s="29">
        <v>22.2</v>
      </c>
    </row>
    <row r="14" spans="2:9" ht="11.25" customHeight="1" x14ac:dyDescent="0.25">
      <c r="B14" s="25" t="s">
        <v>15</v>
      </c>
      <c r="C14" s="5">
        <v>19228</v>
      </c>
      <c r="D14" s="5">
        <v>11813</v>
      </c>
      <c r="E14" s="29">
        <v>61.4</v>
      </c>
      <c r="F14" s="5">
        <v>2449</v>
      </c>
      <c r="G14" s="29">
        <v>12.7</v>
      </c>
      <c r="H14" s="5">
        <v>4966</v>
      </c>
      <c r="I14" s="29">
        <v>25.8</v>
      </c>
    </row>
    <row r="15" spans="2:9" ht="11.25" customHeight="1" x14ac:dyDescent="0.25">
      <c r="B15" s="25" t="s">
        <v>16</v>
      </c>
      <c r="C15" s="5">
        <v>17920</v>
      </c>
      <c r="D15" s="5">
        <v>10552</v>
      </c>
      <c r="E15" s="29">
        <v>58.9</v>
      </c>
      <c r="F15" s="5">
        <v>2592</v>
      </c>
      <c r="G15" s="29">
        <v>14.5</v>
      </c>
      <c r="H15" s="5">
        <v>4776</v>
      </c>
      <c r="I15" s="29">
        <v>26.7</v>
      </c>
    </row>
    <row r="16" spans="2:9" ht="11.25" customHeight="1" x14ac:dyDescent="0.25">
      <c r="B16" s="25" t="s">
        <v>17</v>
      </c>
      <c r="C16" s="5">
        <v>23922</v>
      </c>
      <c r="D16" s="5">
        <v>14662</v>
      </c>
      <c r="E16" s="29">
        <v>61.3</v>
      </c>
      <c r="F16" s="5">
        <v>3628</v>
      </c>
      <c r="G16" s="29">
        <v>15.2</v>
      </c>
      <c r="H16" s="5">
        <v>5632</v>
      </c>
      <c r="I16" s="29">
        <v>23.5</v>
      </c>
    </row>
    <row r="17" spans="2:9" ht="11.25" customHeight="1" x14ac:dyDescent="0.25">
      <c r="B17" s="25" t="s">
        <v>18</v>
      </c>
      <c r="C17" s="5">
        <v>15156</v>
      </c>
      <c r="D17" s="5">
        <v>8885</v>
      </c>
      <c r="E17" s="29">
        <v>58.6</v>
      </c>
      <c r="F17" s="5">
        <v>2315</v>
      </c>
      <c r="G17" s="29">
        <v>15.3</v>
      </c>
      <c r="H17" s="5">
        <v>3956</v>
      </c>
      <c r="I17" s="29">
        <v>26.1</v>
      </c>
    </row>
    <row r="18" spans="2:9" ht="11.25" customHeight="1" x14ac:dyDescent="0.25">
      <c r="B18" s="25" t="s">
        <v>19</v>
      </c>
      <c r="C18" s="5">
        <v>19805</v>
      </c>
      <c r="D18" s="5">
        <v>12804</v>
      </c>
      <c r="E18" s="29">
        <v>64.7</v>
      </c>
      <c r="F18" s="5">
        <v>2455</v>
      </c>
      <c r="G18" s="29">
        <v>12.4</v>
      </c>
      <c r="H18" s="5">
        <v>4546</v>
      </c>
      <c r="I18" s="29">
        <v>23</v>
      </c>
    </row>
    <row r="19" spans="2:9" ht="11.25" customHeight="1" x14ac:dyDescent="0.25">
      <c r="B19" s="6"/>
      <c r="C19" s="15">
        <f>SUM(C13:C18)</f>
        <v>122714</v>
      </c>
      <c r="D19" s="15">
        <f>SUM(D13:D18)</f>
        <v>75627</v>
      </c>
      <c r="E19" s="30">
        <f>(D19/C19)*100</f>
        <v>61.628665025995403</v>
      </c>
      <c r="F19" s="15">
        <f>SUM(F13:F18)</f>
        <v>17288</v>
      </c>
      <c r="G19" s="30">
        <f>(F19/C19)*100</f>
        <v>14.088042114184201</v>
      </c>
      <c r="H19" s="15">
        <f>SUM(H13:H18)</f>
        <v>29799</v>
      </c>
      <c r="I19" s="30">
        <f>(H19/C19)*100</f>
        <v>24.283292859820396</v>
      </c>
    </row>
    <row r="20" spans="2:9" ht="11.25" customHeight="1" x14ac:dyDescent="0.25">
      <c r="B20" s="4" t="s">
        <v>20</v>
      </c>
      <c r="E20" s="31"/>
      <c r="G20" s="31"/>
      <c r="I20" s="31"/>
    </row>
    <row r="21" spans="2:9" ht="11.25" customHeight="1" x14ac:dyDescent="0.25">
      <c r="B21" s="25" t="s">
        <v>21</v>
      </c>
      <c r="C21" s="5">
        <v>27254</v>
      </c>
      <c r="D21" s="5">
        <v>16554</v>
      </c>
      <c r="E21" s="29">
        <v>60.7</v>
      </c>
      <c r="F21" s="5">
        <v>4644</v>
      </c>
      <c r="G21" s="29">
        <v>17</v>
      </c>
      <c r="H21" s="5">
        <v>6056</v>
      </c>
      <c r="I21" s="29">
        <v>22.2</v>
      </c>
    </row>
    <row r="22" spans="2:9" ht="11.25" customHeight="1" x14ac:dyDescent="0.25">
      <c r="B22" s="25" t="s">
        <v>22</v>
      </c>
      <c r="C22" s="5">
        <v>20652</v>
      </c>
      <c r="D22" s="5">
        <v>12013</v>
      </c>
      <c r="E22" s="29">
        <v>58.2</v>
      </c>
      <c r="F22" s="5">
        <v>3263</v>
      </c>
      <c r="G22" s="29">
        <v>15.8</v>
      </c>
      <c r="H22" s="5">
        <v>5376</v>
      </c>
      <c r="I22" s="29">
        <v>26</v>
      </c>
    </row>
    <row r="23" spans="2:9" ht="11.25" customHeight="1" x14ac:dyDescent="0.25">
      <c r="B23" s="25" t="s">
        <v>23</v>
      </c>
      <c r="C23" s="5">
        <v>25259</v>
      </c>
      <c r="D23" s="5">
        <v>12169</v>
      </c>
      <c r="E23" s="29">
        <v>48.2</v>
      </c>
      <c r="F23" s="5">
        <v>3797</v>
      </c>
      <c r="G23" s="29">
        <v>15</v>
      </c>
      <c r="H23" s="5">
        <v>9293</v>
      </c>
      <c r="I23" s="29">
        <v>36.799999999999997</v>
      </c>
    </row>
    <row r="24" spans="2:9" ht="11.25" customHeight="1" x14ac:dyDescent="0.25">
      <c r="B24" s="25" t="s">
        <v>24</v>
      </c>
      <c r="C24" s="5">
        <v>15261</v>
      </c>
      <c r="D24" s="5">
        <v>9121</v>
      </c>
      <c r="E24" s="29">
        <v>59.8</v>
      </c>
      <c r="F24" s="5">
        <v>3260</v>
      </c>
      <c r="G24" s="29">
        <v>21.4</v>
      </c>
      <c r="H24" s="5">
        <v>2880</v>
      </c>
      <c r="I24" s="29">
        <v>18.899999999999999</v>
      </c>
    </row>
    <row r="25" spans="2:9" ht="11.25" customHeight="1" x14ac:dyDescent="0.25">
      <c r="B25" s="6"/>
      <c r="C25" s="15">
        <f>SUM(C21:C24)</f>
        <v>88426</v>
      </c>
      <c r="D25" s="15">
        <f>SUM(D21:D24)</f>
        <v>49857</v>
      </c>
      <c r="E25" s="30">
        <f>(D25/C25)*100</f>
        <v>56.382738108701055</v>
      </c>
      <c r="F25" s="15">
        <f>SUM(F21:F24)</f>
        <v>14964</v>
      </c>
      <c r="G25" s="30">
        <f>(F25/C25)*100</f>
        <v>16.922624567434919</v>
      </c>
      <c r="H25" s="15">
        <f>SUM(H21:H24)</f>
        <v>23605</v>
      </c>
      <c r="I25" s="30">
        <f>(H25/C25)*100</f>
        <v>26.694637323864022</v>
      </c>
    </row>
    <row r="26" spans="2:9" ht="11.25" customHeight="1" x14ac:dyDescent="0.25">
      <c r="B26" s="4" t="s">
        <v>25</v>
      </c>
      <c r="E26" s="31"/>
      <c r="G26" s="31"/>
      <c r="I26" s="31"/>
    </row>
    <row r="27" spans="2:9" ht="11.25" customHeight="1" x14ac:dyDescent="0.25">
      <c r="B27" s="25" t="s">
        <v>26</v>
      </c>
      <c r="C27" s="5">
        <v>21899</v>
      </c>
      <c r="D27" s="5">
        <v>15078</v>
      </c>
      <c r="E27" s="29">
        <v>68.900000000000006</v>
      </c>
      <c r="F27" s="5">
        <v>3313</v>
      </c>
      <c r="G27" s="29">
        <v>15.1</v>
      </c>
      <c r="H27" s="5">
        <v>3508</v>
      </c>
      <c r="I27" s="29">
        <v>16</v>
      </c>
    </row>
    <row r="28" spans="2:9" ht="11.25" customHeight="1" x14ac:dyDescent="0.25">
      <c r="B28" s="25" t="s">
        <v>27</v>
      </c>
      <c r="C28" s="5">
        <v>16575</v>
      </c>
      <c r="D28" s="5">
        <v>10918</v>
      </c>
      <c r="E28" s="29">
        <v>65.900000000000006</v>
      </c>
      <c r="F28" s="5">
        <v>2915</v>
      </c>
      <c r="G28" s="29">
        <v>17.600000000000001</v>
      </c>
      <c r="H28" s="5">
        <v>2742</v>
      </c>
      <c r="I28" s="29">
        <v>16.5</v>
      </c>
    </row>
    <row r="29" spans="2:9" ht="11.25" customHeight="1" x14ac:dyDescent="0.25">
      <c r="B29" s="6"/>
      <c r="C29" s="15">
        <f>SUM(C27:C28)</f>
        <v>38474</v>
      </c>
      <c r="D29" s="15">
        <f>SUM(D27:D28)</f>
        <v>25996</v>
      </c>
      <c r="E29" s="30">
        <f>(D29/C29)*100</f>
        <v>67.567708062587712</v>
      </c>
      <c r="F29" s="15">
        <f>SUM(F27:F28)</f>
        <v>6228</v>
      </c>
      <c r="G29" s="30">
        <f>(F29/C29)*100</f>
        <v>16.187555232104796</v>
      </c>
      <c r="H29" s="15">
        <f>SUM(H27:H28)</f>
        <v>6250</v>
      </c>
      <c r="I29" s="30">
        <f>(H29/C29)*100</f>
        <v>16.244736705307481</v>
      </c>
    </row>
    <row r="30" spans="2:9" ht="11.25" customHeight="1" x14ac:dyDescent="0.25">
      <c r="B30" s="4" t="s">
        <v>28</v>
      </c>
      <c r="E30" s="31"/>
      <c r="G30" s="31"/>
      <c r="I30" s="31"/>
    </row>
    <row r="31" spans="2:9" ht="11.25" customHeight="1" x14ac:dyDescent="0.25">
      <c r="B31" s="25" t="s">
        <v>29</v>
      </c>
      <c r="C31" s="5">
        <v>20797</v>
      </c>
      <c r="D31" s="5">
        <v>15888</v>
      </c>
      <c r="E31" s="29">
        <v>76.400000000000006</v>
      </c>
      <c r="F31" s="5">
        <v>2140</v>
      </c>
      <c r="G31" s="29">
        <v>10.3</v>
      </c>
      <c r="H31" s="5">
        <v>2769</v>
      </c>
      <c r="I31" s="29">
        <v>13.3</v>
      </c>
    </row>
    <row r="32" spans="2:9" ht="11.25" customHeight="1" x14ac:dyDescent="0.25">
      <c r="B32" s="25" t="s">
        <v>30</v>
      </c>
      <c r="C32" s="5">
        <v>45627</v>
      </c>
      <c r="D32" s="5">
        <v>33955</v>
      </c>
      <c r="E32" s="29">
        <v>74.400000000000006</v>
      </c>
      <c r="F32" s="5">
        <v>4586</v>
      </c>
      <c r="G32" s="29">
        <v>10.1</v>
      </c>
      <c r="H32" s="5">
        <v>7086</v>
      </c>
      <c r="I32" s="29">
        <v>15.5</v>
      </c>
    </row>
    <row r="33" spans="2:9" ht="11.25" customHeight="1" x14ac:dyDescent="0.25">
      <c r="B33" s="6"/>
      <c r="C33" s="15">
        <f>SUM(C31:C32)</f>
        <v>66424</v>
      </c>
      <c r="D33" s="15">
        <f>SUM(D31:D32)</f>
        <v>49843</v>
      </c>
      <c r="E33" s="30">
        <f>(D33/C33)*100</f>
        <v>75.037636998675168</v>
      </c>
      <c r="F33" s="15">
        <f>SUM(F31:F32)</f>
        <v>6726</v>
      </c>
      <c r="G33" s="30">
        <f>(F33/C33)*100</f>
        <v>10.125858123569794</v>
      </c>
      <c r="H33" s="15">
        <f>SUM(H31:H32)</f>
        <v>9855</v>
      </c>
      <c r="I33" s="30">
        <f>(H33/C33)*100</f>
        <v>14.836504877755027</v>
      </c>
    </row>
    <row r="34" spans="2:9" ht="11.25" customHeight="1" x14ac:dyDescent="0.25">
      <c r="B34" s="4" t="s">
        <v>31</v>
      </c>
      <c r="E34" s="31"/>
      <c r="G34" s="31"/>
      <c r="I34" s="31"/>
    </row>
    <row r="35" spans="2:9" ht="11.25" customHeight="1" x14ac:dyDescent="0.25">
      <c r="B35" s="25" t="s">
        <v>31</v>
      </c>
      <c r="C35" s="5">
        <v>23377</v>
      </c>
      <c r="D35" s="5">
        <v>14627</v>
      </c>
      <c r="E35" s="29">
        <v>62.6</v>
      </c>
      <c r="F35" s="5">
        <v>2963</v>
      </c>
      <c r="G35" s="29">
        <v>12.7</v>
      </c>
      <c r="H35" s="5">
        <v>5787</v>
      </c>
      <c r="I35" s="29">
        <v>24.8</v>
      </c>
    </row>
    <row r="36" spans="2:9" ht="11.25" customHeight="1" x14ac:dyDescent="0.25">
      <c r="B36" s="25" t="s">
        <v>32</v>
      </c>
      <c r="C36" s="5">
        <v>15874</v>
      </c>
      <c r="D36" s="5">
        <v>10878</v>
      </c>
      <c r="E36" s="29">
        <v>68.5</v>
      </c>
      <c r="F36" s="5">
        <v>2177</v>
      </c>
      <c r="G36" s="29">
        <v>13.7</v>
      </c>
      <c r="H36" s="5">
        <v>2819</v>
      </c>
      <c r="I36" s="29">
        <v>17.8</v>
      </c>
    </row>
    <row r="37" spans="2:9" ht="11.25" customHeight="1" x14ac:dyDescent="0.25">
      <c r="B37" s="25" t="s">
        <v>33</v>
      </c>
      <c r="C37" s="5">
        <v>16634</v>
      </c>
      <c r="D37" s="5">
        <v>11299</v>
      </c>
      <c r="E37" s="29">
        <v>67.900000000000006</v>
      </c>
      <c r="F37" s="5">
        <v>2468</v>
      </c>
      <c r="G37" s="29">
        <v>14.8</v>
      </c>
      <c r="H37" s="5">
        <v>2867</v>
      </c>
      <c r="I37" s="29">
        <v>17.2</v>
      </c>
    </row>
    <row r="38" spans="2:9" ht="11.25" customHeight="1" x14ac:dyDescent="0.25">
      <c r="B38" s="6"/>
      <c r="C38" s="15">
        <f>SUM(C35:C37)</f>
        <v>55885</v>
      </c>
      <c r="D38" s="15">
        <f>SUM(D35:D37)</f>
        <v>36804</v>
      </c>
      <c r="E38" s="30">
        <f>(D38/C38)*100</f>
        <v>65.856669947213035</v>
      </c>
      <c r="F38" s="15">
        <f>SUM(F35:F37)</f>
        <v>7608</v>
      </c>
      <c r="G38" s="30">
        <f>(F38/C38)*100</f>
        <v>13.613670931376934</v>
      </c>
      <c r="H38" s="15">
        <f>SUM(H35:H37)</f>
        <v>11473</v>
      </c>
      <c r="I38" s="30">
        <f>(H38/C38)*100</f>
        <v>20.529659121410038</v>
      </c>
    </row>
    <row r="39" spans="2:9" ht="11.25" customHeight="1" x14ac:dyDescent="0.25">
      <c r="B39" s="4" t="s">
        <v>34</v>
      </c>
      <c r="E39" s="31"/>
      <c r="G39" s="31"/>
      <c r="I39" s="31"/>
    </row>
    <row r="40" spans="2:9" ht="11.25" customHeight="1" x14ac:dyDescent="0.25">
      <c r="B40" s="25" t="s">
        <v>35</v>
      </c>
      <c r="C40" s="5">
        <v>17320</v>
      </c>
      <c r="D40" s="5">
        <v>11434</v>
      </c>
      <c r="E40" s="29">
        <v>66</v>
      </c>
      <c r="F40" s="5">
        <v>3477</v>
      </c>
      <c r="G40" s="29">
        <v>20.100000000000001</v>
      </c>
      <c r="H40" s="5">
        <v>2409</v>
      </c>
      <c r="I40" s="29">
        <v>13.9</v>
      </c>
    </row>
    <row r="41" spans="2:9" ht="11.25" customHeight="1" x14ac:dyDescent="0.25">
      <c r="B41" s="25" t="s">
        <v>36</v>
      </c>
      <c r="C41" s="5">
        <v>14072</v>
      </c>
      <c r="D41" s="5">
        <v>8179</v>
      </c>
      <c r="E41" s="29">
        <v>58.1</v>
      </c>
      <c r="F41" s="5">
        <v>3465</v>
      </c>
      <c r="G41" s="29">
        <v>24.6</v>
      </c>
      <c r="H41" s="5">
        <v>2428</v>
      </c>
      <c r="I41" s="29">
        <v>17.3</v>
      </c>
    </row>
    <row r="42" spans="2:9" ht="11.25" customHeight="1" x14ac:dyDescent="0.25">
      <c r="B42" s="25" t="s">
        <v>37</v>
      </c>
      <c r="C42" s="5">
        <v>15371</v>
      </c>
      <c r="D42" s="5">
        <v>8171</v>
      </c>
      <c r="E42" s="29">
        <v>53.2</v>
      </c>
      <c r="F42" s="5">
        <v>4453</v>
      </c>
      <c r="G42" s="29">
        <v>29</v>
      </c>
      <c r="H42" s="5">
        <v>2747</v>
      </c>
      <c r="I42" s="29">
        <v>17.899999999999999</v>
      </c>
    </row>
    <row r="43" spans="2:9" ht="11.25" customHeight="1" x14ac:dyDescent="0.25">
      <c r="B43" s="25" t="s">
        <v>38</v>
      </c>
      <c r="C43" s="5">
        <v>16062</v>
      </c>
      <c r="D43" s="5">
        <v>10379</v>
      </c>
      <c r="E43" s="29">
        <v>64.599999999999994</v>
      </c>
      <c r="F43" s="5">
        <v>2769</v>
      </c>
      <c r="G43" s="29">
        <v>17.2</v>
      </c>
      <c r="H43" s="5">
        <v>2914</v>
      </c>
      <c r="I43" s="29">
        <v>18.100000000000001</v>
      </c>
    </row>
    <row r="44" spans="2:9" ht="11.25" customHeight="1" x14ac:dyDescent="0.25">
      <c r="B44" s="25" t="s">
        <v>39</v>
      </c>
      <c r="C44" s="5">
        <v>16521</v>
      </c>
      <c r="D44" s="5">
        <v>10602</v>
      </c>
      <c r="E44" s="29">
        <v>64.2</v>
      </c>
      <c r="F44" s="5">
        <v>2773</v>
      </c>
      <c r="G44" s="29">
        <v>16.8</v>
      </c>
      <c r="H44" s="5">
        <v>3146</v>
      </c>
      <c r="I44" s="29">
        <v>19</v>
      </c>
    </row>
    <row r="45" spans="2:9" ht="11.25" customHeight="1" x14ac:dyDescent="0.25">
      <c r="B45" s="6"/>
      <c r="C45" s="15">
        <f>SUM(C40:C44)</f>
        <v>79346</v>
      </c>
      <c r="D45" s="15">
        <f>SUM(D40:D44)</f>
        <v>48765</v>
      </c>
      <c r="E45" s="30">
        <f>(D45/C45)*100</f>
        <v>61.458674665389559</v>
      </c>
      <c r="F45" s="15">
        <f t="shared" ref="F45" si="1">SUM(F40:F44)</f>
        <v>16937</v>
      </c>
      <c r="G45" s="30">
        <f>(F45/C45)*100</f>
        <v>21.345751518665086</v>
      </c>
      <c r="H45" s="15">
        <f t="shared" ref="H45" si="2">SUM(H40:H44)</f>
        <v>13644</v>
      </c>
      <c r="I45" s="30">
        <f>(H45/C45)*100</f>
        <v>17.195573815945352</v>
      </c>
    </row>
    <row r="46" spans="2:9" ht="11.25" customHeight="1" x14ac:dyDescent="0.25">
      <c r="B46" s="4" t="s">
        <v>40</v>
      </c>
      <c r="E46" s="31"/>
      <c r="G46" s="31"/>
      <c r="I46" s="31"/>
    </row>
    <row r="47" spans="2:9" ht="11.25" customHeight="1" x14ac:dyDescent="0.25">
      <c r="B47" s="25" t="s">
        <v>41</v>
      </c>
      <c r="C47" s="5">
        <v>25543</v>
      </c>
      <c r="D47" s="5">
        <v>13970</v>
      </c>
      <c r="E47" s="29">
        <v>54.7</v>
      </c>
      <c r="F47" s="5">
        <v>7099</v>
      </c>
      <c r="G47" s="29">
        <v>27.8</v>
      </c>
      <c r="H47" s="5">
        <v>4474</v>
      </c>
      <c r="I47" s="29">
        <v>17.5</v>
      </c>
    </row>
    <row r="48" spans="2:9" ht="11.25" customHeight="1" x14ac:dyDescent="0.25">
      <c r="B48" s="25" t="s">
        <v>42</v>
      </c>
      <c r="C48" s="5">
        <v>14958</v>
      </c>
      <c r="D48" s="5">
        <v>8095</v>
      </c>
      <c r="E48" s="29">
        <v>54.1</v>
      </c>
      <c r="F48" s="5">
        <v>3601</v>
      </c>
      <c r="G48" s="29">
        <v>24.1</v>
      </c>
      <c r="H48" s="5">
        <v>3262</v>
      </c>
      <c r="I48" s="29">
        <v>21.8</v>
      </c>
    </row>
    <row r="49" spans="2:9" ht="11.25" customHeight="1" x14ac:dyDescent="0.25">
      <c r="B49" s="25" t="s">
        <v>43</v>
      </c>
      <c r="C49" s="5">
        <v>7205</v>
      </c>
      <c r="D49" s="5">
        <v>3098</v>
      </c>
      <c r="E49" s="29">
        <v>43</v>
      </c>
      <c r="F49" s="5">
        <v>1551</v>
      </c>
      <c r="G49" s="29">
        <v>21.5</v>
      </c>
      <c r="H49" s="5">
        <v>2556</v>
      </c>
      <c r="I49" s="29">
        <v>35.5</v>
      </c>
    </row>
    <row r="50" spans="2:9" ht="11.25" customHeight="1" x14ac:dyDescent="0.25">
      <c r="B50" s="25" t="s">
        <v>44</v>
      </c>
      <c r="C50" s="5">
        <v>23585</v>
      </c>
      <c r="D50" s="5">
        <v>13256</v>
      </c>
      <c r="E50" s="29">
        <v>56.2</v>
      </c>
      <c r="F50" s="5">
        <v>5607</v>
      </c>
      <c r="G50" s="29">
        <v>23.8</v>
      </c>
      <c r="H50" s="5">
        <v>4722</v>
      </c>
      <c r="I50" s="29">
        <v>20</v>
      </c>
    </row>
    <row r="51" spans="2:9" ht="11.25" customHeight="1" x14ac:dyDescent="0.25">
      <c r="B51" s="25" t="s">
        <v>45</v>
      </c>
      <c r="C51" s="5">
        <v>8210</v>
      </c>
      <c r="D51" s="5">
        <v>4339</v>
      </c>
      <c r="E51" s="29">
        <v>52.9</v>
      </c>
      <c r="F51" s="5">
        <v>1580</v>
      </c>
      <c r="G51" s="29">
        <v>19.2</v>
      </c>
      <c r="H51" s="5">
        <v>2291</v>
      </c>
      <c r="I51" s="29">
        <v>27.9</v>
      </c>
    </row>
    <row r="52" spans="2:9" ht="11.25" customHeight="1" x14ac:dyDescent="0.25">
      <c r="B52" s="6"/>
      <c r="C52" s="15">
        <f>SUM(C47:C51)</f>
        <v>79501</v>
      </c>
      <c r="D52" s="15">
        <f>SUM(D47:D51)</f>
        <v>42758</v>
      </c>
      <c r="E52" s="30">
        <f>(D52/C52)*100</f>
        <v>53.782971283380085</v>
      </c>
      <c r="F52" s="15">
        <f t="shared" ref="F52" si="3">SUM(F47:F51)</f>
        <v>19438</v>
      </c>
      <c r="G52" s="30">
        <f>(F52/C52)*100</f>
        <v>24.450006918151974</v>
      </c>
      <c r="H52" s="15">
        <f t="shared" ref="H52" si="4">SUM(H47:H51)</f>
        <v>17305</v>
      </c>
      <c r="I52" s="30">
        <f>(H52/C52)*100</f>
        <v>21.767021798467944</v>
      </c>
    </row>
    <row r="53" spans="2:9" ht="11.25" customHeight="1" x14ac:dyDescent="0.25">
      <c r="B53" s="4" t="s">
        <v>46</v>
      </c>
      <c r="E53" s="31"/>
      <c r="G53" s="31"/>
      <c r="I53" s="31"/>
    </row>
    <row r="54" spans="2:9" ht="11.25" customHeight="1" x14ac:dyDescent="0.25">
      <c r="B54" s="25" t="s">
        <v>47</v>
      </c>
      <c r="C54" s="5">
        <v>26616</v>
      </c>
      <c r="D54" s="5">
        <v>18168</v>
      </c>
      <c r="E54" s="29">
        <v>68.3</v>
      </c>
      <c r="F54" s="5">
        <v>5420</v>
      </c>
      <c r="G54" s="29">
        <v>20.399999999999999</v>
      </c>
      <c r="H54" s="5">
        <v>3028</v>
      </c>
      <c r="I54" s="29">
        <v>11.4</v>
      </c>
    </row>
    <row r="55" spans="2:9" ht="11.25" customHeight="1" x14ac:dyDescent="0.25">
      <c r="B55" s="25" t="s">
        <v>48</v>
      </c>
      <c r="C55" s="5">
        <v>30155</v>
      </c>
      <c r="D55" s="5">
        <v>18666</v>
      </c>
      <c r="E55" s="29">
        <v>61.9</v>
      </c>
      <c r="F55" s="5">
        <v>5845</v>
      </c>
      <c r="G55" s="29">
        <v>19.399999999999999</v>
      </c>
      <c r="H55" s="5">
        <v>5644</v>
      </c>
      <c r="I55" s="29">
        <v>18.7</v>
      </c>
    </row>
    <row r="56" spans="2:9" ht="11.25" customHeight="1" x14ac:dyDescent="0.25">
      <c r="B56" s="25" t="s">
        <v>49</v>
      </c>
      <c r="C56" s="5">
        <v>13382</v>
      </c>
      <c r="D56" s="5">
        <v>7086</v>
      </c>
      <c r="E56" s="29">
        <v>53</v>
      </c>
      <c r="F56" s="5">
        <v>2213</v>
      </c>
      <c r="G56" s="29">
        <v>16.5</v>
      </c>
      <c r="H56" s="5">
        <v>4083</v>
      </c>
      <c r="I56" s="29">
        <v>30.5</v>
      </c>
    </row>
    <row r="57" spans="2:9" ht="11.25" customHeight="1" x14ac:dyDescent="0.25">
      <c r="B57" s="6"/>
      <c r="C57" s="15">
        <f>SUM(C54:C56)</f>
        <v>70153</v>
      </c>
      <c r="D57" s="15">
        <f>SUM(D54:D56)</f>
        <v>43920</v>
      </c>
      <c r="E57" s="30">
        <f>(D57/C57)*100</f>
        <v>62.606018274343221</v>
      </c>
      <c r="F57" s="15">
        <f>SUM(F54:F56)</f>
        <v>13478</v>
      </c>
      <c r="G57" s="30">
        <f>(F57/C57)*100</f>
        <v>19.21229313072855</v>
      </c>
      <c r="H57" s="15">
        <f>SUM(H54:H56)</f>
        <v>12755</v>
      </c>
      <c r="I57" s="30">
        <f>(H57/C57)*100</f>
        <v>18.181688594928229</v>
      </c>
    </row>
    <row r="58" spans="2:9" ht="11.25" customHeight="1" x14ac:dyDescent="0.25">
      <c r="B58" s="4" t="s">
        <v>50</v>
      </c>
      <c r="E58" s="31"/>
      <c r="G58" s="31"/>
      <c r="I58" s="31"/>
    </row>
    <row r="59" spans="2:9" ht="11.25" customHeight="1" x14ac:dyDescent="0.25">
      <c r="B59" s="25" t="s">
        <v>51</v>
      </c>
      <c r="C59" s="5">
        <v>31103</v>
      </c>
      <c r="D59" s="5">
        <v>19631</v>
      </c>
      <c r="E59" s="29">
        <v>63.1</v>
      </c>
      <c r="F59" s="5">
        <v>5108</v>
      </c>
      <c r="G59" s="29">
        <v>16.399999999999999</v>
      </c>
      <c r="H59" s="5">
        <v>6364</v>
      </c>
      <c r="I59" s="29">
        <v>20.5</v>
      </c>
    </row>
    <row r="60" spans="2:9" ht="11.25" customHeight="1" x14ac:dyDescent="0.25">
      <c r="B60" s="25" t="s">
        <v>52</v>
      </c>
      <c r="C60" s="5">
        <v>12328</v>
      </c>
      <c r="D60" s="5">
        <v>5600</v>
      </c>
      <c r="E60" s="29">
        <v>45.4</v>
      </c>
      <c r="F60" s="5">
        <v>2236</v>
      </c>
      <c r="G60" s="29">
        <v>18.100000000000001</v>
      </c>
      <c r="H60" s="5">
        <v>4492</v>
      </c>
      <c r="I60" s="29">
        <v>36.4</v>
      </c>
    </row>
    <row r="61" spans="2:9" ht="11.25" customHeight="1" x14ac:dyDescent="0.25">
      <c r="B61" s="25" t="s">
        <v>53</v>
      </c>
      <c r="C61" s="5">
        <v>26226</v>
      </c>
      <c r="D61" s="5">
        <v>15475</v>
      </c>
      <c r="E61" s="29">
        <v>59</v>
      </c>
      <c r="F61" s="5">
        <v>6866</v>
      </c>
      <c r="G61" s="29">
        <v>26.2</v>
      </c>
      <c r="H61" s="5">
        <v>3885</v>
      </c>
      <c r="I61" s="29">
        <v>14.8</v>
      </c>
    </row>
    <row r="62" spans="2:9" ht="11.25" customHeight="1" x14ac:dyDescent="0.25">
      <c r="B62" s="25" t="s">
        <v>54</v>
      </c>
      <c r="C62" s="5">
        <v>11289</v>
      </c>
      <c r="D62" s="5">
        <v>6665</v>
      </c>
      <c r="E62" s="29">
        <v>59</v>
      </c>
      <c r="F62" s="5">
        <v>1960</v>
      </c>
      <c r="G62" s="29">
        <v>17.399999999999999</v>
      </c>
      <c r="H62" s="5">
        <v>2664</v>
      </c>
      <c r="I62" s="29">
        <v>23.6</v>
      </c>
    </row>
    <row r="63" spans="2:9" ht="11.25" customHeight="1" x14ac:dyDescent="0.25">
      <c r="B63" s="25" t="s">
        <v>55</v>
      </c>
      <c r="C63" s="5">
        <v>31913</v>
      </c>
      <c r="D63" s="5">
        <v>20386</v>
      </c>
      <c r="E63" s="29">
        <v>63.9</v>
      </c>
      <c r="F63" s="5">
        <v>4978</v>
      </c>
      <c r="G63" s="29">
        <v>15.6</v>
      </c>
      <c r="H63" s="5">
        <v>6549</v>
      </c>
      <c r="I63" s="29">
        <v>20.5</v>
      </c>
    </row>
    <row r="64" spans="2:9" ht="11.25" customHeight="1" x14ac:dyDescent="0.25">
      <c r="B64" s="6"/>
      <c r="C64" s="15">
        <f>SUM(C59:C63)</f>
        <v>112859</v>
      </c>
      <c r="D64" s="15">
        <f>SUM(D59:D63)</f>
        <v>67757</v>
      </c>
      <c r="E64" s="30">
        <f>(D64/C64)*100</f>
        <v>60.036860152934189</v>
      </c>
      <c r="F64" s="15">
        <f t="shared" ref="F64" si="5">SUM(F59:F63)</f>
        <v>21148</v>
      </c>
      <c r="G64" s="30">
        <f>(F64/C64)*100</f>
        <v>18.738425823372527</v>
      </c>
      <c r="H64" s="15">
        <f t="shared" ref="H64" si="6">SUM(H59:H63)</f>
        <v>23954</v>
      </c>
      <c r="I64" s="30">
        <f>(H64/C64)*100</f>
        <v>21.224714023693281</v>
      </c>
    </row>
    <row r="65" spans="1:9" ht="11.25" customHeight="1" x14ac:dyDescent="0.25">
      <c r="B65" s="4" t="s">
        <v>56</v>
      </c>
      <c r="C65" s="4">
        <v>6</v>
      </c>
      <c r="D65" s="4">
        <v>1</v>
      </c>
      <c r="E65" s="31"/>
      <c r="G65" s="31"/>
      <c r="H65" s="4">
        <v>5</v>
      </c>
      <c r="I65" s="31"/>
    </row>
    <row r="66" spans="1:9" ht="5.0999999999999996" customHeight="1" x14ac:dyDescent="0.25">
      <c r="B66" s="4"/>
      <c r="C66" s="4"/>
      <c r="D66" s="4"/>
      <c r="E66" s="31"/>
      <c r="G66" s="31"/>
      <c r="H66" s="4"/>
      <c r="I66" s="31"/>
    </row>
    <row r="67" spans="1:9" ht="11.25" customHeight="1" x14ac:dyDescent="0.25">
      <c r="B67" s="28" t="s">
        <v>57</v>
      </c>
      <c r="C67" s="26">
        <f>C11+C19+C25+C29+C33+C38+C45+C52+C57+C64+C65</f>
        <v>769492</v>
      </c>
      <c r="D67" s="26">
        <f>D11+D19+D25+D29+D33+D38+D45+D52+D57+D64+D65</f>
        <v>460590</v>
      </c>
      <c r="E67" s="32">
        <f>(D67/C67)*100</f>
        <v>59.856372775805333</v>
      </c>
      <c r="F67" s="26">
        <f t="shared" ref="F67:H67" si="7">F11+F19+F25+F29+F33+F38+F45+F52+F57+F64+F65</f>
        <v>130874</v>
      </c>
      <c r="G67" s="32">
        <f>(F67/C67)*100</f>
        <v>17.007844136131371</v>
      </c>
      <c r="H67" s="26">
        <f t="shared" si="7"/>
        <v>178028</v>
      </c>
      <c r="I67" s="32">
        <f>(H67/C67)*100</f>
        <v>23.135783088063295</v>
      </c>
    </row>
    <row r="68" spans="1:9" ht="5.0999999999999996" customHeight="1" x14ac:dyDescent="0.25">
      <c r="A68" s="8"/>
    </row>
    <row r="69" spans="1:9" ht="12.95" customHeight="1" x14ac:dyDescent="0.25">
      <c r="A69" s="20"/>
      <c r="B69" s="21"/>
      <c r="C69" s="22"/>
      <c r="D69" s="22"/>
      <c r="E69" s="22"/>
      <c r="F69" s="22"/>
      <c r="G69" s="22"/>
      <c r="H69" s="22"/>
      <c r="I69" s="23" t="s">
        <v>58</v>
      </c>
    </row>
    <row r="70" spans="1:9" ht="11.1" customHeight="1" x14ac:dyDescent="0.25">
      <c r="A70" s="20"/>
      <c r="B70" s="35" t="s">
        <v>61</v>
      </c>
      <c r="C70" s="13"/>
      <c r="D70" s="13"/>
      <c r="E70" s="13"/>
      <c r="F70" s="13"/>
      <c r="G70" s="13"/>
      <c r="H70" s="13"/>
      <c r="I70" s="13"/>
    </row>
  </sheetData>
  <mergeCells count="1">
    <mergeCell ref="B1:F2"/>
  </mergeCells>
  <printOptions horizontalCentered="1"/>
  <pageMargins left="0.23622047244094491" right="0.23622047244094491" top="0.35433070866141736" bottom="0.23622047244094491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Total</vt:lpstr>
      <vt:lpstr>Dones</vt:lpstr>
      <vt:lpstr>Homes</vt:lpstr>
      <vt:lpstr>Dones!Àrea_d'impressió</vt:lpstr>
      <vt:lpstr>Homes!Àrea_d'impressió</vt:lpstr>
      <vt:lpstr>Total!Àrea_d'impressió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2013-11-05T09:04:47Z</cp:lastPrinted>
  <dcterms:created xsi:type="dcterms:W3CDTF">2013-10-29T13:42:11Z</dcterms:created>
  <dcterms:modified xsi:type="dcterms:W3CDTF">2013-12-27T14:11:11Z</dcterms:modified>
</cp:coreProperties>
</file>