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230" windowHeight="5685" activeTab="2"/>
  </bookViews>
  <sheets>
    <sheet name="Total" sheetId="1" r:id="rId1"/>
    <sheet name="Dones" sheetId="2" r:id="rId2"/>
    <sheet name="Homes" sheetId="3" r:id="rId3"/>
  </sheets>
  <definedNames>
    <definedName name="_xlnm.Print_Area" localSheetId="1">Dones!$A$1:$E$68</definedName>
    <definedName name="_xlnm.Print_Area" localSheetId="2">Homes!$A$1:$E$68</definedName>
    <definedName name="_xlnm.Print_Area" localSheetId="0">Total!$A$1:$E$68</definedName>
  </definedNames>
  <calcPr calcId="145621" iterate="1"/>
</workbook>
</file>

<file path=xl/calcChain.xml><?xml version="1.0" encoding="utf-8"?>
<calcChain xmlns="http://schemas.openxmlformats.org/spreadsheetml/2006/main">
  <c r="D63" i="1" l="1"/>
  <c r="C63" i="1"/>
  <c r="D63" i="2"/>
  <c r="E63" i="2" s="1"/>
  <c r="C63" i="2"/>
  <c r="D56" i="1"/>
  <c r="C56" i="1"/>
  <c r="D56" i="2"/>
  <c r="C56" i="2"/>
  <c r="D51" i="1"/>
  <c r="C51" i="1"/>
  <c r="E51" i="1" s="1"/>
  <c r="D51" i="2"/>
  <c r="C51" i="2"/>
  <c r="D44" i="1"/>
  <c r="C44" i="1"/>
  <c r="E44" i="1" s="1"/>
  <c r="D44" i="2"/>
  <c r="E44" i="2" s="1"/>
  <c r="C44" i="2"/>
  <c r="D37" i="1"/>
  <c r="C37" i="1"/>
  <c r="E37" i="1" s="1"/>
  <c r="D37" i="2"/>
  <c r="E37" i="2" s="1"/>
  <c r="C37" i="2"/>
  <c r="D32" i="1"/>
  <c r="C32" i="1"/>
  <c r="E32" i="1" s="1"/>
  <c r="D32" i="2"/>
  <c r="C32" i="2"/>
  <c r="D28" i="2"/>
  <c r="C28" i="2"/>
  <c r="D28" i="1"/>
  <c r="C28" i="1"/>
  <c r="E28" i="1" s="1"/>
  <c r="D24" i="2"/>
  <c r="C24" i="2"/>
  <c r="D24" i="1"/>
  <c r="C24" i="1"/>
  <c r="E24" i="1" s="1"/>
  <c r="D18" i="2"/>
  <c r="C18" i="2"/>
  <c r="D18" i="1"/>
  <c r="C18" i="1"/>
  <c r="D10" i="1"/>
  <c r="D66" i="1" s="1"/>
  <c r="C10" i="1"/>
  <c r="E10" i="1" s="1"/>
  <c r="D10" i="2"/>
  <c r="D66" i="2" s="1"/>
  <c r="C10" i="2"/>
  <c r="D63" i="3"/>
  <c r="C63" i="3"/>
  <c r="D56" i="3"/>
  <c r="C56" i="3"/>
  <c r="D51" i="3"/>
  <c r="C51" i="3"/>
  <c r="D44" i="3"/>
  <c r="C44" i="3"/>
  <c r="D37" i="3"/>
  <c r="C37" i="3"/>
  <c r="D32" i="3"/>
  <c r="C32" i="3"/>
  <c r="D28" i="3"/>
  <c r="C28" i="3"/>
  <c r="D24" i="3"/>
  <c r="C24" i="3"/>
  <c r="D18" i="3"/>
  <c r="C18" i="3"/>
  <c r="D10" i="3"/>
  <c r="D66" i="3" s="1"/>
  <c r="C10" i="3"/>
  <c r="E28" i="3" l="1"/>
  <c r="E10" i="2"/>
  <c r="E18" i="2"/>
  <c r="E24" i="2"/>
  <c r="E28" i="2"/>
  <c r="E32" i="2"/>
  <c r="E51" i="2"/>
  <c r="E56" i="2"/>
  <c r="C66" i="2"/>
  <c r="E66" i="2" s="1"/>
  <c r="E63" i="1"/>
  <c r="E56" i="1"/>
  <c r="E18" i="1"/>
  <c r="C66" i="1"/>
  <c r="E66" i="1" s="1"/>
  <c r="C66" i="3"/>
  <c r="E66" i="3" s="1"/>
  <c r="E24" i="3"/>
  <c r="E51" i="3"/>
  <c r="E10" i="3"/>
  <c r="E63" i="3"/>
  <c r="E56" i="3"/>
  <c r="E44" i="3"/>
  <c r="E37" i="3"/>
  <c r="E32" i="3"/>
  <c r="E18" i="3"/>
</calcChain>
</file>

<file path=xl/sharedStrings.xml><?xml version="1.0" encoding="utf-8"?>
<sst xmlns="http://schemas.openxmlformats.org/spreadsheetml/2006/main" count="177" uniqueCount="60">
  <si>
    <t>Nacionalitat de la població.</t>
  </si>
  <si>
    <t>Ciutat Vella</t>
  </si>
  <si>
    <t>Gòtic</t>
  </si>
  <si>
    <t>Raval Sud (antic Drassanes)</t>
  </si>
  <si>
    <t>Raval Nord (antic Erasme Janer)</t>
  </si>
  <si>
    <t>Casc Antic</t>
  </si>
  <si>
    <t>Barceloneta</t>
  </si>
  <si>
    <t>Eixample</t>
  </si>
  <si>
    <t>Nova Esquerra de l'Eixample</t>
  </si>
  <si>
    <t>Antiga Esquerra de l'Eixample</t>
  </si>
  <si>
    <t>Sant Antoni</t>
  </si>
  <si>
    <t>Sagrada Família</t>
  </si>
  <si>
    <t>Fort Pienc</t>
  </si>
  <si>
    <t>Dreta de l'Eixample</t>
  </si>
  <si>
    <t>Sants-Montjuïc</t>
  </si>
  <si>
    <t>Numància</t>
  </si>
  <si>
    <t>Cotxeres de Sants</t>
  </si>
  <si>
    <t>Poble Sec  </t>
  </si>
  <si>
    <t>La Marina</t>
  </si>
  <si>
    <t>Les Corts</t>
  </si>
  <si>
    <t>Les Corts (antic Zona Est)</t>
  </si>
  <si>
    <t>Maternitat-San Ramón (antic Zona Oest)</t>
  </si>
  <si>
    <t>Sarrià-Sant Gervasi</t>
  </si>
  <si>
    <t>Sarrià</t>
  </si>
  <si>
    <t>Sant Gervasi</t>
  </si>
  <si>
    <t>Gràcia</t>
  </si>
  <si>
    <t>Camp d'en Grassot - Gràcia Nova</t>
  </si>
  <si>
    <t>Coll - Vallcarca</t>
  </si>
  <si>
    <t>Horta-Guinardó</t>
  </si>
  <si>
    <t>Horta</t>
  </si>
  <si>
    <t>Vall d'Hebron - Teixonera</t>
  </si>
  <si>
    <t>Carmel</t>
  </si>
  <si>
    <t>Baix Guinardó - Can Baró</t>
  </si>
  <si>
    <t>Guinardó  </t>
  </si>
  <si>
    <t>Nou Barris</t>
  </si>
  <si>
    <t>Guineueta-Verdum-Prosperitat</t>
  </si>
  <si>
    <t>Roquetes-Trinitat Nova-Canyelles</t>
  </si>
  <si>
    <t>Ciutat Meridiana-Torre Baró-Vallbona</t>
  </si>
  <si>
    <t>Porta-Vilapicina i Torrellobeta</t>
  </si>
  <si>
    <t>Turó de la Peira-Can Peguera</t>
  </si>
  <si>
    <t>Sant Andreu</t>
  </si>
  <si>
    <t>Sant Andreu  </t>
  </si>
  <si>
    <t>Garcilaso</t>
  </si>
  <si>
    <t>Franja Besòs</t>
  </si>
  <si>
    <t>Sant Martí</t>
  </si>
  <si>
    <t>Clot - Camp de l'Arpa</t>
  </si>
  <si>
    <t>Besòs</t>
  </si>
  <si>
    <t>St. Martí - Verneda</t>
  </si>
  <si>
    <t>El Parc - Vila Olímpica</t>
  </si>
  <si>
    <t>Poblenou</t>
  </si>
  <si>
    <t>No consta</t>
  </si>
  <si>
    <t>BARCELONA</t>
  </si>
  <si>
    <t>Departament de Recerca i Coneixement</t>
  </si>
  <si>
    <t>Nacionalitat de la població. Dones</t>
  </si>
  <si>
    <t>Nacionalitat de la població. Homes</t>
  </si>
  <si>
    <t>Població 
TOTAL</t>
  </si>
  <si>
    <t xml:space="preserve">Població Nacionalitat
Estrangera </t>
  </si>
  <si>
    <t>Població Nacionalitat 
Estrangera/Població Total</t>
  </si>
  <si>
    <t>Font: Padró Municipal d'Habitants a 30.06.2012. Departament d'Estadística. Ajuntament de Barcelona.</t>
  </si>
  <si>
    <t>CSS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</si>
</sst>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rgb="FF1F497D"/>
      <name val="Calibri"/>
      <family val="2"/>
      <scheme val="minor"/>
    </font>
    <font>
      <b/>
      <sz val="10"/>
      <color rgb="FF1F497D"/>
      <name val="Calibri"/>
      <family val="2"/>
      <scheme val="minor"/>
    </font>
    <font>
      <b/>
      <sz val="9"/>
      <color rgb="FF1F497D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7"/>
      <color rgb="FFFFFFFF"/>
      <name val="Calibri"/>
      <family val="2"/>
      <scheme val="minor"/>
    </font>
    <font>
      <b/>
      <sz val="9"/>
      <color rgb="FF17365D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0" xfId="0" applyFill="1"/>
    <xf numFmtId="0" fontId="4" fillId="2" borderId="0" xfId="0" applyFont="1" applyFill="1" applyAlignment="1">
      <alignment vertical="center"/>
    </xf>
    <xf numFmtId="3" fontId="5" fillId="2" borderId="0" xfId="0" applyNumberFormat="1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center"/>
    </xf>
    <xf numFmtId="0" fontId="8" fillId="2" borderId="0" xfId="0" applyFont="1" applyFill="1" applyAlignment="1">
      <alignment vertical="center"/>
    </xf>
    <xf numFmtId="3" fontId="9" fillId="2" borderId="0" xfId="0" applyNumberFormat="1" applyFont="1" applyFill="1" applyAlignment="1">
      <alignment vertical="center"/>
    </xf>
    <xf numFmtId="0" fontId="10" fillId="3" borderId="2" xfId="0" applyFont="1" applyFill="1" applyBorder="1" applyAlignment="1">
      <alignment horizontal="right" vertical="center" wrapText="1"/>
    </xf>
    <xf numFmtId="164" fontId="0" fillId="2" borderId="0" xfId="0" applyNumberFormat="1" applyFill="1"/>
    <xf numFmtId="164" fontId="5" fillId="2" borderId="0" xfId="0" applyNumberFormat="1" applyFont="1" applyFill="1" applyAlignment="1">
      <alignment vertical="center"/>
    </xf>
    <xf numFmtId="164" fontId="4" fillId="2" borderId="0" xfId="0" applyNumberFormat="1" applyFont="1" applyFill="1" applyAlignment="1">
      <alignment horizontal="right" vertical="center"/>
    </xf>
    <xf numFmtId="164" fontId="9" fillId="2" borderId="0" xfId="0" applyNumberFormat="1" applyFont="1" applyFill="1" applyAlignment="1">
      <alignment vertical="center"/>
    </xf>
    <xf numFmtId="0" fontId="4" fillId="4" borderId="0" xfId="0" applyFont="1" applyFill="1" applyAlignment="1">
      <alignment vertical="center"/>
    </xf>
    <xf numFmtId="3" fontId="4" fillId="4" borderId="0" xfId="0" applyNumberFormat="1" applyFont="1" applyFill="1" applyAlignment="1">
      <alignment horizontal="right" vertical="center"/>
    </xf>
    <xf numFmtId="165" fontId="4" fillId="4" borderId="0" xfId="0" applyNumberFormat="1" applyFont="1" applyFill="1" applyAlignment="1">
      <alignment horizontal="right" vertical="center"/>
    </xf>
    <xf numFmtId="0" fontId="1" fillId="2" borderId="0" xfId="0" applyFont="1" applyFill="1"/>
    <xf numFmtId="0" fontId="0" fillId="5" borderId="0" xfId="0" applyFill="1"/>
    <xf numFmtId="0" fontId="0" fillId="5" borderId="0" xfId="0" applyFill="1" applyAlignment="1">
      <alignment horizontal="right"/>
    </xf>
    <xf numFmtId="0" fontId="7" fillId="5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left" vertical="center" indent="2"/>
    </xf>
    <xf numFmtId="0" fontId="3" fillId="2" borderId="0" xfId="0" applyFont="1" applyFill="1" applyAlignment="1">
      <alignment horizontal="center" vertical="center"/>
    </xf>
    <xf numFmtId="3" fontId="4" fillId="2" borderId="0" xfId="0" applyNumberFormat="1" applyFont="1" applyFill="1" applyAlignment="1">
      <alignment horizontal="left" vertical="center" indent="2"/>
    </xf>
    <xf numFmtId="0" fontId="9" fillId="2" borderId="0" xfId="0" applyFont="1" applyFill="1" applyAlignment="1">
      <alignment horizontal="left" vertical="center" indent="2"/>
    </xf>
    <xf numFmtId="0" fontId="11" fillId="0" borderId="0" xfId="0" applyFont="1" applyAlignment="1">
      <alignment vertical="center"/>
    </xf>
    <xf numFmtId="0" fontId="0" fillId="2" borderId="0" xfId="0" applyFill="1" applyAlignment="1">
      <alignment horizontal="right"/>
    </xf>
    <xf numFmtId="0" fontId="2" fillId="2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12" fillId="3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850445</xdr:colOff>
      <xdr:row>0</xdr:row>
      <xdr:rowOff>88447</xdr:rowOff>
    </xdr:from>
    <xdr:to>
      <xdr:col>5</xdr:col>
      <xdr:colOff>1358</xdr:colOff>
      <xdr:row>1</xdr:row>
      <xdr:rowOff>172811</xdr:rowOff>
    </xdr:to>
    <xdr:pic>
      <xdr:nvPicPr>
        <xdr:cNvPr id="4" name="Imatg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9545" y="88447"/>
          <a:ext cx="484413" cy="3415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43296</xdr:colOff>
      <xdr:row>67</xdr:row>
      <xdr:rowOff>19173</xdr:rowOff>
    </xdr:from>
    <xdr:to>
      <xdr:col>1</xdr:col>
      <xdr:colOff>614796</xdr:colOff>
      <xdr:row>67</xdr:row>
      <xdr:rowOff>123948</xdr:rowOff>
    </xdr:to>
    <xdr:pic>
      <xdr:nvPicPr>
        <xdr:cNvPr id="6" name="I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46" y="9944223"/>
          <a:ext cx="5715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43295</xdr:colOff>
      <xdr:row>67</xdr:row>
      <xdr:rowOff>12368</xdr:rowOff>
    </xdr:from>
    <xdr:to>
      <xdr:col>1</xdr:col>
      <xdr:colOff>632732</xdr:colOff>
      <xdr:row>67</xdr:row>
      <xdr:rowOff>130255</xdr:rowOff>
    </xdr:to>
    <xdr:pic>
      <xdr:nvPicPr>
        <xdr:cNvPr id="12" name="I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45" y="9575468"/>
          <a:ext cx="589437" cy="1178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43296</xdr:colOff>
      <xdr:row>67</xdr:row>
      <xdr:rowOff>19173</xdr:rowOff>
    </xdr:from>
    <xdr:to>
      <xdr:col>1</xdr:col>
      <xdr:colOff>614796</xdr:colOff>
      <xdr:row>67</xdr:row>
      <xdr:rowOff>123948</xdr:rowOff>
    </xdr:to>
    <xdr:pic>
      <xdr:nvPicPr>
        <xdr:cNvPr id="13" name="I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46" y="9582273"/>
          <a:ext cx="5715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11826</xdr:colOff>
      <xdr:row>67</xdr:row>
      <xdr:rowOff>11481</xdr:rowOff>
    </xdr:from>
    <xdr:to>
      <xdr:col>1</xdr:col>
      <xdr:colOff>732235</xdr:colOff>
      <xdr:row>67</xdr:row>
      <xdr:rowOff>158057</xdr:rowOff>
    </xdr:to>
    <xdr:pic>
      <xdr:nvPicPr>
        <xdr:cNvPr id="14" name="I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176" y="9574581"/>
          <a:ext cx="720409" cy="1465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43295</xdr:colOff>
      <xdr:row>67</xdr:row>
      <xdr:rowOff>12368</xdr:rowOff>
    </xdr:from>
    <xdr:to>
      <xdr:col>1</xdr:col>
      <xdr:colOff>632732</xdr:colOff>
      <xdr:row>67</xdr:row>
      <xdr:rowOff>130255</xdr:rowOff>
    </xdr:to>
    <xdr:pic>
      <xdr:nvPicPr>
        <xdr:cNvPr id="15" name="I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45" y="9575468"/>
          <a:ext cx="589437" cy="1178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43296</xdr:colOff>
      <xdr:row>67</xdr:row>
      <xdr:rowOff>19173</xdr:rowOff>
    </xdr:from>
    <xdr:to>
      <xdr:col>1</xdr:col>
      <xdr:colOff>614796</xdr:colOff>
      <xdr:row>67</xdr:row>
      <xdr:rowOff>123948</xdr:rowOff>
    </xdr:to>
    <xdr:pic>
      <xdr:nvPicPr>
        <xdr:cNvPr id="16" name="I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46" y="9582273"/>
          <a:ext cx="5715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11826</xdr:colOff>
      <xdr:row>67</xdr:row>
      <xdr:rowOff>11481</xdr:rowOff>
    </xdr:from>
    <xdr:to>
      <xdr:col>1</xdr:col>
      <xdr:colOff>732235</xdr:colOff>
      <xdr:row>67</xdr:row>
      <xdr:rowOff>158057</xdr:rowOff>
    </xdr:to>
    <xdr:pic>
      <xdr:nvPicPr>
        <xdr:cNvPr id="17" name="I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176" y="9574581"/>
          <a:ext cx="720409" cy="1465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850445</xdr:colOff>
      <xdr:row>0</xdr:row>
      <xdr:rowOff>88447</xdr:rowOff>
    </xdr:from>
    <xdr:to>
      <xdr:col>5</xdr:col>
      <xdr:colOff>1358</xdr:colOff>
      <xdr:row>1</xdr:row>
      <xdr:rowOff>172811</xdr:rowOff>
    </xdr:to>
    <xdr:pic>
      <xdr:nvPicPr>
        <xdr:cNvPr id="5" name="Imatg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9545" y="88447"/>
          <a:ext cx="484413" cy="3415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43296</xdr:colOff>
      <xdr:row>67</xdr:row>
      <xdr:rowOff>19173</xdr:rowOff>
    </xdr:from>
    <xdr:to>
      <xdr:col>1</xdr:col>
      <xdr:colOff>614796</xdr:colOff>
      <xdr:row>67</xdr:row>
      <xdr:rowOff>123948</xdr:rowOff>
    </xdr:to>
    <xdr:pic>
      <xdr:nvPicPr>
        <xdr:cNvPr id="6" name="I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46" y="9944223"/>
          <a:ext cx="5715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43295</xdr:colOff>
      <xdr:row>67</xdr:row>
      <xdr:rowOff>12368</xdr:rowOff>
    </xdr:from>
    <xdr:to>
      <xdr:col>1</xdr:col>
      <xdr:colOff>632732</xdr:colOff>
      <xdr:row>67</xdr:row>
      <xdr:rowOff>130255</xdr:rowOff>
    </xdr:to>
    <xdr:pic>
      <xdr:nvPicPr>
        <xdr:cNvPr id="4" name="I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45" y="9575468"/>
          <a:ext cx="589437" cy="1178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43296</xdr:colOff>
      <xdr:row>67</xdr:row>
      <xdr:rowOff>19173</xdr:rowOff>
    </xdr:from>
    <xdr:to>
      <xdr:col>1</xdr:col>
      <xdr:colOff>614796</xdr:colOff>
      <xdr:row>67</xdr:row>
      <xdr:rowOff>123948</xdr:rowOff>
    </xdr:to>
    <xdr:pic>
      <xdr:nvPicPr>
        <xdr:cNvPr id="7" name="I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46" y="9582273"/>
          <a:ext cx="5715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11826</xdr:colOff>
      <xdr:row>67</xdr:row>
      <xdr:rowOff>11481</xdr:rowOff>
    </xdr:from>
    <xdr:to>
      <xdr:col>1</xdr:col>
      <xdr:colOff>732235</xdr:colOff>
      <xdr:row>67</xdr:row>
      <xdr:rowOff>158057</xdr:rowOff>
    </xdr:to>
    <xdr:pic>
      <xdr:nvPicPr>
        <xdr:cNvPr id="8" name="I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176" y="9574581"/>
          <a:ext cx="720409" cy="1465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43295</xdr:colOff>
      <xdr:row>67</xdr:row>
      <xdr:rowOff>12368</xdr:rowOff>
    </xdr:from>
    <xdr:to>
      <xdr:col>1</xdr:col>
      <xdr:colOff>632732</xdr:colOff>
      <xdr:row>67</xdr:row>
      <xdr:rowOff>130255</xdr:rowOff>
    </xdr:to>
    <xdr:pic>
      <xdr:nvPicPr>
        <xdr:cNvPr id="9" name="I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45" y="9575468"/>
          <a:ext cx="589437" cy="1178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43296</xdr:colOff>
      <xdr:row>67</xdr:row>
      <xdr:rowOff>19173</xdr:rowOff>
    </xdr:from>
    <xdr:to>
      <xdr:col>1</xdr:col>
      <xdr:colOff>614796</xdr:colOff>
      <xdr:row>67</xdr:row>
      <xdr:rowOff>123948</xdr:rowOff>
    </xdr:to>
    <xdr:pic>
      <xdr:nvPicPr>
        <xdr:cNvPr id="10" name="I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46" y="9582273"/>
          <a:ext cx="5715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11826</xdr:colOff>
      <xdr:row>67</xdr:row>
      <xdr:rowOff>11481</xdr:rowOff>
    </xdr:from>
    <xdr:to>
      <xdr:col>1</xdr:col>
      <xdr:colOff>732235</xdr:colOff>
      <xdr:row>67</xdr:row>
      <xdr:rowOff>158057</xdr:rowOff>
    </xdr:to>
    <xdr:pic>
      <xdr:nvPicPr>
        <xdr:cNvPr id="11" name="I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176" y="9574581"/>
          <a:ext cx="720409" cy="1465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43296</xdr:colOff>
      <xdr:row>67</xdr:row>
      <xdr:rowOff>19173</xdr:rowOff>
    </xdr:from>
    <xdr:to>
      <xdr:col>1</xdr:col>
      <xdr:colOff>614796</xdr:colOff>
      <xdr:row>67</xdr:row>
      <xdr:rowOff>123948</xdr:rowOff>
    </xdr:to>
    <xdr:pic>
      <xdr:nvPicPr>
        <xdr:cNvPr id="4" name="I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46" y="9753723"/>
          <a:ext cx="5715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850445</xdr:colOff>
      <xdr:row>0</xdr:row>
      <xdr:rowOff>88447</xdr:rowOff>
    </xdr:from>
    <xdr:to>
      <xdr:col>5</xdr:col>
      <xdr:colOff>1358</xdr:colOff>
      <xdr:row>1</xdr:row>
      <xdr:rowOff>172811</xdr:rowOff>
    </xdr:to>
    <xdr:pic>
      <xdr:nvPicPr>
        <xdr:cNvPr id="6" name="Imatg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5463" y="88447"/>
          <a:ext cx="484413" cy="376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43295</xdr:colOff>
      <xdr:row>67</xdr:row>
      <xdr:rowOff>12368</xdr:rowOff>
    </xdr:from>
    <xdr:to>
      <xdr:col>1</xdr:col>
      <xdr:colOff>632732</xdr:colOff>
      <xdr:row>67</xdr:row>
      <xdr:rowOff>130255</xdr:rowOff>
    </xdr:to>
    <xdr:pic>
      <xdr:nvPicPr>
        <xdr:cNvPr id="5" name="I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45" y="9575468"/>
          <a:ext cx="589437" cy="1178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43296</xdr:colOff>
      <xdr:row>67</xdr:row>
      <xdr:rowOff>19173</xdr:rowOff>
    </xdr:from>
    <xdr:to>
      <xdr:col>1</xdr:col>
      <xdr:colOff>614796</xdr:colOff>
      <xdr:row>67</xdr:row>
      <xdr:rowOff>123948</xdr:rowOff>
    </xdr:to>
    <xdr:pic>
      <xdr:nvPicPr>
        <xdr:cNvPr id="7" name="I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46" y="9582273"/>
          <a:ext cx="5715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11826</xdr:colOff>
      <xdr:row>67</xdr:row>
      <xdr:rowOff>11481</xdr:rowOff>
    </xdr:from>
    <xdr:to>
      <xdr:col>1</xdr:col>
      <xdr:colOff>732235</xdr:colOff>
      <xdr:row>67</xdr:row>
      <xdr:rowOff>158057</xdr:rowOff>
    </xdr:to>
    <xdr:pic>
      <xdr:nvPicPr>
        <xdr:cNvPr id="8" name="I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176" y="9574581"/>
          <a:ext cx="720409" cy="1465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43295</xdr:colOff>
      <xdr:row>67</xdr:row>
      <xdr:rowOff>12368</xdr:rowOff>
    </xdr:from>
    <xdr:to>
      <xdr:col>1</xdr:col>
      <xdr:colOff>632732</xdr:colOff>
      <xdr:row>67</xdr:row>
      <xdr:rowOff>130255</xdr:rowOff>
    </xdr:to>
    <xdr:pic>
      <xdr:nvPicPr>
        <xdr:cNvPr id="9" name="I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45" y="9575468"/>
          <a:ext cx="589437" cy="1178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43296</xdr:colOff>
      <xdr:row>67</xdr:row>
      <xdr:rowOff>19173</xdr:rowOff>
    </xdr:from>
    <xdr:to>
      <xdr:col>1</xdr:col>
      <xdr:colOff>614796</xdr:colOff>
      <xdr:row>67</xdr:row>
      <xdr:rowOff>123948</xdr:rowOff>
    </xdr:to>
    <xdr:pic>
      <xdr:nvPicPr>
        <xdr:cNvPr id="10" name="I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46" y="9582273"/>
          <a:ext cx="5715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11826</xdr:colOff>
      <xdr:row>67</xdr:row>
      <xdr:rowOff>11481</xdr:rowOff>
    </xdr:from>
    <xdr:to>
      <xdr:col>1</xdr:col>
      <xdr:colOff>732235</xdr:colOff>
      <xdr:row>67</xdr:row>
      <xdr:rowOff>158057</xdr:rowOff>
    </xdr:to>
    <xdr:pic>
      <xdr:nvPicPr>
        <xdr:cNvPr id="11" name="I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176" y="9574581"/>
          <a:ext cx="720409" cy="1465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I69"/>
  <sheetViews>
    <sheetView topLeftCell="A56" zoomScale="140" zoomScaleNormal="140" workbookViewId="0">
      <selection activeCell="C68" sqref="C68"/>
    </sheetView>
  </sheetViews>
  <sheetFormatPr defaultRowHeight="15" x14ac:dyDescent="0.25"/>
  <cols>
    <col min="1" max="1" width="2" style="1" customWidth="1"/>
    <col min="2" max="2" width="32.28515625" style="1" customWidth="1"/>
    <col min="3" max="3" width="11.140625" style="1" customWidth="1"/>
    <col min="4" max="4" width="18" style="1" customWidth="1"/>
    <col min="5" max="5" width="20" style="1" customWidth="1"/>
    <col min="6" max="16384" width="9.140625" style="1"/>
  </cols>
  <sheetData>
    <row r="1" spans="2:5" ht="20.25" customHeight="1" x14ac:dyDescent="0.25">
      <c r="B1" s="27" t="s">
        <v>0</v>
      </c>
      <c r="C1" s="28"/>
    </row>
    <row r="2" spans="2:5" ht="15" customHeight="1" x14ac:dyDescent="0.25">
      <c r="B2" s="29"/>
      <c r="C2" s="29"/>
      <c r="E2" s="22">
        <v>2012</v>
      </c>
    </row>
    <row r="3" spans="2:5" ht="26.25" customHeight="1" x14ac:dyDescent="0.25">
      <c r="B3" s="30" t="s">
        <v>59</v>
      </c>
      <c r="C3" s="9" t="s">
        <v>55</v>
      </c>
      <c r="D3" s="9" t="s">
        <v>56</v>
      </c>
      <c r="E3" s="9" t="s">
        <v>57</v>
      </c>
    </row>
    <row r="4" spans="2:5" ht="11.25" customHeight="1" x14ac:dyDescent="0.25">
      <c r="B4" s="2" t="s">
        <v>1</v>
      </c>
    </row>
    <row r="5" spans="2:5" ht="11.25" customHeight="1" x14ac:dyDescent="0.25">
      <c r="B5" s="21" t="s">
        <v>2</v>
      </c>
      <c r="C5" s="3">
        <v>16754</v>
      </c>
      <c r="D5" s="3">
        <v>6833</v>
      </c>
      <c r="E5" s="11">
        <v>40.799999999999997</v>
      </c>
    </row>
    <row r="6" spans="2:5" ht="11.25" customHeight="1" x14ac:dyDescent="0.25">
      <c r="B6" s="21" t="s">
        <v>3</v>
      </c>
      <c r="C6" s="3">
        <v>24525</v>
      </c>
      <c r="D6" s="3">
        <v>12821</v>
      </c>
      <c r="E6" s="11">
        <v>52.3</v>
      </c>
    </row>
    <row r="7" spans="2:5" ht="11.25" customHeight="1" x14ac:dyDescent="0.25">
      <c r="B7" s="21" t="s">
        <v>4</v>
      </c>
      <c r="C7" s="3">
        <v>25319</v>
      </c>
      <c r="D7" s="3">
        <v>12258</v>
      </c>
      <c r="E7" s="11">
        <v>48.4</v>
      </c>
    </row>
    <row r="8" spans="2:5" ht="11.25" customHeight="1" x14ac:dyDescent="0.25">
      <c r="B8" s="21" t="s">
        <v>5</v>
      </c>
      <c r="C8" s="3">
        <v>22873</v>
      </c>
      <c r="D8" s="3">
        <v>8700</v>
      </c>
      <c r="E8" s="11">
        <v>38</v>
      </c>
    </row>
    <row r="9" spans="2:5" ht="11.25" customHeight="1" x14ac:dyDescent="0.25">
      <c r="B9" s="21" t="s">
        <v>6</v>
      </c>
      <c r="C9" s="3">
        <v>15749</v>
      </c>
      <c r="D9" s="3">
        <v>4807</v>
      </c>
      <c r="E9" s="11">
        <v>30.5</v>
      </c>
    </row>
    <row r="10" spans="2:5" ht="11.25" customHeight="1" x14ac:dyDescent="0.25">
      <c r="B10" s="4"/>
      <c r="C10" s="4">
        <f>SUM(C5:C9)</f>
        <v>105220</v>
      </c>
      <c r="D10" s="4">
        <f>SUM(D5:D9)</f>
        <v>45419</v>
      </c>
      <c r="E10" s="12">
        <f>(D10/C10)*100</f>
        <v>43.16574795666223</v>
      </c>
    </row>
    <row r="11" spans="2:5" ht="11.25" customHeight="1" x14ac:dyDescent="0.25">
      <c r="B11" s="2" t="s">
        <v>7</v>
      </c>
      <c r="E11" s="10"/>
    </row>
    <row r="12" spans="2:5" ht="11.25" customHeight="1" x14ac:dyDescent="0.25">
      <c r="B12" s="21" t="s">
        <v>8</v>
      </c>
      <c r="C12" s="3">
        <v>57760</v>
      </c>
      <c r="D12" s="3">
        <v>9704</v>
      </c>
      <c r="E12" s="11">
        <v>16.8</v>
      </c>
    </row>
    <row r="13" spans="2:5" ht="11.25" customHeight="1" x14ac:dyDescent="0.25">
      <c r="B13" s="21" t="s">
        <v>9</v>
      </c>
      <c r="C13" s="3">
        <v>41887</v>
      </c>
      <c r="D13" s="3">
        <v>8158</v>
      </c>
      <c r="E13" s="11">
        <v>19.5</v>
      </c>
    </row>
    <row r="14" spans="2:5" ht="11.25" customHeight="1" x14ac:dyDescent="0.25">
      <c r="B14" s="21" t="s">
        <v>10</v>
      </c>
      <c r="C14" s="3">
        <v>38277</v>
      </c>
      <c r="D14" s="3">
        <v>7464</v>
      </c>
      <c r="E14" s="11">
        <v>19.5</v>
      </c>
    </row>
    <row r="15" spans="2:5" ht="11.25" customHeight="1" x14ac:dyDescent="0.25">
      <c r="B15" s="21" t="s">
        <v>11</v>
      </c>
      <c r="C15" s="3">
        <v>52007</v>
      </c>
      <c r="D15" s="3">
        <v>9360</v>
      </c>
      <c r="E15" s="11">
        <v>18</v>
      </c>
    </row>
    <row r="16" spans="2:5" ht="11.25" customHeight="1" x14ac:dyDescent="0.25">
      <c r="B16" s="21" t="s">
        <v>12</v>
      </c>
      <c r="C16" s="3">
        <v>32225</v>
      </c>
      <c r="D16" s="3">
        <v>6678</v>
      </c>
      <c r="E16" s="11">
        <v>20.7</v>
      </c>
    </row>
    <row r="17" spans="2:5" ht="11.25" customHeight="1" x14ac:dyDescent="0.25">
      <c r="B17" s="21" t="s">
        <v>13</v>
      </c>
      <c r="C17" s="3">
        <v>43436</v>
      </c>
      <c r="D17" s="3">
        <v>8040</v>
      </c>
      <c r="E17" s="11">
        <v>18.5</v>
      </c>
    </row>
    <row r="18" spans="2:5" ht="11.25" customHeight="1" x14ac:dyDescent="0.25">
      <c r="B18" s="4"/>
      <c r="C18" s="4">
        <f>SUM(C12:C17)</f>
        <v>265592</v>
      </c>
      <c r="D18" s="4">
        <f>SUM(D12:D17)</f>
        <v>49404</v>
      </c>
      <c r="E18" s="12">
        <f>(D18/C18)*100</f>
        <v>18.601463899515043</v>
      </c>
    </row>
    <row r="19" spans="2:5" ht="11.25" customHeight="1" x14ac:dyDescent="0.25">
      <c r="B19" s="2" t="s">
        <v>14</v>
      </c>
      <c r="E19" s="10"/>
    </row>
    <row r="20" spans="2:5" ht="11.25" customHeight="1" x14ac:dyDescent="0.25">
      <c r="B20" s="21" t="s">
        <v>15</v>
      </c>
      <c r="C20" s="3">
        <v>57843</v>
      </c>
      <c r="D20" s="3">
        <v>10001</v>
      </c>
      <c r="E20" s="11">
        <v>17.3</v>
      </c>
    </row>
    <row r="21" spans="2:5" ht="11.25" customHeight="1" x14ac:dyDescent="0.25">
      <c r="B21" s="21" t="s">
        <v>16</v>
      </c>
      <c r="C21" s="3">
        <v>42870</v>
      </c>
      <c r="D21" s="3">
        <v>8556</v>
      </c>
      <c r="E21" s="11">
        <v>20</v>
      </c>
    </row>
    <row r="22" spans="2:5" ht="11.25" customHeight="1" x14ac:dyDescent="0.25">
      <c r="B22" s="21" t="s">
        <v>17</v>
      </c>
      <c r="C22" s="3">
        <v>51604</v>
      </c>
      <c r="D22" s="3">
        <v>14709</v>
      </c>
      <c r="E22" s="11">
        <v>28.5</v>
      </c>
    </row>
    <row r="23" spans="2:5" ht="11.25" customHeight="1" x14ac:dyDescent="0.25">
      <c r="B23" s="21" t="s">
        <v>18</v>
      </c>
      <c r="C23" s="3">
        <v>31376</v>
      </c>
      <c r="D23" s="3">
        <v>4398</v>
      </c>
      <c r="E23" s="11">
        <v>14</v>
      </c>
    </row>
    <row r="24" spans="2:5" ht="11.25" customHeight="1" x14ac:dyDescent="0.25">
      <c r="B24" s="4"/>
      <c r="C24" s="4">
        <f>SUM(C20:C23)</f>
        <v>183693</v>
      </c>
      <c r="D24" s="4">
        <f>SUM(D20:D23)</f>
        <v>37664</v>
      </c>
      <c r="E24" s="12">
        <f>(D24/C24)*100</f>
        <v>20.503775320779781</v>
      </c>
    </row>
    <row r="25" spans="2:5" ht="11.25" customHeight="1" x14ac:dyDescent="0.25">
      <c r="B25" s="2" t="s">
        <v>19</v>
      </c>
      <c r="E25" s="10"/>
    </row>
    <row r="26" spans="2:5" ht="11.25" customHeight="1" x14ac:dyDescent="0.25">
      <c r="B26" s="21" t="s">
        <v>20</v>
      </c>
      <c r="C26" s="3">
        <v>46699</v>
      </c>
      <c r="D26" s="3">
        <v>5570</v>
      </c>
      <c r="E26" s="11">
        <v>11.9</v>
      </c>
    </row>
    <row r="27" spans="2:5" ht="11.25" customHeight="1" x14ac:dyDescent="0.25">
      <c r="B27" s="21" t="s">
        <v>21</v>
      </c>
      <c r="C27" s="3">
        <v>35539</v>
      </c>
      <c r="D27" s="3">
        <v>4562</v>
      </c>
      <c r="E27" s="11">
        <v>12.8</v>
      </c>
    </row>
    <row r="28" spans="2:5" ht="11.25" customHeight="1" x14ac:dyDescent="0.25">
      <c r="B28" s="4"/>
      <c r="C28" s="4">
        <f>SUM(C26:C27)</f>
        <v>82238</v>
      </c>
      <c r="D28" s="4">
        <f>SUM(D26:D27)</f>
        <v>10132</v>
      </c>
      <c r="E28" s="12">
        <f>(D28/C28)*100</f>
        <v>12.320338529633503</v>
      </c>
    </row>
    <row r="29" spans="2:5" ht="11.25" customHeight="1" x14ac:dyDescent="0.25">
      <c r="B29" s="2" t="s">
        <v>22</v>
      </c>
      <c r="E29" s="10"/>
    </row>
    <row r="30" spans="2:5" ht="11.25" customHeight="1" x14ac:dyDescent="0.25">
      <c r="B30" s="21" t="s">
        <v>23</v>
      </c>
      <c r="C30" s="3">
        <v>44773</v>
      </c>
      <c r="D30" s="3">
        <v>4956</v>
      </c>
      <c r="E30" s="11">
        <v>11.1</v>
      </c>
    </row>
    <row r="31" spans="2:5" ht="11.25" customHeight="1" x14ac:dyDescent="0.25">
      <c r="B31" s="21" t="s">
        <v>24</v>
      </c>
      <c r="C31" s="3">
        <v>100640</v>
      </c>
      <c r="D31" s="3">
        <v>11753</v>
      </c>
      <c r="E31" s="11">
        <v>11.7</v>
      </c>
    </row>
    <row r="32" spans="2:5" ht="11.25" customHeight="1" x14ac:dyDescent="0.25">
      <c r="B32" s="4"/>
      <c r="C32" s="4">
        <f>SUM(C30:C31)</f>
        <v>145413</v>
      </c>
      <c r="D32" s="4">
        <f>SUM(D30:D31)</f>
        <v>16709</v>
      </c>
      <c r="E32" s="12">
        <f>(D32/C32)*100</f>
        <v>11.490719536767688</v>
      </c>
    </row>
    <row r="33" spans="2:5" ht="11.25" customHeight="1" x14ac:dyDescent="0.25">
      <c r="B33" s="2" t="s">
        <v>25</v>
      </c>
      <c r="E33" s="10"/>
    </row>
    <row r="34" spans="2:5" ht="11.25" customHeight="1" x14ac:dyDescent="0.25">
      <c r="B34" s="21" t="s">
        <v>25</v>
      </c>
      <c r="C34" s="3">
        <v>51029</v>
      </c>
      <c r="D34" s="3">
        <v>9883</v>
      </c>
      <c r="E34" s="11">
        <v>19.399999999999999</v>
      </c>
    </row>
    <row r="35" spans="2:5" ht="11.25" customHeight="1" x14ac:dyDescent="0.25">
      <c r="B35" s="21" t="s">
        <v>26</v>
      </c>
      <c r="C35" s="3">
        <v>34582</v>
      </c>
      <c r="D35" s="3">
        <v>4722</v>
      </c>
      <c r="E35" s="11">
        <v>13.7</v>
      </c>
    </row>
    <row r="36" spans="2:5" ht="11.25" customHeight="1" x14ac:dyDescent="0.25">
      <c r="B36" s="21" t="s">
        <v>27</v>
      </c>
      <c r="C36" s="3">
        <v>35939</v>
      </c>
      <c r="D36" s="3">
        <v>4750</v>
      </c>
      <c r="E36" s="11">
        <v>13.2</v>
      </c>
    </row>
    <row r="37" spans="2:5" ht="11.25" customHeight="1" x14ac:dyDescent="0.25">
      <c r="B37" s="4"/>
      <c r="C37" s="4">
        <f>SUM(C34:C36)</f>
        <v>121550</v>
      </c>
      <c r="D37" s="4">
        <f>SUM(D34:D36)</f>
        <v>19355</v>
      </c>
      <c r="E37" s="12">
        <f>(D37/C37)*100</f>
        <v>15.923488276429454</v>
      </c>
    </row>
    <row r="38" spans="2:5" ht="11.25" customHeight="1" x14ac:dyDescent="0.25">
      <c r="B38" s="2" t="s">
        <v>28</v>
      </c>
      <c r="E38" s="10"/>
    </row>
    <row r="39" spans="2:5" ht="11.25" customHeight="1" x14ac:dyDescent="0.25">
      <c r="B39" s="21" t="s">
        <v>29</v>
      </c>
      <c r="C39" s="3">
        <v>36321</v>
      </c>
      <c r="D39" s="3">
        <v>3668</v>
      </c>
      <c r="E39" s="11">
        <v>10.1</v>
      </c>
    </row>
    <row r="40" spans="2:5" ht="11.25" customHeight="1" x14ac:dyDescent="0.25">
      <c r="B40" s="21" t="s">
        <v>30</v>
      </c>
      <c r="C40" s="3">
        <v>29768</v>
      </c>
      <c r="D40" s="3">
        <v>3873</v>
      </c>
      <c r="E40" s="11">
        <v>13</v>
      </c>
    </row>
    <row r="41" spans="2:5" ht="11.25" customHeight="1" x14ac:dyDescent="0.25">
      <c r="B41" s="21" t="s">
        <v>31</v>
      </c>
      <c r="C41" s="3">
        <v>31979</v>
      </c>
      <c r="D41" s="3">
        <v>4544</v>
      </c>
      <c r="E41" s="11">
        <v>14.2</v>
      </c>
    </row>
    <row r="42" spans="2:5" ht="11.25" customHeight="1" x14ac:dyDescent="0.25">
      <c r="B42" s="21" t="s">
        <v>32</v>
      </c>
      <c r="C42" s="3">
        <v>34758</v>
      </c>
      <c r="D42" s="3">
        <v>4830</v>
      </c>
      <c r="E42" s="11">
        <v>13.9</v>
      </c>
    </row>
    <row r="43" spans="2:5" ht="11.25" customHeight="1" x14ac:dyDescent="0.25">
      <c r="B43" s="21" t="s">
        <v>33</v>
      </c>
      <c r="C43" s="3">
        <v>35699</v>
      </c>
      <c r="D43" s="3">
        <v>5308</v>
      </c>
      <c r="E43" s="11">
        <v>14.9</v>
      </c>
    </row>
    <row r="44" spans="2:5" ht="11.25" customHeight="1" x14ac:dyDescent="0.25">
      <c r="B44" s="4"/>
      <c r="C44" s="4">
        <f>SUM(C39:C43)</f>
        <v>168525</v>
      </c>
      <c r="D44" s="4">
        <f>SUM(D39:D43)</f>
        <v>22223</v>
      </c>
      <c r="E44" s="12">
        <f>(D44/C44)*100</f>
        <v>13.186767541907729</v>
      </c>
    </row>
    <row r="45" spans="2:5" ht="11.25" customHeight="1" x14ac:dyDescent="0.25">
      <c r="B45" s="2" t="s">
        <v>34</v>
      </c>
      <c r="E45" s="10"/>
    </row>
    <row r="46" spans="2:5" ht="11.25" customHeight="1" x14ac:dyDescent="0.25">
      <c r="B46" s="21" t="s">
        <v>35</v>
      </c>
      <c r="C46" s="3">
        <v>54065</v>
      </c>
      <c r="D46" s="3">
        <v>7522</v>
      </c>
      <c r="E46" s="11">
        <v>13.9</v>
      </c>
    </row>
    <row r="47" spans="2:5" ht="11.25" customHeight="1" x14ac:dyDescent="0.25">
      <c r="B47" s="21" t="s">
        <v>36</v>
      </c>
      <c r="C47" s="3">
        <v>30863</v>
      </c>
      <c r="D47" s="3">
        <v>5309</v>
      </c>
      <c r="E47" s="11">
        <v>17.2</v>
      </c>
    </row>
    <row r="48" spans="2:5" ht="11.25" customHeight="1" x14ac:dyDescent="0.25">
      <c r="B48" s="21" t="s">
        <v>37</v>
      </c>
      <c r="C48" s="3">
        <v>14220</v>
      </c>
      <c r="D48" s="3">
        <v>4092</v>
      </c>
      <c r="E48" s="11">
        <v>28.8</v>
      </c>
    </row>
    <row r="49" spans="2:5" ht="11.25" customHeight="1" x14ac:dyDescent="0.25">
      <c r="B49" s="21" t="s">
        <v>38</v>
      </c>
      <c r="C49" s="3">
        <v>50338</v>
      </c>
      <c r="D49" s="3">
        <v>7578</v>
      </c>
      <c r="E49" s="11">
        <v>15.1</v>
      </c>
    </row>
    <row r="50" spans="2:5" ht="11.25" customHeight="1" x14ac:dyDescent="0.25">
      <c r="B50" s="21" t="s">
        <v>39</v>
      </c>
      <c r="C50" s="3">
        <v>17689</v>
      </c>
      <c r="D50" s="3">
        <v>3848</v>
      </c>
      <c r="E50" s="11">
        <v>21.8</v>
      </c>
    </row>
    <row r="51" spans="2:5" ht="11.25" customHeight="1" x14ac:dyDescent="0.25">
      <c r="B51" s="4"/>
      <c r="C51" s="4">
        <f>SUM(C46:C50)</f>
        <v>167175</v>
      </c>
      <c r="D51" s="4">
        <f>SUM(D46:D50)</f>
        <v>28349</v>
      </c>
      <c r="E51" s="12">
        <f>(D51/C51)*100</f>
        <v>16.957679078809633</v>
      </c>
    </row>
    <row r="52" spans="2:5" ht="11.25" customHeight="1" x14ac:dyDescent="0.25">
      <c r="B52" s="2" t="s">
        <v>40</v>
      </c>
      <c r="E52" s="10"/>
    </row>
    <row r="53" spans="2:5" ht="11.25" customHeight="1" x14ac:dyDescent="0.25">
      <c r="B53" s="21" t="s">
        <v>41</v>
      </c>
      <c r="C53" s="3">
        <v>56207</v>
      </c>
      <c r="D53" s="3">
        <v>4594</v>
      </c>
      <c r="E53" s="11">
        <v>8.1999999999999993</v>
      </c>
    </row>
    <row r="54" spans="2:5" ht="11.25" customHeight="1" x14ac:dyDescent="0.25">
      <c r="B54" s="21" t="s">
        <v>42</v>
      </c>
      <c r="C54" s="3">
        <v>64883</v>
      </c>
      <c r="D54" s="3">
        <v>9124</v>
      </c>
      <c r="E54" s="11">
        <v>14.1</v>
      </c>
    </row>
    <row r="55" spans="2:5" ht="11.25" customHeight="1" x14ac:dyDescent="0.25">
      <c r="B55" s="21" t="s">
        <v>43</v>
      </c>
      <c r="C55" s="3">
        <v>25873</v>
      </c>
      <c r="D55" s="3">
        <v>6047</v>
      </c>
      <c r="E55" s="11">
        <v>23.4</v>
      </c>
    </row>
    <row r="56" spans="2:5" ht="11.25" customHeight="1" x14ac:dyDescent="0.25">
      <c r="B56" s="4"/>
      <c r="C56" s="4">
        <f>SUM(C53:C55)</f>
        <v>146963</v>
      </c>
      <c r="D56" s="4">
        <f>SUM(D53:D55)</f>
        <v>19765</v>
      </c>
      <c r="E56" s="12">
        <f>(D56/C56)*100</f>
        <v>13.448963344515285</v>
      </c>
    </row>
    <row r="57" spans="2:5" ht="11.25" customHeight="1" x14ac:dyDescent="0.25">
      <c r="B57" s="2" t="s">
        <v>44</v>
      </c>
      <c r="E57" s="10"/>
    </row>
    <row r="58" spans="2:5" ht="11.25" customHeight="1" x14ac:dyDescent="0.25">
      <c r="B58" s="21" t="s">
        <v>45</v>
      </c>
      <c r="C58" s="3">
        <v>65437</v>
      </c>
      <c r="D58" s="3">
        <v>10061</v>
      </c>
      <c r="E58" s="11">
        <v>15.4</v>
      </c>
    </row>
    <row r="59" spans="2:5" ht="11.25" customHeight="1" x14ac:dyDescent="0.25">
      <c r="B59" s="21" t="s">
        <v>46</v>
      </c>
      <c r="C59" s="3">
        <v>23735</v>
      </c>
      <c r="D59" s="3">
        <v>6556</v>
      </c>
      <c r="E59" s="11">
        <v>27.6</v>
      </c>
    </row>
    <row r="60" spans="2:5" ht="11.25" customHeight="1" x14ac:dyDescent="0.25">
      <c r="B60" s="21" t="s">
        <v>47</v>
      </c>
      <c r="C60" s="3">
        <v>55353</v>
      </c>
      <c r="D60" s="3">
        <v>6260</v>
      </c>
      <c r="E60" s="11">
        <v>11.3</v>
      </c>
    </row>
    <row r="61" spans="2:5" ht="11.25" customHeight="1" x14ac:dyDescent="0.25">
      <c r="B61" s="21" t="s">
        <v>48</v>
      </c>
      <c r="C61" s="3">
        <v>23469</v>
      </c>
      <c r="D61" s="3">
        <v>4427</v>
      </c>
      <c r="E61" s="11">
        <v>18.899999999999999</v>
      </c>
    </row>
    <row r="62" spans="2:5" ht="11.25" customHeight="1" x14ac:dyDescent="0.25">
      <c r="B62" s="21" t="s">
        <v>49</v>
      </c>
      <c r="C62" s="3">
        <v>65469</v>
      </c>
      <c r="D62" s="3">
        <v>10458</v>
      </c>
      <c r="E62" s="11">
        <v>16</v>
      </c>
    </row>
    <row r="63" spans="2:5" ht="11.25" customHeight="1" x14ac:dyDescent="0.25">
      <c r="B63" s="4"/>
      <c r="C63" s="4">
        <f>SUM(C58:C62)</f>
        <v>233463</v>
      </c>
      <c r="D63" s="4">
        <f>SUM(D58:D62)</f>
        <v>37762</v>
      </c>
      <c r="E63" s="12">
        <f>(D63/C63)*100</f>
        <v>16.174725759542198</v>
      </c>
    </row>
    <row r="64" spans="2:5" ht="11.25" customHeight="1" x14ac:dyDescent="0.25">
      <c r="B64" s="2" t="s">
        <v>50</v>
      </c>
      <c r="C64" s="2">
        <v>7</v>
      </c>
      <c r="D64" s="2">
        <v>7</v>
      </c>
      <c r="E64" s="10"/>
    </row>
    <row r="65" spans="1:9" ht="5.0999999999999996" customHeight="1" x14ac:dyDescent="0.25"/>
    <row r="66" spans="1:9" ht="11.25" customHeight="1" x14ac:dyDescent="0.25">
      <c r="B66" s="14" t="s">
        <v>51</v>
      </c>
      <c r="C66" s="15">
        <f>C10+C18+C24+C28+C32+C37+C44+C51+C56+C63+C64</f>
        <v>1619839</v>
      </c>
      <c r="D66" s="15">
        <f>D10+D18+D24+D28+D32+D37+D44+D51+D56+D63+D64</f>
        <v>286789</v>
      </c>
      <c r="E66" s="16">
        <f>(D66/C66*100)</f>
        <v>17.704784240902953</v>
      </c>
    </row>
    <row r="67" spans="1:9" ht="5.0999999999999996" customHeight="1" x14ac:dyDescent="0.25">
      <c r="A67" s="6"/>
    </row>
    <row r="68" spans="1:9" ht="12.95" customHeight="1" x14ac:dyDescent="0.25">
      <c r="A68" s="17"/>
      <c r="B68" s="18"/>
      <c r="C68" s="19"/>
      <c r="D68" s="19"/>
      <c r="E68" s="20" t="s">
        <v>52</v>
      </c>
    </row>
    <row r="69" spans="1:9" ht="11.1" customHeight="1" x14ac:dyDescent="0.25">
      <c r="A69" s="17"/>
      <c r="B69" s="25" t="s">
        <v>58</v>
      </c>
      <c r="C69" s="26"/>
      <c r="D69" s="26"/>
      <c r="E69" s="26"/>
      <c r="F69" s="26"/>
      <c r="G69" s="26"/>
      <c r="H69" s="26"/>
      <c r="I69" s="26"/>
    </row>
  </sheetData>
  <mergeCells count="1">
    <mergeCell ref="B1:C2"/>
  </mergeCells>
  <printOptions horizontalCentered="1"/>
  <pageMargins left="0.23622047244094491" right="0.23622047244094491" top="0.35433070866141736" bottom="0.55118110236220474" header="0" footer="0.31496062992125984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I69"/>
  <sheetViews>
    <sheetView topLeftCell="A61" zoomScale="140" zoomScaleNormal="140" workbookViewId="0">
      <selection activeCell="C72" sqref="C72"/>
    </sheetView>
  </sheetViews>
  <sheetFormatPr defaultRowHeight="15" x14ac:dyDescent="0.25"/>
  <cols>
    <col min="1" max="1" width="2" style="1" customWidth="1"/>
    <col min="2" max="2" width="32.28515625" style="1" customWidth="1"/>
    <col min="3" max="3" width="11.140625" style="1" customWidth="1"/>
    <col min="4" max="4" width="18" style="1" customWidth="1"/>
    <col min="5" max="5" width="20" style="1" customWidth="1"/>
    <col min="6" max="16384" width="9.140625" style="1"/>
  </cols>
  <sheetData>
    <row r="1" spans="2:5" ht="20.25" customHeight="1" x14ac:dyDescent="0.25">
      <c r="B1" s="27" t="s">
        <v>53</v>
      </c>
      <c r="C1" s="28"/>
      <c r="D1" s="28"/>
    </row>
    <row r="2" spans="2:5" ht="15" customHeight="1" x14ac:dyDescent="0.25">
      <c r="B2" s="29"/>
      <c r="C2" s="29"/>
      <c r="D2" s="29"/>
      <c r="E2" s="22">
        <v>2012</v>
      </c>
    </row>
    <row r="3" spans="2:5" ht="26.25" customHeight="1" x14ac:dyDescent="0.25">
      <c r="B3" s="30" t="s">
        <v>59</v>
      </c>
      <c r="C3" s="9" t="s">
        <v>55</v>
      </c>
      <c r="D3" s="9" t="s">
        <v>56</v>
      </c>
      <c r="E3" s="9" t="s">
        <v>57</v>
      </c>
    </row>
    <row r="4" spans="2:5" ht="11.25" customHeight="1" x14ac:dyDescent="0.25">
      <c r="B4" s="2" t="s">
        <v>1</v>
      </c>
    </row>
    <row r="5" spans="2:5" ht="11.25" customHeight="1" x14ac:dyDescent="0.25">
      <c r="B5" s="21" t="s">
        <v>2</v>
      </c>
      <c r="C5" s="3">
        <v>7684</v>
      </c>
      <c r="D5" s="3">
        <v>2741</v>
      </c>
      <c r="E5" s="11">
        <v>35.700000000000003</v>
      </c>
    </row>
    <row r="6" spans="2:5" ht="11.25" customHeight="1" x14ac:dyDescent="0.25">
      <c r="B6" s="21" t="s">
        <v>3</v>
      </c>
      <c r="C6" s="3">
        <v>10418</v>
      </c>
      <c r="D6" s="3">
        <v>4520</v>
      </c>
      <c r="E6" s="11">
        <v>43.4</v>
      </c>
    </row>
    <row r="7" spans="2:5" ht="11.25" customHeight="1" x14ac:dyDescent="0.25">
      <c r="B7" s="21" t="s">
        <v>4</v>
      </c>
      <c r="C7" s="3">
        <v>12082</v>
      </c>
      <c r="D7" s="3">
        <v>5164</v>
      </c>
      <c r="E7" s="11">
        <v>42.7</v>
      </c>
    </row>
    <row r="8" spans="2:5" ht="11.25" customHeight="1" x14ac:dyDescent="0.25">
      <c r="B8" s="21" t="s">
        <v>5</v>
      </c>
      <c r="C8" s="3">
        <v>11479</v>
      </c>
      <c r="D8" s="3">
        <v>4015</v>
      </c>
      <c r="E8" s="11">
        <v>35</v>
      </c>
    </row>
    <row r="9" spans="2:5" ht="11.25" customHeight="1" x14ac:dyDescent="0.25">
      <c r="B9" s="21" t="s">
        <v>6</v>
      </c>
      <c r="C9" s="3">
        <v>7853</v>
      </c>
      <c r="D9" s="3">
        <v>2139</v>
      </c>
      <c r="E9" s="11">
        <v>27.2</v>
      </c>
    </row>
    <row r="10" spans="2:5" ht="11.25" customHeight="1" x14ac:dyDescent="0.25">
      <c r="B10" s="4"/>
      <c r="C10" s="4">
        <f>SUM(C5:C9)</f>
        <v>49516</v>
      </c>
      <c r="D10" s="4">
        <f>SUM(D5:D9)</f>
        <v>18579</v>
      </c>
      <c r="E10" s="12">
        <f>(D10/C10)*100</f>
        <v>37.52120526698441</v>
      </c>
    </row>
    <row r="11" spans="2:5" ht="11.25" customHeight="1" x14ac:dyDescent="0.25">
      <c r="B11" s="2" t="s">
        <v>7</v>
      </c>
      <c r="E11" s="10"/>
    </row>
    <row r="12" spans="2:5" ht="11.25" customHeight="1" x14ac:dyDescent="0.25">
      <c r="B12" s="21" t="s">
        <v>8</v>
      </c>
      <c r="C12" s="3">
        <v>31077</v>
      </c>
      <c r="D12" s="3">
        <v>5028</v>
      </c>
      <c r="E12" s="11">
        <v>16.2</v>
      </c>
    </row>
    <row r="13" spans="2:5" ht="11.25" customHeight="1" x14ac:dyDescent="0.25">
      <c r="B13" s="21" t="s">
        <v>9</v>
      </c>
      <c r="C13" s="3">
        <v>22659</v>
      </c>
      <c r="D13" s="3">
        <v>4127</v>
      </c>
      <c r="E13" s="11">
        <v>18.2</v>
      </c>
    </row>
    <row r="14" spans="2:5" ht="11.25" customHeight="1" x14ac:dyDescent="0.25">
      <c r="B14" s="21" t="s">
        <v>10</v>
      </c>
      <c r="C14" s="3">
        <v>20357</v>
      </c>
      <c r="D14" s="3">
        <v>3565</v>
      </c>
      <c r="E14" s="11">
        <v>17.5</v>
      </c>
    </row>
    <row r="15" spans="2:5" ht="11.25" customHeight="1" x14ac:dyDescent="0.25">
      <c r="B15" s="21" t="s">
        <v>11</v>
      </c>
      <c r="C15" s="3">
        <v>28085</v>
      </c>
      <c r="D15" s="3">
        <v>4847</v>
      </c>
      <c r="E15" s="11">
        <v>17.3</v>
      </c>
    </row>
    <row r="16" spans="2:5" ht="11.25" customHeight="1" x14ac:dyDescent="0.25">
      <c r="B16" s="21" t="s">
        <v>12</v>
      </c>
      <c r="C16" s="3">
        <v>17069</v>
      </c>
      <c r="D16" s="3">
        <v>3240</v>
      </c>
      <c r="E16" s="11">
        <v>19</v>
      </c>
    </row>
    <row r="17" spans="2:5" ht="11.25" customHeight="1" x14ac:dyDescent="0.25">
      <c r="B17" s="21" t="s">
        <v>13</v>
      </c>
      <c r="C17" s="3">
        <v>23631</v>
      </c>
      <c r="D17" s="3">
        <v>4294</v>
      </c>
      <c r="E17" s="11">
        <v>18.2</v>
      </c>
    </row>
    <row r="18" spans="2:5" ht="11.25" customHeight="1" x14ac:dyDescent="0.25">
      <c r="B18" s="4"/>
      <c r="C18" s="4">
        <f>SUM(C12:C17)</f>
        <v>142878</v>
      </c>
      <c r="D18" s="4">
        <f>SUM(D12:D17)</f>
        <v>25101</v>
      </c>
      <c r="E18" s="12">
        <f>(D18/C18)*100</f>
        <v>17.568135052282365</v>
      </c>
    </row>
    <row r="19" spans="2:5" ht="11.25" customHeight="1" x14ac:dyDescent="0.25">
      <c r="B19" s="7" t="s">
        <v>14</v>
      </c>
      <c r="E19" s="10"/>
    </row>
    <row r="20" spans="2:5" ht="11.25" customHeight="1" x14ac:dyDescent="0.25">
      <c r="B20" s="21" t="s">
        <v>15</v>
      </c>
      <c r="C20" s="3">
        <v>30589</v>
      </c>
      <c r="D20" s="3">
        <v>4979</v>
      </c>
      <c r="E20" s="11">
        <v>16.3</v>
      </c>
    </row>
    <row r="21" spans="2:5" ht="11.25" customHeight="1" x14ac:dyDescent="0.25">
      <c r="B21" s="21" t="s">
        <v>16</v>
      </c>
      <c r="C21" s="3">
        <v>22218</v>
      </c>
      <c r="D21" s="3">
        <v>3894</v>
      </c>
      <c r="E21" s="11">
        <v>17.5</v>
      </c>
    </row>
    <row r="22" spans="2:5" ht="11.25" customHeight="1" x14ac:dyDescent="0.25">
      <c r="B22" s="21" t="s">
        <v>17</v>
      </c>
      <c r="C22" s="3">
        <v>26345</v>
      </c>
      <c r="D22" s="3">
        <v>6645</v>
      </c>
      <c r="E22" s="11">
        <v>25.2</v>
      </c>
    </row>
    <row r="23" spans="2:5" ht="11.25" customHeight="1" x14ac:dyDescent="0.25">
      <c r="B23" s="21" t="s">
        <v>18</v>
      </c>
      <c r="C23" s="3">
        <v>16115</v>
      </c>
      <c r="D23" s="3">
        <v>2131</v>
      </c>
      <c r="E23" s="11">
        <v>13.2</v>
      </c>
    </row>
    <row r="24" spans="2:5" ht="11.25" customHeight="1" x14ac:dyDescent="0.25">
      <c r="B24" s="4"/>
      <c r="C24" s="4">
        <f>SUM(C20:C23)</f>
        <v>95267</v>
      </c>
      <c r="D24" s="4">
        <f>SUM(D20:D23)</f>
        <v>17649</v>
      </c>
      <c r="E24" s="12">
        <f>(D24/C24)*100</f>
        <v>18.525827411380646</v>
      </c>
    </row>
    <row r="25" spans="2:5" ht="11.25" customHeight="1" x14ac:dyDescent="0.25">
      <c r="B25" s="2" t="s">
        <v>19</v>
      </c>
      <c r="E25" s="10"/>
    </row>
    <row r="26" spans="2:5" ht="11.25" customHeight="1" x14ac:dyDescent="0.25">
      <c r="B26" s="21" t="s">
        <v>20</v>
      </c>
      <c r="C26" s="3">
        <v>24800</v>
      </c>
      <c r="D26" s="3">
        <v>2757</v>
      </c>
      <c r="E26" s="11">
        <v>11.1</v>
      </c>
    </row>
    <row r="27" spans="2:5" ht="11.25" customHeight="1" x14ac:dyDescent="0.25">
      <c r="B27" s="21" t="s">
        <v>21</v>
      </c>
      <c r="C27" s="3">
        <v>18964</v>
      </c>
      <c r="D27" s="3">
        <v>2427</v>
      </c>
      <c r="E27" s="11">
        <v>12.8</v>
      </c>
    </row>
    <row r="28" spans="2:5" ht="11.25" customHeight="1" x14ac:dyDescent="0.25">
      <c r="B28" s="4"/>
      <c r="C28" s="4">
        <f>SUM(C26:C27)</f>
        <v>43764</v>
      </c>
      <c r="D28" s="4">
        <f>SUM(D26:D27)</f>
        <v>5184</v>
      </c>
      <c r="E28" s="12">
        <f>(D28/C28)*100</f>
        <v>11.845352344392651</v>
      </c>
    </row>
    <row r="29" spans="2:5" ht="11.25" customHeight="1" x14ac:dyDescent="0.25">
      <c r="B29" s="2" t="s">
        <v>22</v>
      </c>
      <c r="E29" s="10"/>
    </row>
    <row r="30" spans="2:5" ht="11.25" customHeight="1" x14ac:dyDescent="0.25">
      <c r="B30" s="21" t="s">
        <v>23</v>
      </c>
      <c r="C30" s="3">
        <v>23976</v>
      </c>
      <c r="D30" s="3">
        <v>2742</v>
      </c>
      <c r="E30" s="11">
        <v>11.4</v>
      </c>
    </row>
    <row r="31" spans="2:5" ht="11.25" customHeight="1" x14ac:dyDescent="0.25">
      <c r="B31" s="21" t="s">
        <v>24</v>
      </c>
      <c r="C31" s="3">
        <v>55013</v>
      </c>
      <c r="D31" s="3">
        <v>6355</v>
      </c>
      <c r="E31" s="11">
        <v>11.6</v>
      </c>
    </row>
    <row r="32" spans="2:5" ht="11.25" customHeight="1" x14ac:dyDescent="0.25">
      <c r="B32" s="4"/>
      <c r="C32" s="4">
        <f>SUM(C30:C31)</f>
        <v>78989</v>
      </c>
      <c r="D32" s="4">
        <f>SUM(D30:D31)</f>
        <v>9097</v>
      </c>
      <c r="E32" s="12">
        <f>(D32/C32)*100</f>
        <v>11.516793477572827</v>
      </c>
    </row>
    <row r="33" spans="2:5" ht="11.25" customHeight="1" x14ac:dyDescent="0.25">
      <c r="B33" s="2" t="s">
        <v>25</v>
      </c>
      <c r="E33" s="10"/>
    </row>
    <row r="34" spans="2:5" ht="11.25" customHeight="1" x14ac:dyDescent="0.25">
      <c r="B34" s="21" t="s">
        <v>25</v>
      </c>
      <c r="C34" s="3">
        <v>27652</v>
      </c>
      <c r="D34" s="3">
        <v>4927</v>
      </c>
      <c r="E34" s="11">
        <v>17.8</v>
      </c>
    </row>
    <row r="35" spans="2:5" ht="11.25" customHeight="1" x14ac:dyDescent="0.25">
      <c r="B35" s="21" t="s">
        <v>26</v>
      </c>
      <c r="C35" s="3">
        <v>18708</v>
      </c>
      <c r="D35" s="3">
        <v>2448</v>
      </c>
      <c r="E35" s="11">
        <v>13.1</v>
      </c>
    </row>
    <row r="36" spans="2:5" ht="11.25" customHeight="1" x14ac:dyDescent="0.25">
      <c r="B36" s="21" t="s">
        <v>27</v>
      </c>
      <c r="C36" s="3">
        <v>19305</v>
      </c>
      <c r="D36" s="3">
        <v>2467</v>
      </c>
      <c r="E36" s="11">
        <v>12.8</v>
      </c>
    </row>
    <row r="37" spans="2:5" ht="11.25" customHeight="1" x14ac:dyDescent="0.25">
      <c r="B37" s="4"/>
      <c r="C37" s="4">
        <f>SUM(C34:C36)</f>
        <v>65665</v>
      </c>
      <c r="D37" s="4">
        <f>SUM(D34:D36)</f>
        <v>9842</v>
      </c>
      <c r="E37" s="12">
        <f>(D37/C37)*100</f>
        <v>14.988197669991624</v>
      </c>
    </row>
    <row r="38" spans="2:5" ht="11.25" customHeight="1" x14ac:dyDescent="0.25">
      <c r="B38" s="2" t="s">
        <v>28</v>
      </c>
      <c r="E38" s="10"/>
    </row>
    <row r="39" spans="2:5" ht="11.25" customHeight="1" x14ac:dyDescent="0.25">
      <c r="B39" s="21" t="s">
        <v>29</v>
      </c>
      <c r="C39" s="3">
        <v>19001</v>
      </c>
      <c r="D39" s="3">
        <v>1685</v>
      </c>
      <c r="E39" s="11">
        <v>8.9</v>
      </c>
    </row>
    <row r="40" spans="2:5" ht="11.25" customHeight="1" x14ac:dyDescent="0.25">
      <c r="B40" s="21" t="s">
        <v>30</v>
      </c>
      <c r="C40" s="3">
        <v>15696</v>
      </c>
      <c r="D40" s="3">
        <v>2000</v>
      </c>
      <c r="E40" s="11">
        <v>12.7</v>
      </c>
    </row>
    <row r="41" spans="2:5" ht="11.25" customHeight="1" x14ac:dyDescent="0.25">
      <c r="B41" s="21" t="s">
        <v>31</v>
      </c>
      <c r="C41" s="3">
        <v>16608</v>
      </c>
      <c r="D41" s="3">
        <v>2284</v>
      </c>
      <c r="E41" s="11">
        <v>13.8</v>
      </c>
    </row>
    <row r="42" spans="2:5" ht="11.25" customHeight="1" x14ac:dyDescent="0.25">
      <c r="B42" s="21" t="s">
        <v>32</v>
      </c>
      <c r="C42" s="3">
        <v>18696</v>
      </c>
      <c r="D42" s="3">
        <v>2504</v>
      </c>
      <c r="E42" s="11">
        <v>13.4</v>
      </c>
    </row>
    <row r="43" spans="2:5" ht="11.25" customHeight="1" x14ac:dyDescent="0.25">
      <c r="B43" s="21" t="s">
        <v>33</v>
      </c>
      <c r="C43" s="3">
        <v>19178</v>
      </c>
      <c r="D43" s="3">
        <v>2830</v>
      </c>
      <c r="E43" s="11">
        <v>14.8</v>
      </c>
    </row>
    <row r="44" spans="2:5" ht="11.25" customHeight="1" x14ac:dyDescent="0.25">
      <c r="B44" s="23"/>
      <c r="C44" s="4">
        <f>SUM(C39:C43)</f>
        <v>89179</v>
      </c>
      <c r="D44" s="4">
        <f>SUM(D39:D43)</f>
        <v>11303</v>
      </c>
      <c r="E44" s="12">
        <f>(D44/C44)*100</f>
        <v>12.674508572646026</v>
      </c>
    </row>
    <row r="45" spans="2:5" ht="11.25" customHeight="1" x14ac:dyDescent="0.25">
      <c r="B45" s="2" t="s">
        <v>34</v>
      </c>
      <c r="E45" s="10"/>
    </row>
    <row r="46" spans="2:5" ht="11.25" customHeight="1" x14ac:dyDescent="0.25">
      <c r="B46" s="21" t="s">
        <v>35</v>
      </c>
      <c r="C46" s="3">
        <v>28522</v>
      </c>
      <c r="D46" s="3">
        <v>3878</v>
      </c>
      <c r="E46" s="11">
        <v>13.6</v>
      </c>
    </row>
    <row r="47" spans="2:5" ht="11.25" customHeight="1" x14ac:dyDescent="0.25">
      <c r="B47" s="21" t="s">
        <v>36</v>
      </c>
      <c r="C47" s="3">
        <v>15905</v>
      </c>
      <c r="D47" s="3">
        <v>2603</v>
      </c>
      <c r="E47" s="11">
        <v>16.399999999999999</v>
      </c>
    </row>
    <row r="48" spans="2:5" ht="11.25" customHeight="1" x14ac:dyDescent="0.25">
      <c r="B48" s="21" t="s">
        <v>37</v>
      </c>
      <c r="C48" s="3">
        <v>7015</v>
      </c>
      <c r="D48" s="3">
        <v>1802</v>
      </c>
      <c r="E48" s="11">
        <v>25.7</v>
      </c>
    </row>
    <row r="49" spans="2:5" ht="11.25" customHeight="1" x14ac:dyDescent="0.25">
      <c r="B49" s="21" t="s">
        <v>38</v>
      </c>
      <c r="C49" s="3">
        <v>26753</v>
      </c>
      <c r="D49" s="3">
        <v>3748</v>
      </c>
      <c r="E49" s="11">
        <v>14</v>
      </c>
    </row>
    <row r="50" spans="2:5" ht="11.25" customHeight="1" x14ac:dyDescent="0.25">
      <c r="B50" s="21" t="s">
        <v>39</v>
      </c>
      <c r="C50" s="3">
        <v>9479</v>
      </c>
      <c r="D50" s="3">
        <v>2014</v>
      </c>
      <c r="E50" s="11">
        <v>21.2</v>
      </c>
    </row>
    <row r="51" spans="2:5" ht="11.25" customHeight="1" x14ac:dyDescent="0.25">
      <c r="B51" s="4"/>
      <c r="C51" s="4">
        <f>SUM(C46:C50)</f>
        <v>87674</v>
      </c>
      <c r="D51" s="4">
        <f>SUM(D46:D50)</f>
        <v>14045</v>
      </c>
      <c r="E51" s="12">
        <f>(D51/C51)*100</f>
        <v>16.019572507242742</v>
      </c>
    </row>
    <row r="52" spans="2:5" ht="11.25" customHeight="1" x14ac:dyDescent="0.25">
      <c r="B52" s="2" t="s">
        <v>40</v>
      </c>
      <c r="E52" s="10"/>
    </row>
    <row r="53" spans="2:5" ht="11.25" customHeight="1" x14ac:dyDescent="0.25">
      <c r="B53" s="24" t="s">
        <v>41</v>
      </c>
      <c r="C53" s="8">
        <v>29591</v>
      </c>
      <c r="D53" s="8">
        <v>2362</v>
      </c>
      <c r="E53" s="13">
        <v>8</v>
      </c>
    </row>
    <row r="54" spans="2:5" ht="11.25" customHeight="1" x14ac:dyDescent="0.25">
      <c r="B54" s="21" t="s">
        <v>42</v>
      </c>
      <c r="C54" s="3">
        <v>34728</v>
      </c>
      <c r="D54" s="3">
        <v>4752</v>
      </c>
      <c r="E54" s="11">
        <v>13.7</v>
      </c>
    </row>
    <row r="55" spans="2:5" ht="11.25" customHeight="1" x14ac:dyDescent="0.25">
      <c r="B55" s="21" t="s">
        <v>43</v>
      </c>
      <c r="C55" s="3">
        <v>12491</v>
      </c>
      <c r="D55" s="3">
        <v>2419</v>
      </c>
      <c r="E55" s="11">
        <v>19.399999999999999</v>
      </c>
    </row>
    <row r="56" spans="2:5" ht="11.25" customHeight="1" x14ac:dyDescent="0.25">
      <c r="B56" s="4"/>
      <c r="C56" s="4">
        <f>SUM(C53:C55)</f>
        <v>76810</v>
      </c>
      <c r="D56" s="4">
        <f>SUM(D53:D55)</f>
        <v>9533</v>
      </c>
      <c r="E56" s="12">
        <f>(D56/C56)*100</f>
        <v>12.411144382241895</v>
      </c>
    </row>
    <row r="57" spans="2:5" ht="11.25" customHeight="1" x14ac:dyDescent="0.25">
      <c r="B57" s="2" t="s">
        <v>44</v>
      </c>
      <c r="E57" s="10"/>
    </row>
    <row r="58" spans="2:5" ht="11.25" customHeight="1" x14ac:dyDescent="0.25">
      <c r="B58" s="21" t="s">
        <v>45</v>
      </c>
      <c r="C58" s="3">
        <v>34334</v>
      </c>
      <c r="D58" s="3">
        <v>4974</v>
      </c>
      <c r="E58" s="11">
        <v>14.5</v>
      </c>
    </row>
    <row r="59" spans="2:5" ht="11.25" customHeight="1" x14ac:dyDescent="0.25">
      <c r="B59" s="21" t="s">
        <v>46</v>
      </c>
      <c r="C59" s="3">
        <v>11407</v>
      </c>
      <c r="D59" s="3">
        <v>2366</v>
      </c>
      <c r="E59" s="11">
        <v>20.7</v>
      </c>
    </row>
    <row r="60" spans="2:5" ht="11.25" customHeight="1" x14ac:dyDescent="0.25">
      <c r="B60" s="21" t="s">
        <v>47</v>
      </c>
      <c r="C60" s="3">
        <v>29127</v>
      </c>
      <c r="D60" s="3">
        <v>3198</v>
      </c>
      <c r="E60" s="11">
        <v>11</v>
      </c>
    </row>
    <row r="61" spans="2:5" ht="11.25" customHeight="1" x14ac:dyDescent="0.25">
      <c r="B61" s="21" t="s">
        <v>48</v>
      </c>
      <c r="C61" s="3">
        <v>12180</v>
      </c>
      <c r="D61" s="3">
        <v>2201</v>
      </c>
      <c r="E61" s="11">
        <v>18.100000000000001</v>
      </c>
    </row>
    <row r="62" spans="2:5" ht="11.25" customHeight="1" x14ac:dyDescent="0.25">
      <c r="B62" s="21" t="s">
        <v>49</v>
      </c>
      <c r="C62" s="3">
        <v>33556</v>
      </c>
      <c r="D62" s="3">
        <v>4957</v>
      </c>
      <c r="E62" s="11">
        <v>14.8</v>
      </c>
    </row>
    <row r="63" spans="2:5" ht="11.25" customHeight="1" x14ac:dyDescent="0.25">
      <c r="B63" s="4"/>
      <c r="C63" s="4">
        <f>SUM(C58:C62)</f>
        <v>120604</v>
      </c>
      <c r="D63" s="4">
        <f>SUM(D58:D62)</f>
        <v>17696</v>
      </c>
      <c r="E63" s="12">
        <f>(D63/C63)*100</f>
        <v>14.672813505356372</v>
      </c>
    </row>
    <row r="64" spans="2:5" ht="11.25" customHeight="1" x14ac:dyDescent="0.25">
      <c r="B64" s="2" t="s">
        <v>50</v>
      </c>
      <c r="C64" s="2">
        <v>1</v>
      </c>
      <c r="D64" s="2">
        <v>1</v>
      </c>
      <c r="E64" s="12"/>
    </row>
    <row r="65" spans="1:9" ht="5.0999999999999996" customHeight="1" x14ac:dyDescent="0.25">
      <c r="E65" s="10"/>
    </row>
    <row r="66" spans="1:9" ht="11.25" customHeight="1" x14ac:dyDescent="0.25">
      <c r="B66" s="14" t="s">
        <v>51</v>
      </c>
      <c r="C66" s="15">
        <f>C10+C18+C24+C28+C32+C37+C44+C51+C56+C63+C64</f>
        <v>850347</v>
      </c>
      <c r="D66" s="15">
        <f>D10+D18+D24+D28+D32+D37+D44+D51+D56+D63+D64</f>
        <v>138030</v>
      </c>
      <c r="E66" s="16">
        <f>(D66/C66*100)</f>
        <v>16.232196973706028</v>
      </c>
    </row>
    <row r="67" spans="1:9" ht="5.0999999999999996" customHeight="1" x14ac:dyDescent="0.25">
      <c r="A67" s="5"/>
      <c r="C67" s="4"/>
      <c r="D67" s="2"/>
      <c r="E67" s="10"/>
    </row>
    <row r="68" spans="1:9" ht="12.95" customHeight="1" x14ac:dyDescent="0.25">
      <c r="A68" s="17"/>
      <c r="B68" s="18"/>
      <c r="C68" s="19"/>
      <c r="D68" s="19"/>
      <c r="E68" s="20" t="s">
        <v>52</v>
      </c>
    </row>
    <row r="69" spans="1:9" ht="11.1" customHeight="1" x14ac:dyDescent="0.25">
      <c r="A69" s="17"/>
      <c r="B69" s="25" t="s">
        <v>58</v>
      </c>
      <c r="C69" s="26"/>
      <c r="D69" s="26"/>
      <c r="E69" s="26"/>
      <c r="F69" s="26"/>
      <c r="G69" s="26"/>
      <c r="H69" s="26"/>
      <c r="I69" s="26"/>
    </row>
  </sheetData>
  <mergeCells count="1">
    <mergeCell ref="B1:D2"/>
  </mergeCells>
  <printOptions horizontalCentered="1"/>
  <pageMargins left="0.23622047244094491" right="0.23622047244094491" top="0.35433070866141736" bottom="0.55118110236220474" header="0.31496062992125984" footer="0.31496062992125984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69"/>
  <sheetViews>
    <sheetView tabSelected="1" topLeftCell="A49" zoomScale="140" zoomScaleNormal="140" workbookViewId="0">
      <selection activeCell="H64" sqref="H64"/>
    </sheetView>
  </sheetViews>
  <sheetFormatPr defaultRowHeight="15" x14ac:dyDescent="0.25"/>
  <cols>
    <col min="1" max="1" width="2" style="1" customWidth="1"/>
    <col min="2" max="2" width="32.28515625" style="1" customWidth="1"/>
    <col min="3" max="3" width="11.140625" style="1" customWidth="1"/>
    <col min="4" max="4" width="18" style="1" customWidth="1"/>
    <col min="5" max="5" width="20" style="1" customWidth="1"/>
    <col min="6" max="16384" width="9.140625" style="1"/>
  </cols>
  <sheetData>
    <row r="1" spans="2:5" ht="20.25" customHeight="1" x14ac:dyDescent="0.25">
      <c r="B1" s="27" t="s">
        <v>54</v>
      </c>
      <c r="C1" s="28"/>
      <c r="D1" s="28"/>
    </row>
    <row r="2" spans="2:5" ht="15" customHeight="1" x14ac:dyDescent="0.25">
      <c r="B2" s="29"/>
      <c r="C2" s="29"/>
      <c r="D2" s="29"/>
      <c r="E2" s="22">
        <v>2012</v>
      </c>
    </row>
    <row r="3" spans="2:5" ht="26.25" customHeight="1" x14ac:dyDescent="0.25">
      <c r="B3" s="30" t="s">
        <v>59</v>
      </c>
      <c r="C3" s="9" t="s">
        <v>55</v>
      </c>
      <c r="D3" s="9" t="s">
        <v>56</v>
      </c>
      <c r="E3" s="9" t="s">
        <v>57</v>
      </c>
    </row>
    <row r="4" spans="2:5" ht="11.25" customHeight="1" x14ac:dyDescent="0.25">
      <c r="B4" s="2" t="s">
        <v>1</v>
      </c>
    </row>
    <row r="5" spans="2:5" ht="11.25" customHeight="1" x14ac:dyDescent="0.25">
      <c r="B5" s="21" t="s">
        <v>2</v>
      </c>
      <c r="C5" s="3">
        <v>9070</v>
      </c>
      <c r="D5" s="3">
        <v>4092</v>
      </c>
      <c r="E5" s="11">
        <v>45.1</v>
      </c>
    </row>
    <row r="6" spans="2:5" ht="11.25" customHeight="1" x14ac:dyDescent="0.25">
      <c r="B6" s="21" t="s">
        <v>3</v>
      </c>
      <c r="C6" s="3">
        <v>14107</v>
      </c>
      <c r="D6" s="3">
        <v>8301</v>
      </c>
      <c r="E6" s="11">
        <v>58.8</v>
      </c>
    </row>
    <row r="7" spans="2:5" ht="11.25" customHeight="1" x14ac:dyDescent="0.25">
      <c r="B7" s="21" t="s">
        <v>4</v>
      </c>
      <c r="C7" s="3">
        <v>13237</v>
      </c>
      <c r="D7" s="3">
        <v>7094</v>
      </c>
      <c r="E7" s="11">
        <v>53.6</v>
      </c>
    </row>
    <row r="8" spans="2:5" ht="11.25" customHeight="1" x14ac:dyDescent="0.25">
      <c r="B8" s="21" t="s">
        <v>5</v>
      </c>
      <c r="C8" s="3">
        <v>11394</v>
      </c>
      <c r="D8" s="3">
        <v>4685</v>
      </c>
      <c r="E8" s="11">
        <v>41.1</v>
      </c>
    </row>
    <row r="9" spans="2:5" ht="11.25" customHeight="1" x14ac:dyDescent="0.25">
      <c r="B9" s="21" t="s">
        <v>6</v>
      </c>
      <c r="C9" s="3">
        <v>7896</v>
      </c>
      <c r="D9" s="3">
        <v>2668</v>
      </c>
      <c r="E9" s="11">
        <v>33.799999999999997</v>
      </c>
    </row>
    <row r="10" spans="2:5" ht="11.25" customHeight="1" x14ac:dyDescent="0.25">
      <c r="B10" s="4"/>
      <c r="C10" s="4">
        <f>SUM(C5:C9)</f>
        <v>55704</v>
      </c>
      <c r="D10" s="4">
        <f>SUM(D5:D9)</f>
        <v>26840</v>
      </c>
      <c r="E10" s="12">
        <f>(D10/C10)*100</f>
        <v>48.183254344391784</v>
      </c>
    </row>
    <row r="11" spans="2:5" ht="11.25" customHeight="1" x14ac:dyDescent="0.25">
      <c r="B11" s="2" t="s">
        <v>7</v>
      </c>
      <c r="E11" s="10"/>
    </row>
    <row r="12" spans="2:5" ht="11.25" customHeight="1" x14ac:dyDescent="0.25">
      <c r="B12" s="21" t="s">
        <v>8</v>
      </c>
      <c r="C12" s="3">
        <v>26683</v>
      </c>
      <c r="D12" s="3">
        <v>4676</v>
      </c>
      <c r="E12" s="11">
        <v>17.5</v>
      </c>
    </row>
    <row r="13" spans="2:5" ht="11.25" customHeight="1" x14ac:dyDescent="0.25">
      <c r="B13" s="21" t="s">
        <v>9</v>
      </c>
      <c r="C13" s="3">
        <v>19228</v>
      </c>
      <c r="D13" s="3">
        <v>4031</v>
      </c>
      <c r="E13" s="11">
        <v>21</v>
      </c>
    </row>
    <row r="14" spans="2:5" ht="11.25" customHeight="1" x14ac:dyDescent="0.25">
      <c r="B14" s="21" t="s">
        <v>10</v>
      </c>
      <c r="C14" s="3">
        <v>17920</v>
      </c>
      <c r="D14" s="3">
        <v>3899</v>
      </c>
      <c r="E14" s="11">
        <v>21.8</v>
      </c>
    </row>
    <row r="15" spans="2:5" ht="11.25" customHeight="1" x14ac:dyDescent="0.25">
      <c r="B15" s="21" t="s">
        <v>11</v>
      </c>
      <c r="C15" s="3">
        <v>23922</v>
      </c>
      <c r="D15" s="3">
        <v>4513</v>
      </c>
      <c r="E15" s="11">
        <v>18.899999999999999</v>
      </c>
    </row>
    <row r="16" spans="2:5" ht="11.25" customHeight="1" x14ac:dyDescent="0.25">
      <c r="B16" s="21" t="s">
        <v>12</v>
      </c>
      <c r="C16" s="3">
        <v>15156</v>
      </c>
      <c r="D16" s="3">
        <v>3438</v>
      </c>
      <c r="E16" s="11">
        <v>22.7</v>
      </c>
    </row>
    <row r="17" spans="2:5" ht="11.25" customHeight="1" x14ac:dyDescent="0.25">
      <c r="B17" s="21" t="s">
        <v>13</v>
      </c>
      <c r="C17" s="3">
        <v>19805</v>
      </c>
      <c r="D17" s="3">
        <v>3746</v>
      </c>
      <c r="E17" s="11">
        <v>18.899999999999999</v>
      </c>
    </row>
    <row r="18" spans="2:5" ht="11.25" customHeight="1" x14ac:dyDescent="0.25">
      <c r="B18" s="4"/>
      <c r="C18" s="4">
        <f>SUM(C12:C17)</f>
        <v>122714</v>
      </c>
      <c r="D18" s="4">
        <f>SUM(D12:D17)</f>
        <v>24303</v>
      </c>
      <c r="E18" s="12">
        <f>(D18/C18)*100</f>
        <v>19.804586273774795</v>
      </c>
    </row>
    <row r="19" spans="2:5" ht="11.25" customHeight="1" x14ac:dyDescent="0.25">
      <c r="B19" s="2" t="s">
        <v>14</v>
      </c>
      <c r="E19" s="10"/>
    </row>
    <row r="20" spans="2:5" ht="11.25" customHeight="1" x14ac:dyDescent="0.25">
      <c r="B20" s="21" t="s">
        <v>15</v>
      </c>
      <c r="C20" s="3">
        <v>27254</v>
      </c>
      <c r="D20" s="3">
        <v>5022</v>
      </c>
      <c r="E20" s="11">
        <v>18.399999999999999</v>
      </c>
    </row>
    <row r="21" spans="2:5" ht="11.25" customHeight="1" x14ac:dyDescent="0.25">
      <c r="B21" s="21" t="s">
        <v>16</v>
      </c>
      <c r="C21" s="3">
        <v>20652</v>
      </c>
      <c r="D21" s="3">
        <v>4662</v>
      </c>
      <c r="E21" s="11">
        <v>22.6</v>
      </c>
    </row>
    <row r="22" spans="2:5" ht="11.25" customHeight="1" x14ac:dyDescent="0.25">
      <c r="B22" s="21" t="s">
        <v>17</v>
      </c>
      <c r="C22" s="3">
        <v>25259</v>
      </c>
      <c r="D22" s="3">
        <v>8064</v>
      </c>
      <c r="E22" s="11">
        <v>31.9</v>
      </c>
    </row>
    <row r="23" spans="2:5" ht="11.25" customHeight="1" x14ac:dyDescent="0.25">
      <c r="B23" s="21" t="s">
        <v>18</v>
      </c>
      <c r="C23" s="3">
        <v>15261</v>
      </c>
      <c r="D23" s="3">
        <v>2267</v>
      </c>
      <c r="E23" s="11">
        <v>14.9</v>
      </c>
    </row>
    <row r="24" spans="2:5" ht="11.25" customHeight="1" x14ac:dyDescent="0.25">
      <c r="B24" s="4"/>
      <c r="C24" s="4">
        <f>SUM(C20:C23)</f>
        <v>88426</v>
      </c>
      <c r="D24" s="4">
        <f>SUM(D20:D23)</f>
        <v>20015</v>
      </c>
      <c r="E24" s="12">
        <f>(D24/C24)*100</f>
        <v>22.63474543686246</v>
      </c>
    </row>
    <row r="25" spans="2:5" ht="11.25" customHeight="1" x14ac:dyDescent="0.25">
      <c r="B25" s="2" t="s">
        <v>19</v>
      </c>
      <c r="E25" s="10"/>
    </row>
    <row r="26" spans="2:5" ht="11.25" customHeight="1" x14ac:dyDescent="0.25">
      <c r="B26" s="21" t="s">
        <v>20</v>
      </c>
      <c r="C26" s="3">
        <v>21899</v>
      </c>
      <c r="D26" s="3">
        <v>2813</v>
      </c>
      <c r="E26" s="11">
        <v>12.8</v>
      </c>
    </row>
    <row r="27" spans="2:5" ht="11.25" customHeight="1" x14ac:dyDescent="0.25">
      <c r="B27" s="21" t="s">
        <v>21</v>
      </c>
      <c r="C27" s="3">
        <v>16575</v>
      </c>
      <c r="D27" s="3">
        <v>2135</v>
      </c>
      <c r="E27" s="11">
        <v>12.9</v>
      </c>
    </row>
    <row r="28" spans="2:5" ht="11.25" customHeight="1" x14ac:dyDescent="0.25">
      <c r="B28" s="4"/>
      <c r="C28" s="4">
        <f>SUM(C26:C27)</f>
        <v>38474</v>
      </c>
      <c r="D28" s="4">
        <f>SUM(D26:D27)</f>
        <v>4948</v>
      </c>
      <c r="E28" s="12">
        <f>(D28/C28)*100</f>
        <v>12.860633154857826</v>
      </c>
    </row>
    <row r="29" spans="2:5" ht="11.25" customHeight="1" x14ac:dyDescent="0.25">
      <c r="B29" s="2" t="s">
        <v>22</v>
      </c>
      <c r="E29" s="10"/>
    </row>
    <row r="30" spans="2:5" ht="11.25" customHeight="1" x14ac:dyDescent="0.25">
      <c r="B30" s="21" t="s">
        <v>23</v>
      </c>
      <c r="C30" s="3">
        <v>20797</v>
      </c>
      <c r="D30" s="3">
        <v>2214</v>
      </c>
      <c r="E30" s="11">
        <v>10.6</v>
      </c>
    </row>
    <row r="31" spans="2:5" ht="11.25" customHeight="1" x14ac:dyDescent="0.25">
      <c r="B31" s="21" t="s">
        <v>24</v>
      </c>
      <c r="C31" s="3">
        <v>45627</v>
      </c>
      <c r="D31" s="3">
        <v>5398</v>
      </c>
      <c r="E31" s="11">
        <v>11.8</v>
      </c>
    </row>
    <row r="32" spans="2:5" ht="11.25" customHeight="1" x14ac:dyDescent="0.25">
      <c r="B32" s="4"/>
      <c r="C32" s="4">
        <f>SUM(C30:C31)</f>
        <v>66424</v>
      </c>
      <c r="D32" s="4">
        <f>SUM(D30:D31)</f>
        <v>7612</v>
      </c>
      <c r="E32" s="12">
        <f>(D32/C32)*100</f>
        <v>11.45971335661809</v>
      </c>
    </row>
    <row r="33" spans="2:5" ht="11.25" customHeight="1" x14ac:dyDescent="0.25">
      <c r="B33" s="2" t="s">
        <v>25</v>
      </c>
      <c r="E33" s="10"/>
    </row>
    <row r="34" spans="2:5" ht="11.25" customHeight="1" x14ac:dyDescent="0.25">
      <c r="B34" s="21" t="s">
        <v>25</v>
      </c>
      <c r="C34" s="3">
        <v>23377</v>
      </c>
      <c r="D34" s="3">
        <v>4956</v>
      </c>
      <c r="E34" s="11">
        <v>21.2</v>
      </c>
    </row>
    <row r="35" spans="2:5" ht="11.25" customHeight="1" x14ac:dyDescent="0.25">
      <c r="B35" s="21" t="s">
        <v>26</v>
      </c>
      <c r="C35" s="3">
        <v>15874</v>
      </c>
      <c r="D35" s="3">
        <v>2274</v>
      </c>
      <c r="E35" s="11">
        <v>14.3</v>
      </c>
    </row>
    <row r="36" spans="2:5" ht="11.25" customHeight="1" x14ac:dyDescent="0.25">
      <c r="B36" s="21" t="s">
        <v>27</v>
      </c>
      <c r="C36" s="3">
        <v>16634</v>
      </c>
      <c r="D36" s="3">
        <v>2283</v>
      </c>
      <c r="E36" s="11">
        <v>13.7</v>
      </c>
    </row>
    <row r="37" spans="2:5" ht="11.25" customHeight="1" x14ac:dyDescent="0.25">
      <c r="B37" s="4"/>
      <c r="C37" s="4">
        <f>SUM(C34:C36)</f>
        <v>55885</v>
      </c>
      <c r="D37" s="4">
        <f>SUM(D34:D36)</f>
        <v>9513</v>
      </c>
      <c r="E37" s="12">
        <f>(D37/C37)*100</f>
        <v>17.022456830992216</v>
      </c>
    </row>
    <row r="38" spans="2:5" ht="11.25" customHeight="1" x14ac:dyDescent="0.25">
      <c r="B38" s="2" t="s">
        <v>28</v>
      </c>
      <c r="E38" s="10"/>
    </row>
    <row r="39" spans="2:5" ht="11.25" customHeight="1" x14ac:dyDescent="0.25">
      <c r="B39" s="21" t="s">
        <v>29</v>
      </c>
      <c r="C39" s="3">
        <v>17320</v>
      </c>
      <c r="D39" s="3">
        <v>1983</v>
      </c>
      <c r="E39" s="11">
        <v>11.4</v>
      </c>
    </row>
    <row r="40" spans="2:5" ht="11.25" customHeight="1" x14ac:dyDescent="0.25">
      <c r="B40" s="21" t="s">
        <v>30</v>
      </c>
      <c r="C40" s="3">
        <v>14072</v>
      </c>
      <c r="D40" s="3">
        <v>1873</v>
      </c>
      <c r="E40" s="11">
        <v>13.3</v>
      </c>
    </row>
    <row r="41" spans="2:5" ht="11.25" customHeight="1" x14ac:dyDescent="0.25">
      <c r="B41" s="21" t="s">
        <v>31</v>
      </c>
      <c r="C41" s="3">
        <v>15371</v>
      </c>
      <c r="D41" s="3">
        <v>2260</v>
      </c>
      <c r="E41" s="11">
        <v>14.7</v>
      </c>
    </row>
    <row r="42" spans="2:5" ht="11.25" customHeight="1" x14ac:dyDescent="0.25">
      <c r="B42" s="21" t="s">
        <v>32</v>
      </c>
      <c r="C42" s="3">
        <v>16062</v>
      </c>
      <c r="D42" s="3">
        <v>2326</v>
      </c>
      <c r="E42" s="11">
        <v>14.5</v>
      </c>
    </row>
    <row r="43" spans="2:5" ht="11.25" customHeight="1" x14ac:dyDescent="0.25">
      <c r="B43" s="21" t="s">
        <v>33</v>
      </c>
      <c r="C43" s="3">
        <v>16521</v>
      </c>
      <c r="D43" s="3">
        <v>2478</v>
      </c>
      <c r="E43" s="11">
        <v>15</v>
      </c>
    </row>
    <row r="44" spans="2:5" ht="11.25" customHeight="1" x14ac:dyDescent="0.25">
      <c r="B44" s="4"/>
      <c r="C44" s="4">
        <f>SUM(C39:C43)</f>
        <v>79346</v>
      </c>
      <c r="D44" s="4">
        <f>SUM(D39:D43)</f>
        <v>10920</v>
      </c>
      <c r="E44" s="12">
        <f>(D44/C44)*100</f>
        <v>13.762508507045093</v>
      </c>
    </row>
    <row r="45" spans="2:5" ht="11.25" customHeight="1" x14ac:dyDescent="0.25">
      <c r="B45" s="2" t="s">
        <v>34</v>
      </c>
      <c r="E45" s="10"/>
    </row>
    <row r="46" spans="2:5" ht="11.25" customHeight="1" x14ac:dyDescent="0.25">
      <c r="B46" s="21" t="s">
        <v>35</v>
      </c>
      <c r="C46" s="3">
        <v>25543</v>
      </c>
      <c r="D46" s="3">
        <v>3644</v>
      </c>
      <c r="E46" s="11">
        <v>14.3</v>
      </c>
    </row>
    <row r="47" spans="2:5" ht="11.25" customHeight="1" x14ac:dyDescent="0.25">
      <c r="B47" s="21" t="s">
        <v>36</v>
      </c>
      <c r="C47" s="3">
        <v>14958</v>
      </c>
      <c r="D47" s="3">
        <v>2706</v>
      </c>
      <c r="E47" s="11">
        <v>18.100000000000001</v>
      </c>
    </row>
    <row r="48" spans="2:5" ht="11.25" customHeight="1" x14ac:dyDescent="0.25">
      <c r="B48" s="21" t="s">
        <v>37</v>
      </c>
      <c r="C48" s="3">
        <v>7205</v>
      </c>
      <c r="D48" s="3">
        <v>2290</v>
      </c>
      <c r="E48" s="11">
        <v>31.8</v>
      </c>
    </row>
    <row r="49" spans="2:5" ht="11.25" customHeight="1" x14ac:dyDescent="0.25">
      <c r="B49" s="21" t="s">
        <v>38</v>
      </c>
      <c r="C49" s="3">
        <v>23585</v>
      </c>
      <c r="D49" s="3">
        <v>3830</v>
      </c>
      <c r="E49" s="11">
        <v>16.2</v>
      </c>
    </row>
    <row r="50" spans="2:5" ht="11.25" customHeight="1" x14ac:dyDescent="0.25">
      <c r="B50" s="21" t="s">
        <v>39</v>
      </c>
      <c r="C50" s="3">
        <v>8210</v>
      </c>
      <c r="D50" s="3">
        <v>1834</v>
      </c>
      <c r="E50" s="11">
        <v>22.3</v>
      </c>
    </row>
    <row r="51" spans="2:5" ht="11.25" customHeight="1" x14ac:dyDescent="0.25">
      <c r="B51" s="4"/>
      <c r="C51" s="4">
        <f>SUM(C46:C50)</f>
        <v>79501</v>
      </c>
      <c r="D51" s="4">
        <f>SUM(D46:D50)</f>
        <v>14304</v>
      </c>
      <c r="E51" s="12">
        <f>(D51/C51)*100</f>
        <v>17.992226512874051</v>
      </c>
    </row>
    <row r="52" spans="2:5" ht="11.25" customHeight="1" x14ac:dyDescent="0.25">
      <c r="B52" s="2" t="s">
        <v>40</v>
      </c>
      <c r="E52" s="10"/>
    </row>
    <row r="53" spans="2:5" ht="11.25" customHeight="1" x14ac:dyDescent="0.25">
      <c r="B53" s="21" t="s">
        <v>41</v>
      </c>
      <c r="C53" s="3">
        <v>26616</v>
      </c>
      <c r="D53" s="3">
        <v>2232</v>
      </c>
      <c r="E53" s="11">
        <v>8.4</v>
      </c>
    </row>
    <row r="54" spans="2:5" ht="11.25" customHeight="1" x14ac:dyDescent="0.25">
      <c r="B54" s="21" t="s">
        <v>42</v>
      </c>
      <c r="C54" s="3">
        <v>30155</v>
      </c>
      <c r="D54" s="3">
        <v>4372</v>
      </c>
      <c r="E54" s="11">
        <v>14.5</v>
      </c>
    </row>
    <row r="55" spans="2:5" ht="11.25" customHeight="1" x14ac:dyDescent="0.25">
      <c r="B55" s="21" t="s">
        <v>43</v>
      </c>
      <c r="C55" s="3">
        <v>13382</v>
      </c>
      <c r="D55" s="3">
        <v>3628</v>
      </c>
      <c r="E55" s="11">
        <v>27.1</v>
      </c>
    </row>
    <row r="56" spans="2:5" ht="11.25" customHeight="1" x14ac:dyDescent="0.25">
      <c r="B56" s="4"/>
      <c r="C56" s="4">
        <f>SUM(C53:C55)</f>
        <v>70153</v>
      </c>
      <c r="D56" s="4">
        <f>SUM(D53:D55)</f>
        <v>10232</v>
      </c>
      <c r="E56" s="12">
        <f>(D56/C56)*100</f>
        <v>14.585263638048266</v>
      </c>
    </row>
    <row r="57" spans="2:5" ht="11.25" customHeight="1" x14ac:dyDescent="0.25">
      <c r="B57" s="2" t="s">
        <v>44</v>
      </c>
      <c r="E57" s="10"/>
    </row>
    <row r="58" spans="2:5" ht="11.25" customHeight="1" x14ac:dyDescent="0.25">
      <c r="B58" s="21" t="s">
        <v>45</v>
      </c>
      <c r="C58" s="3">
        <v>31103</v>
      </c>
      <c r="D58" s="3">
        <v>5087</v>
      </c>
      <c r="E58" s="11">
        <v>16.399999999999999</v>
      </c>
    </row>
    <row r="59" spans="2:5" ht="11.25" customHeight="1" x14ac:dyDescent="0.25">
      <c r="B59" s="21" t="s">
        <v>46</v>
      </c>
      <c r="C59" s="3">
        <v>12328</v>
      </c>
      <c r="D59" s="3">
        <v>4190</v>
      </c>
      <c r="E59" s="11">
        <v>34</v>
      </c>
    </row>
    <row r="60" spans="2:5" ht="11.25" customHeight="1" x14ac:dyDescent="0.25">
      <c r="B60" s="21" t="s">
        <v>47</v>
      </c>
      <c r="C60" s="3">
        <v>26226</v>
      </c>
      <c r="D60" s="3">
        <v>3062</v>
      </c>
      <c r="E60" s="11">
        <v>11.7</v>
      </c>
    </row>
    <row r="61" spans="2:5" ht="11.25" customHeight="1" x14ac:dyDescent="0.25">
      <c r="B61" s="21" t="s">
        <v>48</v>
      </c>
      <c r="C61" s="3">
        <v>11289</v>
      </c>
      <c r="D61" s="3">
        <v>2226</v>
      </c>
      <c r="E61" s="11">
        <v>19.7</v>
      </c>
    </row>
    <row r="62" spans="2:5" ht="11.25" customHeight="1" x14ac:dyDescent="0.25">
      <c r="B62" s="21" t="s">
        <v>49</v>
      </c>
      <c r="C62" s="3">
        <v>31913</v>
      </c>
      <c r="D62" s="3">
        <v>5501</v>
      </c>
      <c r="E62" s="11">
        <v>17.2</v>
      </c>
    </row>
    <row r="63" spans="2:5" ht="11.25" customHeight="1" x14ac:dyDescent="0.25">
      <c r="B63" s="4"/>
      <c r="C63" s="4">
        <f>SUM(C58:C62)</f>
        <v>112859</v>
      </c>
      <c r="D63" s="4">
        <f>SUM(D58:D62)</f>
        <v>20066</v>
      </c>
      <c r="E63" s="12">
        <f>(D63/C63)*100</f>
        <v>17.779707422536084</v>
      </c>
    </row>
    <row r="64" spans="2:5" ht="11.25" customHeight="1" x14ac:dyDescent="0.25">
      <c r="B64" s="2" t="s">
        <v>50</v>
      </c>
      <c r="C64" s="2">
        <v>6</v>
      </c>
      <c r="D64" s="2">
        <v>6</v>
      </c>
    </row>
    <row r="65" spans="1:9" ht="5.0999999999999996" customHeight="1" x14ac:dyDescent="0.25">
      <c r="B65" s="2"/>
      <c r="C65" s="2"/>
      <c r="D65" s="2"/>
    </row>
    <row r="66" spans="1:9" ht="11.25" customHeight="1" x14ac:dyDescent="0.25">
      <c r="B66" s="14" t="s">
        <v>51</v>
      </c>
      <c r="C66" s="15">
        <f>C10+C18+C24+C28+C32+C37+C44+C51+C56+C63+C64</f>
        <v>769492</v>
      </c>
      <c r="D66" s="15">
        <f>D10+D18+D24+D28+D32+D37+D44+D51+D56+D63+D64</f>
        <v>148759</v>
      </c>
      <c r="E66" s="16">
        <f>(D66/C66*100)</f>
        <v>19.332104817204076</v>
      </c>
    </row>
    <row r="67" spans="1:9" ht="5.0999999999999996" customHeight="1" x14ac:dyDescent="0.25">
      <c r="A67" s="5"/>
    </row>
    <row r="68" spans="1:9" ht="12.95" customHeight="1" x14ac:dyDescent="0.25">
      <c r="A68" s="17"/>
      <c r="B68" s="18"/>
      <c r="C68" s="19"/>
      <c r="D68" s="19"/>
      <c r="E68" s="20" t="s">
        <v>52</v>
      </c>
    </row>
    <row r="69" spans="1:9" ht="11.1" customHeight="1" x14ac:dyDescent="0.25">
      <c r="A69" s="17"/>
      <c r="B69" s="25" t="s">
        <v>58</v>
      </c>
      <c r="C69" s="26"/>
      <c r="D69" s="26"/>
      <c r="E69" s="26"/>
      <c r="F69" s="26"/>
      <c r="G69" s="26"/>
      <c r="H69" s="26"/>
      <c r="I69" s="26"/>
    </row>
  </sheetData>
  <mergeCells count="1">
    <mergeCell ref="B1:D2"/>
  </mergeCells>
  <printOptions horizontalCentered="1"/>
  <pageMargins left="0.23622047244094491" right="0.23622047244094491" top="0.35433070866141736" bottom="0.55118110236220474" header="0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3</vt:i4>
      </vt:variant>
      <vt:variant>
        <vt:lpstr>Intervals amb nom</vt:lpstr>
      </vt:variant>
      <vt:variant>
        <vt:i4>3</vt:i4>
      </vt:variant>
    </vt:vector>
  </HeadingPairs>
  <TitlesOfParts>
    <vt:vector size="6" baseType="lpstr">
      <vt:lpstr>Total</vt:lpstr>
      <vt:lpstr>Dones</vt:lpstr>
      <vt:lpstr>Homes</vt:lpstr>
      <vt:lpstr>Dones!Àrea_d'impressió</vt:lpstr>
      <vt:lpstr>Homes!Àrea_d'impressió</vt:lpstr>
      <vt:lpstr>Total!Àrea_d'impressió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2013-11-05T09:35:37Z</cp:lastPrinted>
  <dcterms:created xsi:type="dcterms:W3CDTF">2013-11-05T09:05:01Z</dcterms:created>
  <dcterms:modified xsi:type="dcterms:W3CDTF">2015-01-16T14:07:58Z</dcterms:modified>
</cp:coreProperties>
</file>