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8930" windowHeight="5145"/>
  </bookViews>
  <sheets>
    <sheet name="Total" sheetId="1" r:id="rId1"/>
  </sheets>
  <definedNames>
    <definedName name="_xlnm.Print_Area" localSheetId="0">Total!$A$1:$K$70</definedName>
  </definedNames>
  <calcPr calcId="145621"/>
</workbook>
</file>

<file path=xl/calcChain.xml><?xml version="1.0" encoding="utf-8"?>
<calcChain xmlns="http://schemas.openxmlformats.org/spreadsheetml/2006/main">
  <c r="D63" i="1" l="1"/>
  <c r="F63" i="1"/>
  <c r="H63" i="1"/>
  <c r="J63" i="1"/>
  <c r="C63" i="1"/>
  <c r="D56" i="1"/>
  <c r="F56" i="1"/>
  <c r="H56" i="1"/>
  <c r="J56" i="1"/>
  <c r="C56" i="1"/>
  <c r="D51" i="1"/>
  <c r="F51" i="1"/>
  <c r="H51" i="1"/>
  <c r="J51" i="1"/>
  <c r="C51" i="1"/>
  <c r="D44" i="1"/>
  <c r="F44" i="1"/>
  <c r="H44" i="1"/>
  <c r="J44" i="1"/>
  <c r="C44" i="1"/>
  <c r="D37" i="1"/>
  <c r="F37" i="1"/>
  <c r="H37" i="1"/>
  <c r="J37" i="1"/>
  <c r="C37" i="1"/>
  <c r="D32" i="1"/>
  <c r="F32" i="1"/>
  <c r="H32" i="1"/>
  <c r="J32" i="1"/>
  <c r="C32" i="1"/>
  <c r="D28" i="1"/>
  <c r="F28" i="1"/>
  <c r="H28" i="1"/>
  <c r="J28" i="1"/>
  <c r="C28" i="1"/>
  <c r="D24" i="1"/>
  <c r="F24" i="1"/>
  <c r="H24" i="1"/>
  <c r="J24" i="1"/>
  <c r="C24" i="1"/>
  <c r="D18" i="1"/>
  <c r="F18" i="1"/>
  <c r="H18" i="1"/>
  <c r="J18" i="1"/>
  <c r="C18" i="1"/>
  <c r="D10" i="1" l="1"/>
  <c r="F10" i="1"/>
  <c r="H10" i="1"/>
  <c r="J10" i="1"/>
  <c r="C10" i="1"/>
  <c r="K62" i="1" l="1"/>
  <c r="I62" i="1"/>
  <c r="G62" i="1"/>
  <c r="E62" i="1"/>
  <c r="K61" i="1"/>
  <c r="I61" i="1"/>
  <c r="G61" i="1"/>
  <c r="E61" i="1"/>
  <c r="K60" i="1"/>
  <c r="I60" i="1"/>
  <c r="G60" i="1"/>
  <c r="E60" i="1"/>
  <c r="K59" i="1"/>
  <c r="I59" i="1"/>
  <c r="G59" i="1"/>
  <c r="E59" i="1"/>
  <c r="K58" i="1"/>
  <c r="I58" i="1"/>
  <c r="G58" i="1"/>
  <c r="E58" i="1"/>
  <c r="K56" i="1"/>
  <c r="K55" i="1"/>
  <c r="I55" i="1"/>
  <c r="G55" i="1"/>
  <c r="E55" i="1"/>
  <c r="K54" i="1"/>
  <c r="I54" i="1"/>
  <c r="G54" i="1"/>
  <c r="E54" i="1"/>
  <c r="K53" i="1"/>
  <c r="I53" i="1"/>
  <c r="G53" i="1"/>
  <c r="E53" i="1"/>
  <c r="E51" i="1"/>
  <c r="K50" i="1"/>
  <c r="I50" i="1"/>
  <c r="G50" i="1"/>
  <c r="E50" i="1"/>
  <c r="K49" i="1"/>
  <c r="I49" i="1"/>
  <c r="G49" i="1"/>
  <c r="E49" i="1"/>
  <c r="K48" i="1"/>
  <c r="I48" i="1"/>
  <c r="G48" i="1"/>
  <c r="E48" i="1"/>
  <c r="K47" i="1"/>
  <c r="I47" i="1"/>
  <c r="G47" i="1"/>
  <c r="E47" i="1"/>
  <c r="K46" i="1"/>
  <c r="I46" i="1"/>
  <c r="G46" i="1"/>
  <c r="E46" i="1"/>
  <c r="K44" i="1"/>
  <c r="K43" i="1"/>
  <c r="I43" i="1"/>
  <c r="G43" i="1"/>
  <c r="E43" i="1"/>
  <c r="K42" i="1"/>
  <c r="I42" i="1"/>
  <c r="G42" i="1"/>
  <c r="E42" i="1"/>
  <c r="K41" i="1"/>
  <c r="I41" i="1"/>
  <c r="G41" i="1"/>
  <c r="E41" i="1"/>
  <c r="K40" i="1"/>
  <c r="I40" i="1"/>
  <c r="G40" i="1"/>
  <c r="E40" i="1"/>
  <c r="K39" i="1"/>
  <c r="I39" i="1"/>
  <c r="G39" i="1"/>
  <c r="E39" i="1"/>
  <c r="E37" i="1"/>
  <c r="K36" i="1"/>
  <c r="I36" i="1"/>
  <c r="G36" i="1"/>
  <c r="E36" i="1"/>
  <c r="K35" i="1"/>
  <c r="I35" i="1"/>
  <c r="G35" i="1"/>
  <c r="E35" i="1"/>
  <c r="K34" i="1"/>
  <c r="I34" i="1"/>
  <c r="G34" i="1"/>
  <c r="E34" i="1"/>
  <c r="K32" i="1"/>
  <c r="K31" i="1"/>
  <c r="I31" i="1"/>
  <c r="G31" i="1"/>
  <c r="E31" i="1"/>
  <c r="K30" i="1"/>
  <c r="I30" i="1"/>
  <c r="G30" i="1"/>
  <c r="E30" i="1"/>
  <c r="I28" i="1"/>
  <c r="E28" i="1"/>
  <c r="K27" i="1"/>
  <c r="I27" i="1"/>
  <c r="G27" i="1"/>
  <c r="E27" i="1"/>
  <c r="K26" i="1"/>
  <c r="I26" i="1"/>
  <c r="G26" i="1"/>
  <c r="E26" i="1"/>
  <c r="K24" i="1"/>
  <c r="K23" i="1"/>
  <c r="I23" i="1"/>
  <c r="G23" i="1"/>
  <c r="E23" i="1"/>
  <c r="K22" i="1"/>
  <c r="I22" i="1"/>
  <c r="G22" i="1"/>
  <c r="E22" i="1"/>
  <c r="K21" i="1"/>
  <c r="I21" i="1"/>
  <c r="G21" i="1"/>
  <c r="E21" i="1"/>
  <c r="K20" i="1"/>
  <c r="I20" i="1"/>
  <c r="G20" i="1"/>
  <c r="E20" i="1"/>
  <c r="E18" i="1"/>
  <c r="K17" i="1"/>
  <c r="I17" i="1"/>
  <c r="G17" i="1"/>
  <c r="E17" i="1"/>
  <c r="K16" i="1"/>
  <c r="I16" i="1"/>
  <c r="G16" i="1"/>
  <c r="E16" i="1"/>
  <c r="K15" i="1"/>
  <c r="I15" i="1"/>
  <c r="G15" i="1"/>
  <c r="E15" i="1"/>
  <c r="K14" i="1"/>
  <c r="I14" i="1"/>
  <c r="G14" i="1"/>
  <c r="E14" i="1"/>
  <c r="K13" i="1"/>
  <c r="I13" i="1"/>
  <c r="G13" i="1"/>
  <c r="E13" i="1"/>
  <c r="K12" i="1"/>
  <c r="I12" i="1"/>
  <c r="G12" i="1"/>
  <c r="E12" i="1"/>
  <c r="J66" i="1"/>
  <c r="H66" i="1"/>
  <c r="F66" i="1"/>
  <c r="D66" i="1"/>
  <c r="C66" i="1"/>
  <c r="K9" i="1"/>
  <c r="I9" i="1"/>
  <c r="G9" i="1"/>
  <c r="E9" i="1"/>
  <c r="K8" i="1"/>
  <c r="I8" i="1"/>
  <c r="G8" i="1"/>
  <c r="E8" i="1"/>
  <c r="K7" i="1"/>
  <c r="I7" i="1"/>
  <c r="G7" i="1"/>
  <c r="E7" i="1"/>
  <c r="K6" i="1"/>
  <c r="I6" i="1"/>
  <c r="G6" i="1"/>
  <c r="E6" i="1"/>
  <c r="K5" i="1"/>
  <c r="I5" i="1"/>
  <c r="G5" i="1"/>
  <c r="E5" i="1"/>
  <c r="I18" i="1" l="1"/>
  <c r="I37" i="1"/>
  <c r="I51" i="1"/>
  <c r="E63" i="1"/>
  <c r="I63" i="1"/>
  <c r="G18" i="1"/>
  <c r="K18" i="1"/>
  <c r="G28" i="1"/>
  <c r="K28" i="1"/>
  <c r="G37" i="1"/>
  <c r="K37" i="1"/>
  <c r="G51" i="1"/>
  <c r="K51" i="1"/>
  <c r="G63" i="1"/>
  <c r="K63" i="1"/>
  <c r="G66" i="1"/>
  <c r="K66" i="1"/>
  <c r="E66" i="1"/>
  <c r="I66" i="1"/>
  <c r="E10" i="1"/>
  <c r="G10" i="1"/>
  <c r="I10" i="1"/>
  <c r="K10" i="1"/>
  <c r="E24" i="1"/>
  <c r="G24" i="1"/>
  <c r="I24" i="1"/>
  <c r="E32" i="1"/>
  <c r="G32" i="1"/>
  <c r="I32" i="1"/>
  <c r="E44" i="1"/>
  <c r="G44" i="1"/>
  <c r="I44" i="1"/>
  <c r="E56" i="1"/>
  <c r="G56" i="1"/>
  <c r="I56" i="1"/>
</calcChain>
</file>

<file path=xl/sharedStrings.xml><?xml version="1.0" encoding="utf-8"?>
<sst xmlns="http://schemas.openxmlformats.org/spreadsheetml/2006/main" count="64" uniqueCount="60">
  <si>
    <t>TOTAL</t>
  </si>
  <si>
    <t>15-19</t>
  </si>
  <si>
    <t>%</t>
  </si>
  <si>
    <t>20-24</t>
  </si>
  <si>
    <t>25-29</t>
  </si>
  <si>
    <t>30-34</t>
  </si>
  <si>
    <t>Ciutat Vella</t>
  </si>
  <si>
    <t>Eixample</t>
  </si>
  <si>
    <t>Sants-Montjuïc</t>
  </si>
  <si>
    <t>Les Corts</t>
  </si>
  <si>
    <t>Sarrià-Sant Gervasi</t>
  </si>
  <si>
    <t>Gràcia</t>
  </si>
  <si>
    <t>Horta-Guinardó</t>
  </si>
  <si>
    <t>Nou Barris</t>
  </si>
  <si>
    <t>Sant Andreu</t>
  </si>
  <si>
    <t>Sant Martí</t>
  </si>
  <si>
    <t>Departament de Recerca i Coneixement</t>
  </si>
  <si>
    <t xml:space="preserve">BARCELONA </t>
  </si>
  <si>
    <t>Centres de Serveis Socials (CSS)</t>
  </si>
  <si>
    <t>Gòtic</t>
  </si>
  <si>
    <t>Raval Sud (antic Drassanes)</t>
  </si>
  <si>
    <t>Raval Nord (antic Erasme Janer)</t>
  </si>
  <si>
    <t>Casc Antic</t>
  </si>
  <si>
    <t>Barceloneta</t>
  </si>
  <si>
    <t>Nova Esquerra de l'Eixample</t>
  </si>
  <si>
    <t>Antiga Esquerra de l'Eixample</t>
  </si>
  <si>
    <t>Sant Antoni</t>
  </si>
  <si>
    <t>Sagrada Família</t>
  </si>
  <si>
    <t>Fort Pienc</t>
  </si>
  <si>
    <t>Dreta de l'Eixample</t>
  </si>
  <si>
    <t>Numància</t>
  </si>
  <si>
    <t>Cotxeres de Sants</t>
  </si>
  <si>
    <t>Poble Sec  </t>
  </si>
  <si>
    <t>La Marina</t>
  </si>
  <si>
    <t>Les Corts (antic Zona Est)</t>
  </si>
  <si>
    <t>Maternitat-San Ramón (antic Zona Oest)</t>
  </si>
  <si>
    <t>Sarrià</t>
  </si>
  <si>
    <t>Sant Gervasi</t>
  </si>
  <si>
    <t>Camp d'en Grassot - Gràcia Nova</t>
  </si>
  <si>
    <t>Coll - Vallcarca</t>
  </si>
  <si>
    <t>Horta</t>
  </si>
  <si>
    <t>Vall d'Hebron - Teixonera</t>
  </si>
  <si>
    <t>Carmel</t>
  </si>
  <si>
    <t>Baix Guinardó - Can Baró</t>
  </si>
  <si>
    <t>Guinardó  </t>
  </si>
  <si>
    <t>Guineueta-Verdum-Prosperitat</t>
  </si>
  <si>
    <t>Roquetes-Trinitat Nova-Canyelles</t>
  </si>
  <si>
    <t>Ciutat Meridiana-Torre Baró-Vallbona</t>
  </si>
  <si>
    <t>Porta-Vilapicina i Torrellobeta</t>
  </si>
  <si>
    <t>Turó de la Peira-Can Peguera</t>
  </si>
  <si>
    <t>Sant Andreu  </t>
  </si>
  <si>
    <t>Garcilaso</t>
  </si>
  <si>
    <t>Franja Besòs</t>
  </si>
  <si>
    <t>Clot - Camp de l'Arpa</t>
  </si>
  <si>
    <t>Besòs</t>
  </si>
  <si>
    <t>St. Martí - Verneda</t>
  </si>
  <si>
    <t>El Parc - Vila Olímpica</t>
  </si>
  <si>
    <t>Poblenou</t>
  </si>
  <si>
    <r>
      <rPr>
        <b/>
        <sz val="6"/>
        <color theme="1"/>
        <rFont val="Calibri"/>
        <family val="2"/>
        <scheme val="minor"/>
      </rPr>
      <t xml:space="preserve">Font: </t>
    </r>
    <r>
      <rPr>
        <sz val="6"/>
        <color theme="1"/>
        <rFont val="Calibri"/>
        <family val="2"/>
        <scheme val="minor"/>
      </rPr>
      <t>Padró Municipal d'Habitants a 30.06.2013. Departament d'Estadística. Ajuntament de Barcelona.</t>
    </r>
  </si>
  <si>
    <t xml:space="preserve">03. Població jove per edat quinquennal de 15-34 anys.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</si>
</sst>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color rgb="FFFFFFFF"/>
      <name val="Calibri"/>
      <family val="2"/>
      <scheme val="minor"/>
    </font>
    <font>
      <b/>
      <sz val="9"/>
      <color theme="2" tint="-0.74999237037263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2" tint="-0.499984740745262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b/>
      <sz val="8"/>
      <color theme="9" tint="-0.249977111117893"/>
      <name val="Calibri"/>
      <family val="2"/>
      <scheme val="minor"/>
    </font>
    <font>
      <b/>
      <sz val="8"/>
      <color theme="9" tint="-0.499984740745262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499984740745262"/>
        <bgColor indexed="64"/>
      </patternFill>
    </fill>
  </fills>
  <borders count="5">
    <border>
      <left/>
      <right/>
      <top/>
      <bottom/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right"/>
    </xf>
    <xf numFmtId="0" fontId="4" fillId="2" borderId="0" xfId="0" applyFont="1" applyFill="1" applyAlignment="1">
      <alignment horizontal="left" vertical="center" indent="3"/>
    </xf>
    <xf numFmtId="0" fontId="6" fillId="2" borderId="0" xfId="0" applyFont="1" applyFill="1" applyAlignment="1">
      <alignment horizontal="left" vertical="center" indent="3"/>
    </xf>
    <xf numFmtId="165" fontId="2" fillId="3" borderId="0" xfId="0" applyNumberFormat="1" applyFont="1" applyFill="1" applyAlignment="1">
      <alignment horizontal="right" vertical="center"/>
    </xf>
    <xf numFmtId="165" fontId="0" fillId="2" borderId="0" xfId="0" applyNumberFormat="1" applyFill="1"/>
    <xf numFmtId="0" fontId="9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3" fontId="0" fillId="2" borderId="0" xfId="0" applyNumberFormat="1" applyFill="1" applyAlignment="1">
      <alignment horizontal="right"/>
    </xf>
    <xf numFmtId="3" fontId="5" fillId="4" borderId="0" xfId="0" applyNumberFormat="1" applyFont="1" applyFill="1" applyAlignment="1">
      <alignment horizontal="right"/>
    </xf>
    <xf numFmtId="3" fontId="5" fillId="2" borderId="0" xfId="0" applyNumberFormat="1" applyFont="1" applyFill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right"/>
    </xf>
    <xf numFmtId="3" fontId="0" fillId="3" borderId="0" xfId="0" applyNumberFormat="1" applyFill="1" applyAlignment="1">
      <alignment horizontal="right"/>
    </xf>
    <xf numFmtId="3" fontId="0" fillId="3" borderId="0" xfId="0" applyNumberFormat="1" applyFill="1"/>
    <xf numFmtId="3" fontId="0" fillId="2" borderId="0" xfId="0" applyNumberForma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3" fontId="3" fillId="2" borderId="0" xfId="0" applyNumberFormat="1" applyFont="1" applyFill="1" applyAlignment="1">
      <alignment horizontal="right"/>
    </xf>
    <xf numFmtId="3" fontId="0" fillId="2" borderId="0" xfId="0" applyNumberFormat="1" applyFill="1" applyAlignment="1"/>
    <xf numFmtId="0" fontId="3" fillId="2" borderId="0" xfId="0" applyFont="1" applyFill="1" applyAlignment="1">
      <alignment horizontal="right"/>
    </xf>
    <xf numFmtId="165" fontId="0" fillId="2" borderId="0" xfId="0" applyNumberFormat="1" applyFill="1" applyAlignment="1"/>
    <xf numFmtId="3" fontId="5" fillId="2" borderId="0" xfId="0" applyNumberFormat="1" applyFont="1" applyFill="1" applyAlignment="1"/>
    <xf numFmtId="165" fontId="5" fillId="2" borderId="0" xfId="0" applyNumberFormat="1" applyFont="1" applyFill="1" applyAlignment="1">
      <alignment horizontal="right"/>
    </xf>
    <xf numFmtId="165" fontId="3" fillId="2" borderId="0" xfId="0" applyNumberFormat="1" applyFont="1" applyFill="1" applyAlignment="1">
      <alignment horizontal="right"/>
    </xf>
    <xf numFmtId="3" fontId="7" fillId="2" borderId="0" xfId="0" applyNumberFormat="1" applyFont="1" applyFill="1" applyAlignment="1">
      <alignment horizontal="right"/>
    </xf>
    <xf numFmtId="165" fontId="7" fillId="2" borderId="0" xfId="0" applyNumberFormat="1" applyFont="1" applyFill="1" applyAlignment="1">
      <alignment horizontal="right"/>
    </xf>
    <xf numFmtId="0" fontId="0" fillId="2" borderId="0" xfId="0" applyFill="1" applyAlignment="1">
      <alignment vertical="center"/>
    </xf>
    <xf numFmtId="0" fontId="8" fillId="0" borderId="0" xfId="0" quotePrefix="1" applyFont="1" applyAlignment="1">
      <alignment horizontal="left"/>
    </xf>
    <xf numFmtId="0" fontId="0" fillId="2" borderId="0" xfId="0" applyFill="1" applyAlignment="1"/>
    <xf numFmtId="3" fontId="11" fillId="0" borderId="0" xfId="0" applyNumberFormat="1" applyFont="1"/>
    <xf numFmtId="0" fontId="17" fillId="2" borderId="0" xfId="0" applyFont="1" applyFill="1" applyBorder="1" applyAlignment="1"/>
    <xf numFmtId="3" fontId="18" fillId="2" borderId="0" xfId="0" applyNumberFormat="1" applyFont="1" applyFill="1" applyAlignment="1">
      <alignment horizontal="right"/>
    </xf>
    <xf numFmtId="164" fontId="18" fillId="2" borderId="0" xfId="0" applyNumberFormat="1" applyFont="1" applyFill="1" applyAlignment="1">
      <alignment horizontal="right"/>
    </xf>
    <xf numFmtId="0" fontId="16" fillId="5" borderId="0" xfId="0" applyFont="1" applyFill="1" applyBorder="1" applyAlignment="1">
      <alignment vertical="center"/>
    </xf>
    <xf numFmtId="3" fontId="19" fillId="5" borderId="0" xfId="0" applyNumberFormat="1" applyFont="1" applyFill="1" applyAlignment="1">
      <alignment horizontal="right" vertical="center"/>
    </xf>
    <xf numFmtId="164" fontId="19" fillId="5" borderId="0" xfId="0" applyNumberFormat="1" applyFont="1" applyFill="1" applyAlignment="1">
      <alignment horizontal="right" vertical="center"/>
    </xf>
    <xf numFmtId="0" fontId="20" fillId="2" borderId="0" xfId="0" applyNumberFormat="1" applyFont="1" applyFill="1" applyAlignment="1">
      <alignment horizontal="center" vertical="center"/>
    </xf>
    <xf numFmtId="0" fontId="13" fillId="6" borderId="1" xfId="0" applyFont="1" applyFill="1" applyBorder="1" applyAlignment="1">
      <alignment horizontal="left" vertical="center"/>
    </xf>
    <xf numFmtId="0" fontId="13" fillId="6" borderId="2" xfId="0" applyFont="1" applyFill="1" applyBorder="1" applyAlignment="1">
      <alignment horizontal="right" vertical="center"/>
    </xf>
    <xf numFmtId="3" fontId="13" fillId="6" borderId="2" xfId="0" applyNumberFormat="1" applyFont="1" applyFill="1" applyBorder="1" applyAlignment="1">
      <alignment horizontal="right" vertical="center"/>
    </xf>
    <xf numFmtId="0" fontId="13" fillId="6" borderId="3" xfId="0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15" fillId="0" borderId="0" xfId="0" applyFont="1" applyBorder="1" applyAlignment="1">
      <alignment vertical="center"/>
    </xf>
    <xf numFmtId="0" fontId="15" fillId="0" borderId="0" xfId="0" applyFont="1" applyBorder="1" applyAlignment="1"/>
    <xf numFmtId="0" fontId="14" fillId="2" borderId="0" xfId="0" quotePrefix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D9F84"/>
      <color rgb="FFB8F2E6"/>
      <color rgb="FFF1FD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478518</xdr:colOff>
      <xdr:row>0</xdr:row>
      <xdr:rowOff>0</xdr:rowOff>
    </xdr:from>
    <xdr:to>
      <xdr:col>10</xdr:col>
      <xdr:colOff>440418</xdr:colOff>
      <xdr:row>1</xdr:row>
      <xdr:rowOff>159203</xdr:rowOff>
    </xdr:to>
    <xdr:pic>
      <xdr:nvPicPr>
        <xdr:cNvPr id="4" name="Imatg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5893" y="0"/>
          <a:ext cx="466725" cy="4163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30540</xdr:colOff>
      <xdr:row>67</xdr:row>
      <xdr:rowOff>17009</xdr:rowOff>
    </xdr:from>
    <xdr:to>
      <xdr:col>1</xdr:col>
      <xdr:colOff>574901</xdr:colOff>
      <xdr:row>67</xdr:row>
      <xdr:rowOff>108857</xdr:rowOff>
    </xdr:to>
    <xdr:pic>
      <xdr:nvPicPr>
        <xdr:cNvPr id="6" name="I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90" y="8475209"/>
          <a:ext cx="544361" cy="918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N83"/>
  <sheetViews>
    <sheetView showGridLines="0" tabSelected="1" zoomScale="150" zoomScaleNormal="150" workbookViewId="0">
      <selection activeCell="L4" sqref="L4"/>
    </sheetView>
  </sheetViews>
  <sheetFormatPr defaultColWidth="9.140625" defaultRowHeight="15" x14ac:dyDescent="0.25"/>
  <cols>
    <col min="1" max="1" width="2" style="1" customWidth="1"/>
    <col min="2" max="2" width="32.42578125" style="1" customWidth="1"/>
    <col min="3" max="3" width="8.140625" style="1" customWidth="1"/>
    <col min="4" max="4" width="7.5703125" style="1" customWidth="1"/>
    <col min="5" max="5" width="6.5703125" style="1" customWidth="1"/>
    <col min="6" max="6" width="7.5703125" style="1" customWidth="1"/>
    <col min="7" max="7" width="6.5703125" style="1" customWidth="1"/>
    <col min="8" max="8" width="7.5703125" style="1" customWidth="1"/>
    <col min="9" max="9" width="6.5703125" style="1" customWidth="1"/>
    <col min="10" max="10" width="7.5703125" style="3" customWidth="1"/>
    <col min="11" max="11" width="7.42578125" style="7" customWidth="1"/>
    <col min="15" max="16384" width="9.140625" style="1"/>
  </cols>
  <sheetData>
    <row r="1" spans="1:14" ht="20.25" customHeight="1" x14ac:dyDescent="0.25">
      <c r="B1" s="47" t="s">
        <v>59</v>
      </c>
      <c r="C1" s="48"/>
      <c r="D1" s="48"/>
      <c r="E1" s="48"/>
      <c r="F1" s="48"/>
      <c r="G1" s="48"/>
      <c r="H1" s="43"/>
      <c r="I1" s="44"/>
      <c r="L1" s="1"/>
      <c r="M1" s="1"/>
      <c r="N1" s="1"/>
    </row>
    <row r="2" spans="1:14" ht="15" customHeight="1" thickBot="1" x14ac:dyDescent="0.3">
      <c r="B2" s="49"/>
      <c r="C2" s="49"/>
      <c r="D2" s="49"/>
      <c r="E2" s="49"/>
      <c r="F2" s="49"/>
      <c r="G2" s="49"/>
      <c r="H2" s="45"/>
      <c r="I2" s="46"/>
      <c r="J2" s="38">
        <v>2013</v>
      </c>
      <c r="L2" s="1"/>
      <c r="M2" s="1"/>
      <c r="N2" s="1"/>
    </row>
    <row r="3" spans="1:14" s="9" customFormat="1" ht="15.75" customHeight="1" thickBot="1" x14ac:dyDescent="0.25">
      <c r="A3" s="8"/>
      <c r="B3" s="39" t="s">
        <v>18</v>
      </c>
      <c r="C3" s="40" t="s">
        <v>0</v>
      </c>
      <c r="D3" s="41" t="s">
        <v>1</v>
      </c>
      <c r="E3" s="40" t="s">
        <v>2</v>
      </c>
      <c r="F3" s="41" t="s">
        <v>3</v>
      </c>
      <c r="G3" s="40" t="s">
        <v>2</v>
      </c>
      <c r="H3" s="41" t="s">
        <v>4</v>
      </c>
      <c r="I3" s="40" t="s">
        <v>2</v>
      </c>
      <c r="J3" s="40" t="s">
        <v>5</v>
      </c>
      <c r="K3" s="42" t="s">
        <v>2</v>
      </c>
    </row>
    <row r="4" spans="1:14" ht="16.5" customHeight="1" x14ac:dyDescent="0.25">
      <c r="A4" s="2"/>
      <c r="B4" s="32" t="s">
        <v>6</v>
      </c>
      <c r="C4" s="19"/>
      <c r="D4" s="20"/>
      <c r="E4" s="21"/>
      <c r="F4" s="19"/>
      <c r="G4" s="21"/>
      <c r="H4" s="10"/>
      <c r="I4" s="3"/>
      <c r="K4" s="22"/>
      <c r="L4" s="1"/>
      <c r="M4" s="1"/>
      <c r="N4" s="1"/>
    </row>
    <row r="5" spans="1:14" ht="9.9499999999999993" customHeight="1" x14ac:dyDescent="0.25">
      <c r="A5" s="2"/>
      <c r="B5" s="4" t="s">
        <v>19</v>
      </c>
      <c r="C5" s="11">
        <v>16325</v>
      </c>
      <c r="D5" s="23">
        <v>400</v>
      </c>
      <c r="E5" s="24">
        <f t="shared" ref="E5:E10" si="0">(D5/C5)*100</f>
        <v>2.4502297090352223</v>
      </c>
      <c r="F5" s="23">
        <v>968</v>
      </c>
      <c r="G5" s="24">
        <f t="shared" ref="G5:G10" si="1">(F5/C5)*100</f>
        <v>5.9295558958652368</v>
      </c>
      <c r="H5" s="23">
        <v>1986</v>
      </c>
      <c r="I5" s="24">
        <f t="shared" ref="I5:I10" si="2">(H5/C5)*100</f>
        <v>12.165390505359877</v>
      </c>
      <c r="J5" s="12">
        <v>2095</v>
      </c>
      <c r="K5" s="24">
        <f t="shared" ref="K5:K10" si="3">(J5/C5)*100</f>
        <v>12.833078101071976</v>
      </c>
      <c r="L5" s="1"/>
      <c r="M5" s="1"/>
      <c r="N5" s="1"/>
    </row>
    <row r="6" spans="1:14" ht="9.9499999999999993" customHeight="1" x14ac:dyDescent="0.25">
      <c r="A6" s="2"/>
      <c r="B6" s="4" t="s">
        <v>20</v>
      </c>
      <c r="C6" s="11">
        <v>24558</v>
      </c>
      <c r="D6" s="23">
        <v>970</v>
      </c>
      <c r="E6" s="24">
        <f t="shared" si="0"/>
        <v>3.9498330482938346</v>
      </c>
      <c r="F6" s="23">
        <v>1641</v>
      </c>
      <c r="G6" s="24">
        <f t="shared" si="1"/>
        <v>6.6821402394331795</v>
      </c>
      <c r="H6" s="23">
        <v>2461</v>
      </c>
      <c r="I6" s="24">
        <f t="shared" si="2"/>
        <v>10.021174362733122</v>
      </c>
      <c r="J6" s="12">
        <v>3038</v>
      </c>
      <c r="K6" s="24">
        <f t="shared" si="3"/>
        <v>12.37071422754296</v>
      </c>
      <c r="L6" s="1"/>
      <c r="M6" s="1"/>
      <c r="N6" s="1"/>
    </row>
    <row r="7" spans="1:14" ht="9.9499999999999993" customHeight="1" x14ac:dyDescent="0.25">
      <c r="A7" s="2"/>
      <c r="B7" s="4" t="s">
        <v>21</v>
      </c>
      <c r="C7" s="11">
        <v>25064</v>
      </c>
      <c r="D7" s="23">
        <v>931</v>
      </c>
      <c r="E7" s="24">
        <f t="shared" si="0"/>
        <v>3.7144909032875839</v>
      </c>
      <c r="F7" s="23">
        <v>1666</v>
      </c>
      <c r="G7" s="24">
        <f t="shared" si="1"/>
        <v>6.6469837216725187</v>
      </c>
      <c r="H7" s="23">
        <v>2598</v>
      </c>
      <c r="I7" s="24">
        <f t="shared" si="2"/>
        <v>10.365464411107565</v>
      </c>
      <c r="J7" s="12">
        <v>3107</v>
      </c>
      <c r="K7" s="24">
        <f t="shared" si="3"/>
        <v>12.396265560165975</v>
      </c>
      <c r="L7" s="1"/>
      <c r="M7" s="1"/>
      <c r="N7" s="1"/>
    </row>
    <row r="8" spans="1:14" ht="9.9499999999999993" customHeight="1" x14ac:dyDescent="0.25">
      <c r="A8" s="2"/>
      <c r="B8" s="4" t="s">
        <v>22</v>
      </c>
      <c r="C8" s="11">
        <v>22817</v>
      </c>
      <c r="D8" s="23">
        <v>750</v>
      </c>
      <c r="E8" s="24">
        <f t="shared" si="0"/>
        <v>3.2870228338519527</v>
      </c>
      <c r="F8" s="23">
        <v>1134</v>
      </c>
      <c r="G8" s="24">
        <f t="shared" si="1"/>
        <v>4.9699785247841524</v>
      </c>
      <c r="H8" s="23">
        <v>2387</v>
      </c>
      <c r="I8" s="24">
        <f t="shared" si="2"/>
        <v>10.461498005872814</v>
      </c>
      <c r="J8" s="12">
        <v>3128</v>
      </c>
      <c r="K8" s="24">
        <f t="shared" si="3"/>
        <v>13.709076565718542</v>
      </c>
      <c r="L8" s="1"/>
      <c r="M8" s="1"/>
      <c r="N8" s="1"/>
    </row>
    <row r="9" spans="1:14" ht="9.9499999999999993" customHeight="1" x14ac:dyDescent="0.25">
      <c r="A9" s="2"/>
      <c r="B9" s="4" t="s">
        <v>23</v>
      </c>
      <c r="C9" s="11">
        <v>15570</v>
      </c>
      <c r="D9" s="23">
        <v>467</v>
      </c>
      <c r="E9" s="24">
        <f t="shared" si="0"/>
        <v>2.9993577392421322</v>
      </c>
      <c r="F9" s="23">
        <v>880</v>
      </c>
      <c r="G9" s="24">
        <f t="shared" si="1"/>
        <v>5.6518946692357099</v>
      </c>
      <c r="H9" s="23">
        <v>1438</v>
      </c>
      <c r="I9" s="24">
        <f t="shared" si="2"/>
        <v>9.2357096981374447</v>
      </c>
      <c r="J9" s="12">
        <v>1849</v>
      </c>
      <c r="K9" s="24">
        <f t="shared" si="3"/>
        <v>11.875401412973668</v>
      </c>
      <c r="L9" s="1"/>
      <c r="M9" s="1"/>
      <c r="N9" s="1"/>
    </row>
    <row r="10" spans="1:14" ht="9.9499999999999993" customHeight="1" x14ac:dyDescent="0.25">
      <c r="A10" s="2"/>
      <c r="B10" s="5"/>
      <c r="C10" s="33">
        <f>SUM(C5:C9)</f>
        <v>104334</v>
      </c>
      <c r="D10" s="33">
        <f>SUM(D5:D9)</f>
        <v>3518</v>
      </c>
      <c r="E10" s="34">
        <f t="shared" si="0"/>
        <v>3.3718634385722779</v>
      </c>
      <c r="F10" s="33">
        <f t="shared" ref="F10:J10" si="4">SUM(F5:F9)</f>
        <v>6289</v>
      </c>
      <c r="G10" s="34">
        <f t="shared" si="1"/>
        <v>6.0277570111373091</v>
      </c>
      <c r="H10" s="33">
        <f t="shared" si="4"/>
        <v>10870</v>
      </c>
      <c r="I10" s="34">
        <f t="shared" si="2"/>
        <v>10.418463779784155</v>
      </c>
      <c r="J10" s="33">
        <f t="shared" si="4"/>
        <v>13217</v>
      </c>
      <c r="K10" s="34">
        <f t="shared" si="3"/>
        <v>12.667970172714552</v>
      </c>
      <c r="L10" s="1"/>
      <c r="M10" s="1"/>
      <c r="N10" s="1"/>
    </row>
    <row r="11" spans="1:14" ht="9.9499999999999993" customHeight="1" x14ac:dyDescent="0.25">
      <c r="A11" s="2"/>
      <c r="B11" s="32" t="s">
        <v>7</v>
      </c>
      <c r="C11" s="19"/>
      <c r="D11" s="19"/>
      <c r="E11" s="25"/>
      <c r="F11" s="19"/>
      <c r="G11" s="25"/>
      <c r="H11" s="26"/>
      <c r="I11" s="27"/>
      <c r="J11" s="26"/>
      <c r="K11" s="24"/>
      <c r="L11" s="1"/>
      <c r="M11" s="1"/>
      <c r="N11" s="1"/>
    </row>
    <row r="12" spans="1:14" ht="9.9499999999999993" customHeight="1" x14ac:dyDescent="0.25">
      <c r="A12" s="2"/>
      <c r="B12" s="4" t="s">
        <v>24</v>
      </c>
      <c r="C12" s="12">
        <v>57816</v>
      </c>
      <c r="D12" s="23">
        <v>2087</v>
      </c>
      <c r="E12" s="24">
        <f t="shared" ref="E12:E18" si="5">(D12/C12)*100</f>
        <v>3.6097274110972744</v>
      </c>
      <c r="F12" s="23">
        <v>2897</v>
      </c>
      <c r="G12" s="24">
        <f t="shared" ref="G12:G18" si="6">(F12/C12)*100</f>
        <v>5.0107236751072373</v>
      </c>
      <c r="H12" s="23">
        <v>4506</v>
      </c>
      <c r="I12" s="24">
        <f t="shared" ref="I12:I18" si="7">(H12/C12)*100</f>
        <v>7.7936903279369032</v>
      </c>
      <c r="J12" s="12">
        <v>5132</v>
      </c>
      <c r="K12" s="24">
        <f t="shared" ref="K12:K18" si="8">(J12/C12)*100</f>
        <v>8.8764355887643553</v>
      </c>
      <c r="L12" s="1"/>
      <c r="M12" s="1"/>
      <c r="N12" s="1"/>
    </row>
    <row r="13" spans="1:14" ht="9.9499999999999993" customHeight="1" x14ac:dyDescent="0.25">
      <c r="A13" s="2"/>
      <c r="B13" s="4" t="s">
        <v>25</v>
      </c>
      <c r="C13" s="12">
        <v>41842</v>
      </c>
      <c r="D13" s="23">
        <v>1416</v>
      </c>
      <c r="E13" s="24">
        <f t="shared" si="5"/>
        <v>3.3841594570049232</v>
      </c>
      <c r="F13" s="23">
        <v>1900</v>
      </c>
      <c r="G13" s="24">
        <f t="shared" si="6"/>
        <v>4.5408919267721428</v>
      </c>
      <c r="H13" s="23">
        <v>3373</v>
      </c>
      <c r="I13" s="24">
        <f t="shared" si="7"/>
        <v>8.0612781415802299</v>
      </c>
      <c r="J13" s="12">
        <v>3916</v>
      </c>
      <c r="K13" s="24">
        <f t="shared" si="8"/>
        <v>9.3590172553893218</v>
      </c>
      <c r="L13" s="1"/>
      <c r="M13" s="1"/>
      <c r="N13" s="1"/>
    </row>
    <row r="14" spans="1:14" ht="9.9499999999999993" customHeight="1" x14ac:dyDescent="0.25">
      <c r="A14" s="2"/>
      <c r="B14" s="4" t="s">
        <v>26</v>
      </c>
      <c r="C14" s="12">
        <v>38290</v>
      </c>
      <c r="D14" s="23">
        <v>1307</v>
      </c>
      <c r="E14" s="24">
        <f t="shared" si="5"/>
        <v>3.4134238704622613</v>
      </c>
      <c r="F14" s="23">
        <v>1731</v>
      </c>
      <c r="G14" s="24">
        <f t="shared" si="6"/>
        <v>4.5207626012013575</v>
      </c>
      <c r="H14" s="23">
        <v>2786</v>
      </c>
      <c r="I14" s="24">
        <f t="shared" si="7"/>
        <v>7.2760511882998173</v>
      </c>
      <c r="J14" s="12">
        <v>3685</v>
      </c>
      <c r="K14" s="24">
        <f t="shared" si="8"/>
        <v>9.6239226952206831</v>
      </c>
      <c r="L14" s="1"/>
      <c r="M14" s="1"/>
      <c r="N14" s="1"/>
    </row>
    <row r="15" spans="1:14" ht="9.9499999999999993" customHeight="1" x14ac:dyDescent="0.25">
      <c r="A15" s="2"/>
      <c r="B15" s="4" t="s">
        <v>27</v>
      </c>
      <c r="C15" s="12">
        <v>51718</v>
      </c>
      <c r="D15" s="23">
        <v>1847</v>
      </c>
      <c r="E15" s="24">
        <f t="shared" si="5"/>
        <v>3.5712904598012294</v>
      </c>
      <c r="F15" s="23">
        <v>2370</v>
      </c>
      <c r="G15" s="24">
        <f t="shared" si="6"/>
        <v>4.5825437951970294</v>
      </c>
      <c r="H15" s="23">
        <v>3801</v>
      </c>
      <c r="I15" s="24">
        <f t="shared" si="7"/>
        <v>7.3494721373602996</v>
      </c>
      <c r="J15" s="12">
        <v>4758</v>
      </c>
      <c r="K15" s="24">
        <f t="shared" si="8"/>
        <v>9.1998917204841639</v>
      </c>
      <c r="L15" s="1"/>
      <c r="M15" s="1"/>
      <c r="N15" s="1"/>
    </row>
    <row r="16" spans="1:14" ht="9.9499999999999993" customHeight="1" x14ac:dyDescent="0.25">
      <c r="A16" s="2"/>
      <c r="B16" s="4" t="s">
        <v>28</v>
      </c>
      <c r="C16" s="12">
        <v>31752</v>
      </c>
      <c r="D16" s="23">
        <v>1170</v>
      </c>
      <c r="E16" s="24">
        <f t="shared" si="5"/>
        <v>3.6848072562358274</v>
      </c>
      <c r="F16" s="23">
        <v>1522</v>
      </c>
      <c r="G16" s="24">
        <f t="shared" si="6"/>
        <v>4.7933988410178889</v>
      </c>
      <c r="H16" s="23">
        <v>2347</v>
      </c>
      <c r="I16" s="24">
        <f t="shared" si="7"/>
        <v>7.3916603678508439</v>
      </c>
      <c r="J16" s="12">
        <v>2863</v>
      </c>
      <c r="K16" s="24">
        <f t="shared" si="8"/>
        <v>9.0167548500881836</v>
      </c>
      <c r="L16" s="1"/>
      <c r="M16" s="1"/>
      <c r="N16" s="1"/>
    </row>
    <row r="17" spans="1:14" ht="9.9499999999999993" customHeight="1" x14ac:dyDescent="0.25">
      <c r="A17" s="2"/>
      <c r="B17" s="4" t="s">
        <v>29</v>
      </c>
      <c r="C17" s="12">
        <v>43433</v>
      </c>
      <c r="D17" s="23">
        <v>1596</v>
      </c>
      <c r="E17" s="24">
        <f t="shared" si="5"/>
        <v>3.674625284921603</v>
      </c>
      <c r="F17" s="23">
        <v>2020</v>
      </c>
      <c r="G17" s="24">
        <f t="shared" si="6"/>
        <v>4.6508415260285956</v>
      </c>
      <c r="H17" s="23">
        <v>3202</v>
      </c>
      <c r="I17" s="24">
        <f t="shared" si="7"/>
        <v>7.3722745377938441</v>
      </c>
      <c r="J17" s="12">
        <v>3715</v>
      </c>
      <c r="K17" s="24">
        <f t="shared" si="8"/>
        <v>8.5534040936615021</v>
      </c>
      <c r="L17" s="1"/>
      <c r="M17" s="1"/>
      <c r="N17" s="1"/>
    </row>
    <row r="18" spans="1:14" ht="9.9499999999999993" customHeight="1" x14ac:dyDescent="0.25">
      <c r="A18" s="2"/>
      <c r="B18" s="5"/>
      <c r="C18" s="33">
        <f>SUM(C12:C17)</f>
        <v>264851</v>
      </c>
      <c r="D18" s="33">
        <f t="shared" ref="D18:J18" si="9">SUM(D12:D17)</f>
        <v>9423</v>
      </c>
      <c r="E18" s="34">
        <f t="shared" si="5"/>
        <v>3.5578495078364818</v>
      </c>
      <c r="F18" s="33">
        <f t="shared" si="9"/>
        <v>12440</v>
      </c>
      <c r="G18" s="34">
        <f t="shared" si="6"/>
        <v>4.6969805664316917</v>
      </c>
      <c r="H18" s="33">
        <f t="shared" si="9"/>
        <v>20015</v>
      </c>
      <c r="I18" s="34">
        <f t="shared" si="7"/>
        <v>7.5570792634349129</v>
      </c>
      <c r="J18" s="33">
        <f t="shared" si="9"/>
        <v>24069</v>
      </c>
      <c r="K18" s="34">
        <f t="shared" si="8"/>
        <v>9.0877512261611244</v>
      </c>
      <c r="L18" s="1"/>
      <c r="M18" s="1"/>
      <c r="N18" s="1"/>
    </row>
    <row r="19" spans="1:14" ht="9.9499999999999993" customHeight="1" x14ac:dyDescent="0.25">
      <c r="A19" s="2"/>
      <c r="B19" s="32" t="s">
        <v>8</v>
      </c>
      <c r="C19" s="19"/>
      <c r="D19" s="19"/>
      <c r="E19" s="25"/>
      <c r="F19" s="19"/>
      <c r="G19" s="25"/>
      <c r="H19" s="26"/>
      <c r="I19" s="27"/>
      <c r="J19" s="26"/>
      <c r="K19" s="24"/>
      <c r="L19" s="1"/>
      <c r="M19" s="1"/>
      <c r="N19" s="1"/>
    </row>
    <row r="20" spans="1:14" ht="9.9499999999999993" customHeight="1" x14ac:dyDescent="0.25">
      <c r="A20" s="2"/>
      <c r="B20" s="4" t="s">
        <v>30</v>
      </c>
      <c r="C20" s="12">
        <v>57478</v>
      </c>
      <c r="D20" s="23">
        <v>2025</v>
      </c>
      <c r="E20" s="24">
        <f>(D20/C20)*100</f>
        <v>3.5230870941925603</v>
      </c>
      <c r="F20" s="23">
        <v>2897</v>
      </c>
      <c r="G20" s="24">
        <f>(F20/C20)*100</f>
        <v>5.040189289815233</v>
      </c>
      <c r="H20" s="23">
        <v>4298</v>
      </c>
      <c r="I20" s="24">
        <f>(H20/C20)*100</f>
        <v>7.4776436201677159</v>
      </c>
      <c r="J20" s="12">
        <v>5148</v>
      </c>
      <c r="K20" s="24">
        <f>(J20/C20)*100</f>
        <v>8.9564703016806426</v>
      </c>
      <c r="L20" s="1"/>
      <c r="M20" s="1"/>
      <c r="N20" s="1"/>
    </row>
    <row r="21" spans="1:14" ht="9.9499999999999993" customHeight="1" x14ac:dyDescent="0.25">
      <c r="A21" s="2"/>
      <c r="B21" s="4" t="s">
        <v>31</v>
      </c>
      <c r="C21" s="12">
        <v>42303</v>
      </c>
      <c r="D21" s="23">
        <v>1598</v>
      </c>
      <c r="E21" s="24">
        <f>(D21/C21)*100</f>
        <v>3.7775098692764111</v>
      </c>
      <c r="F21" s="23">
        <v>2028</v>
      </c>
      <c r="G21" s="24">
        <f>(F21/C21)*100</f>
        <v>4.7939862421104884</v>
      </c>
      <c r="H21" s="23">
        <v>3164</v>
      </c>
      <c r="I21" s="24">
        <f>(H21/C21)*100</f>
        <v>7.4793749852256344</v>
      </c>
      <c r="J21" s="12">
        <v>3963</v>
      </c>
      <c r="K21" s="24">
        <f>(J21/C21)*100</f>
        <v>9.3681299198638399</v>
      </c>
      <c r="L21" s="1"/>
      <c r="M21" s="1"/>
      <c r="N21" s="1"/>
    </row>
    <row r="22" spans="1:14" ht="9.9499999999999993" customHeight="1" x14ac:dyDescent="0.25">
      <c r="A22" s="2"/>
      <c r="B22" s="4" t="s">
        <v>32</v>
      </c>
      <c r="C22" s="12">
        <v>51336</v>
      </c>
      <c r="D22" s="23">
        <v>1835</v>
      </c>
      <c r="E22" s="24">
        <f>(D22/C22)*100</f>
        <v>3.5744896369019794</v>
      </c>
      <c r="F22" s="23">
        <v>2501</v>
      </c>
      <c r="G22" s="24">
        <f>(F22/C22)*100</f>
        <v>4.8718248402680384</v>
      </c>
      <c r="H22" s="23">
        <v>4090</v>
      </c>
      <c r="I22" s="24">
        <f>(H22/C22)*100</f>
        <v>7.9671185912420128</v>
      </c>
      <c r="J22" s="12">
        <v>5403</v>
      </c>
      <c r="K22" s="24">
        <f>(J22/C22)*100</f>
        <v>10.524777933613837</v>
      </c>
      <c r="L22" s="1"/>
      <c r="M22" s="1"/>
      <c r="N22" s="1"/>
    </row>
    <row r="23" spans="1:14" ht="9.9499999999999993" customHeight="1" x14ac:dyDescent="0.25">
      <c r="A23" s="2"/>
      <c r="B23" s="4" t="s">
        <v>33</v>
      </c>
      <c r="C23" s="12">
        <v>31236</v>
      </c>
      <c r="D23" s="23">
        <v>1531</v>
      </c>
      <c r="E23" s="24">
        <f>(D23/C23)*100</f>
        <v>4.9013958253297476</v>
      </c>
      <c r="F23" s="23">
        <v>1673</v>
      </c>
      <c r="G23" s="24">
        <f>(F23/C23)*100</f>
        <v>5.3559994877705215</v>
      </c>
      <c r="H23" s="23">
        <v>1880</v>
      </c>
      <c r="I23" s="24">
        <f>(H23/C23)*100</f>
        <v>6.0186963759764369</v>
      </c>
      <c r="J23" s="12">
        <v>2142</v>
      </c>
      <c r="K23" s="24">
        <f>(J23/C23)*100</f>
        <v>6.8574721475220892</v>
      </c>
      <c r="L23" s="1"/>
      <c r="M23" s="1"/>
      <c r="N23" s="1"/>
    </row>
    <row r="24" spans="1:14" ht="9.9499999999999993" customHeight="1" x14ac:dyDescent="0.25">
      <c r="A24" s="2"/>
      <c r="B24" s="5"/>
      <c r="C24" s="33">
        <f>SUM(C20:C23)</f>
        <v>182353</v>
      </c>
      <c r="D24" s="33">
        <f t="shared" ref="D24:J24" si="10">SUM(D20:D23)</f>
        <v>6989</v>
      </c>
      <c r="E24" s="34">
        <f>(D24/C24)*100</f>
        <v>3.832676183007683</v>
      </c>
      <c r="F24" s="33">
        <f t="shared" si="10"/>
        <v>9099</v>
      </c>
      <c r="G24" s="34">
        <f>(F24/C24)*100</f>
        <v>4.9897725839443279</v>
      </c>
      <c r="H24" s="33">
        <f t="shared" si="10"/>
        <v>13432</v>
      </c>
      <c r="I24" s="34">
        <f>(H24/C24)*100</f>
        <v>7.3659331077635146</v>
      </c>
      <c r="J24" s="33">
        <f t="shared" si="10"/>
        <v>16656</v>
      </c>
      <c r="K24" s="34">
        <f>(J24/C24)*100</f>
        <v>9.1339325374411171</v>
      </c>
      <c r="L24" s="1"/>
      <c r="M24" s="1"/>
      <c r="N24" s="1"/>
    </row>
    <row r="25" spans="1:14" ht="9.9499999999999993" customHeight="1" x14ac:dyDescent="0.25">
      <c r="A25" s="2"/>
      <c r="B25" s="32" t="s">
        <v>9</v>
      </c>
      <c r="C25" s="19"/>
      <c r="D25" s="19"/>
      <c r="E25" s="25"/>
      <c r="F25" s="19"/>
      <c r="G25" s="25"/>
      <c r="H25" s="26"/>
      <c r="I25" s="27"/>
      <c r="J25" s="26"/>
      <c r="K25" s="24"/>
      <c r="L25" s="1"/>
      <c r="M25" s="1"/>
      <c r="N25" s="1"/>
    </row>
    <row r="26" spans="1:14" ht="9.9499999999999993" customHeight="1" x14ac:dyDescent="0.25">
      <c r="A26" s="2"/>
      <c r="B26" s="4" t="s">
        <v>34</v>
      </c>
      <c r="C26" s="12">
        <v>46135</v>
      </c>
      <c r="D26" s="23">
        <v>1802</v>
      </c>
      <c r="E26" s="24">
        <f>(D26/C26)*100</f>
        <v>3.905928254037065</v>
      </c>
      <c r="F26" s="23">
        <v>2277</v>
      </c>
      <c r="G26" s="24">
        <f>(F26/C26)*100</f>
        <v>4.9355153354286339</v>
      </c>
      <c r="H26" s="23">
        <v>3063</v>
      </c>
      <c r="I26" s="24">
        <f>(H26/C26)*100</f>
        <v>6.6392110111628915</v>
      </c>
      <c r="J26" s="12">
        <v>3435</v>
      </c>
      <c r="K26" s="24">
        <f>(J26/C26)*100</f>
        <v>7.4455402622737612</v>
      </c>
      <c r="L26" s="1"/>
      <c r="M26" s="1"/>
      <c r="N26" s="1"/>
    </row>
    <row r="27" spans="1:14" ht="9.9499999999999993" customHeight="1" x14ac:dyDescent="0.25">
      <c r="A27" s="2"/>
      <c r="B27" s="4" t="s">
        <v>35</v>
      </c>
      <c r="C27" s="12">
        <v>35435</v>
      </c>
      <c r="D27" s="23">
        <v>1585</v>
      </c>
      <c r="E27" s="24">
        <f>(D27/C27)*100</f>
        <v>4.4729786933822488</v>
      </c>
      <c r="F27" s="23">
        <v>1724</v>
      </c>
      <c r="G27" s="24">
        <f>(F27/C27)*100</f>
        <v>4.8652462254832791</v>
      </c>
      <c r="H27" s="23">
        <v>2330</v>
      </c>
      <c r="I27" s="24">
        <f>(H27/C27)*100</f>
        <v>6.5754197827007204</v>
      </c>
      <c r="J27" s="12">
        <v>2459</v>
      </c>
      <c r="K27" s="24">
        <f>(J27/C27)*100</f>
        <v>6.9394666290390861</v>
      </c>
      <c r="L27" s="1"/>
      <c r="M27" s="1"/>
      <c r="N27" s="1"/>
    </row>
    <row r="28" spans="1:14" ht="9.9499999999999993" customHeight="1" x14ac:dyDescent="0.25">
      <c r="A28" s="2"/>
      <c r="B28" s="5"/>
      <c r="C28" s="33">
        <f>SUM(C26:C27)</f>
        <v>81570</v>
      </c>
      <c r="D28" s="33">
        <f t="shared" ref="D28:J28" si="11">SUM(D26:D27)</f>
        <v>3387</v>
      </c>
      <c r="E28" s="34">
        <f>(D28/C28)*100</f>
        <v>4.1522618609783004</v>
      </c>
      <c r="F28" s="33">
        <f t="shared" si="11"/>
        <v>4001</v>
      </c>
      <c r="G28" s="34">
        <f>(F28/C28)*100</f>
        <v>4.904989579502268</v>
      </c>
      <c r="H28" s="33">
        <f t="shared" si="11"/>
        <v>5393</v>
      </c>
      <c r="I28" s="34">
        <f>(H28/C28)*100</f>
        <v>6.611499325732499</v>
      </c>
      <c r="J28" s="33">
        <f t="shared" si="11"/>
        <v>5894</v>
      </c>
      <c r="K28" s="34">
        <f>(J28/C28)*100</f>
        <v>7.2256957214662254</v>
      </c>
      <c r="L28" s="1"/>
      <c r="M28" s="1"/>
      <c r="N28" s="1"/>
    </row>
    <row r="29" spans="1:14" ht="9.9499999999999993" customHeight="1" x14ac:dyDescent="0.25">
      <c r="A29" s="2"/>
      <c r="B29" s="32" t="s">
        <v>10</v>
      </c>
      <c r="C29" s="19"/>
      <c r="D29" s="19"/>
      <c r="E29" s="25"/>
      <c r="F29" s="19"/>
      <c r="G29" s="25"/>
      <c r="H29" s="26"/>
      <c r="I29" s="27"/>
      <c r="J29" s="26"/>
      <c r="K29" s="24"/>
      <c r="L29" s="1"/>
      <c r="M29" s="1"/>
      <c r="N29" s="1"/>
    </row>
    <row r="30" spans="1:14" ht="9.9499999999999993" customHeight="1" x14ac:dyDescent="0.25">
      <c r="A30" s="2"/>
      <c r="B30" s="4" t="s">
        <v>36</v>
      </c>
      <c r="C30" s="31">
        <v>45218</v>
      </c>
      <c r="D30" s="31">
        <v>2421</v>
      </c>
      <c r="E30" s="24">
        <f>(D30/C30)*100</f>
        <v>5.3540625414657876</v>
      </c>
      <c r="F30" s="31">
        <v>2538</v>
      </c>
      <c r="G30" s="24">
        <f>(F30/C30)*100</f>
        <v>5.6128090583395993</v>
      </c>
      <c r="H30" s="31">
        <v>2219</v>
      </c>
      <c r="I30" s="24">
        <f>(H30/C30)*100</f>
        <v>4.9073377858374982</v>
      </c>
      <c r="J30" s="31">
        <v>2636</v>
      </c>
      <c r="K30" s="24">
        <f>(J30/C30)*100</f>
        <v>5.8295369100800567</v>
      </c>
      <c r="L30" s="1"/>
      <c r="M30" s="1"/>
      <c r="N30" s="1"/>
    </row>
    <row r="31" spans="1:14" ht="9.9499999999999993" customHeight="1" x14ac:dyDescent="0.25">
      <c r="A31" s="2"/>
      <c r="B31" s="4" t="s">
        <v>37</v>
      </c>
      <c r="C31" s="31">
        <v>100716</v>
      </c>
      <c r="D31" s="31">
        <v>4993</v>
      </c>
      <c r="E31" s="24">
        <f>(D31/C31)*100</f>
        <v>4.9575042694308751</v>
      </c>
      <c r="F31" s="31">
        <v>5124</v>
      </c>
      <c r="G31" s="24">
        <f>(F31/C31)*100</f>
        <v>5.0875729774812344</v>
      </c>
      <c r="H31" s="31">
        <v>5915</v>
      </c>
      <c r="I31" s="24">
        <f>(H31/C31)*100</f>
        <v>5.8729496802891301</v>
      </c>
      <c r="J31" s="31">
        <v>6698</v>
      </c>
      <c r="K31" s="24">
        <f>(J31/C31)*100</f>
        <v>6.6503832558878431</v>
      </c>
      <c r="L31" s="1"/>
      <c r="M31" s="1"/>
      <c r="N31" s="1"/>
    </row>
    <row r="32" spans="1:14" ht="9.9499999999999993" customHeight="1" x14ac:dyDescent="0.25">
      <c r="A32" s="2"/>
      <c r="B32" s="5"/>
      <c r="C32" s="33">
        <f>SUM(C30:C31)</f>
        <v>145934</v>
      </c>
      <c r="D32" s="33">
        <f t="shared" ref="D32:J32" si="12">SUM(D30:D31)</f>
        <v>7414</v>
      </c>
      <c r="E32" s="34">
        <f>(D32/C32)*100</f>
        <v>5.0803788013759643</v>
      </c>
      <c r="F32" s="33">
        <f t="shared" si="12"/>
        <v>7662</v>
      </c>
      <c r="G32" s="34">
        <f>(F32/C32)*100</f>
        <v>5.250318637192156</v>
      </c>
      <c r="H32" s="33">
        <f t="shared" si="12"/>
        <v>8134</v>
      </c>
      <c r="I32" s="34">
        <f>(H32/C32)*100</f>
        <v>5.5737525182616796</v>
      </c>
      <c r="J32" s="33">
        <f t="shared" si="12"/>
        <v>9334</v>
      </c>
      <c r="K32" s="34">
        <f>(J32/C32)*100</f>
        <v>6.3960420464045393</v>
      </c>
      <c r="L32" s="1"/>
      <c r="M32" s="1"/>
      <c r="N32" s="1"/>
    </row>
    <row r="33" spans="1:14" ht="9.9499999999999993" customHeight="1" x14ac:dyDescent="0.25">
      <c r="A33" s="2"/>
      <c r="B33" s="32" t="s">
        <v>11</v>
      </c>
      <c r="C33" s="19"/>
      <c r="D33" s="19"/>
      <c r="E33" s="25"/>
      <c r="F33" s="10"/>
      <c r="G33" s="25"/>
      <c r="H33" s="26"/>
      <c r="I33" s="27"/>
      <c r="J33" s="26"/>
      <c r="K33" s="24"/>
      <c r="L33" s="1"/>
      <c r="M33" s="1"/>
      <c r="N33" s="1"/>
    </row>
    <row r="34" spans="1:14" ht="9.9499999999999993" customHeight="1" x14ac:dyDescent="0.25">
      <c r="A34" s="2"/>
      <c r="B34" s="4" t="s">
        <v>11</v>
      </c>
      <c r="C34" s="12">
        <v>50714</v>
      </c>
      <c r="D34" s="23">
        <v>1422</v>
      </c>
      <c r="E34" s="24">
        <f>(D34/C34)*100</f>
        <v>2.8039594589265291</v>
      </c>
      <c r="F34" s="23">
        <v>1991</v>
      </c>
      <c r="G34" s="24">
        <f>(F34/C34)*100</f>
        <v>3.9259376109161179</v>
      </c>
      <c r="H34" s="23">
        <v>4096</v>
      </c>
      <c r="I34" s="24">
        <f>(H34/C34)*100</f>
        <v>8.0766652206491312</v>
      </c>
      <c r="J34" s="12">
        <v>5975</v>
      </c>
      <c r="K34" s="24">
        <f>(J34/C34)*100</f>
        <v>11.781756516938122</v>
      </c>
      <c r="L34" s="1"/>
      <c r="M34" s="1"/>
      <c r="N34" s="1"/>
    </row>
    <row r="35" spans="1:14" ht="9.9499999999999993" customHeight="1" x14ac:dyDescent="0.25">
      <c r="A35" s="2"/>
      <c r="B35" s="4" t="s">
        <v>38</v>
      </c>
      <c r="C35" s="12">
        <v>34406</v>
      </c>
      <c r="D35" s="23">
        <v>1269</v>
      </c>
      <c r="E35" s="24">
        <f>(D35/C35)*100</f>
        <v>3.6883101784572458</v>
      </c>
      <c r="F35" s="23">
        <v>1510</v>
      </c>
      <c r="G35" s="24">
        <f>(F35/C35)*100</f>
        <v>4.388769400685927</v>
      </c>
      <c r="H35" s="23">
        <v>2316</v>
      </c>
      <c r="I35" s="24">
        <f>(H35/C35)*100</f>
        <v>6.7313840609196065</v>
      </c>
      <c r="J35" s="12">
        <v>3043</v>
      </c>
      <c r="K35" s="24">
        <f>(J35/C35)*100</f>
        <v>8.8443876068127647</v>
      </c>
      <c r="L35" s="1"/>
      <c r="M35" s="1"/>
      <c r="N35" s="1"/>
    </row>
    <row r="36" spans="1:14" ht="9.9499999999999993" customHeight="1" x14ac:dyDescent="0.25">
      <c r="A36" s="2"/>
      <c r="B36" s="4" t="s">
        <v>39</v>
      </c>
      <c r="C36" s="12">
        <v>35856</v>
      </c>
      <c r="D36" s="23">
        <v>1387</v>
      </c>
      <c r="E36" s="24">
        <f>(D36/C36)*100</f>
        <v>3.8682507809013833</v>
      </c>
      <c r="F36" s="23">
        <v>1663</v>
      </c>
      <c r="G36" s="24">
        <f>(F36/C36)*100</f>
        <v>4.6379964301651047</v>
      </c>
      <c r="H36" s="23">
        <v>2211</v>
      </c>
      <c r="I36" s="24">
        <f>(H36/C36)*100</f>
        <v>6.1663319946452475</v>
      </c>
      <c r="J36" s="12">
        <v>2858</v>
      </c>
      <c r="K36" s="24">
        <f>(J36/C36)*100</f>
        <v>7.9707719767960734</v>
      </c>
      <c r="L36" s="1"/>
      <c r="M36" s="1"/>
      <c r="N36" s="1"/>
    </row>
    <row r="37" spans="1:14" ht="9.9499999999999993" customHeight="1" x14ac:dyDescent="0.25">
      <c r="A37" s="2"/>
      <c r="B37" s="5"/>
      <c r="C37" s="33">
        <f>SUM(C34:C36)</f>
        <v>120976</v>
      </c>
      <c r="D37" s="33">
        <f t="shared" ref="D37:J37" si="13">SUM(D34:D36)</f>
        <v>4078</v>
      </c>
      <c r="E37" s="34">
        <f>(D37/C37)*100</f>
        <v>3.3709165454304988</v>
      </c>
      <c r="F37" s="33">
        <f t="shared" si="13"/>
        <v>5164</v>
      </c>
      <c r="G37" s="34">
        <f>(F37/C37)*100</f>
        <v>4.2686152625314113</v>
      </c>
      <c r="H37" s="33">
        <f t="shared" si="13"/>
        <v>8623</v>
      </c>
      <c r="I37" s="34">
        <f>(H37/C37)*100</f>
        <v>7.1278600714191249</v>
      </c>
      <c r="J37" s="33">
        <f t="shared" si="13"/>
        <v>11876</v>
      </c>
      <c r="K37" s="34">
        <f>(J37/C37)*100</f>
        <v>9.8168231715381573</v>
      </c>
      <c r="L37" s="1"/>
      <c r="M37" s="1"/>
      <c r="N37" s="1"/>
    </row>
    <row r="38" spans="1:14" ht="9.9499999999999993" customHeight="1" x14ac:dyDescent="0.25">
      <c r="A38" s="2"/>
      <c r="B38" s="32" t="s">
        <v>12</v>
      </c>
      <c r="C38" s="19"/>
      <c r="D38" s="19"/>
      <c r="E38" s="25"/>
      <c r="F38" s="19"/>
      <c r="G38" s="25"/>
      <c r="H38" s="26"/>
      <c r="I38" s="27"/>
      <c r="J38" s="26"/>
      <c r="K38" s="24"/>
      <c r="L38" s="1"/>
      <c r="M38" s="1"/>
      <c r="N38" s="1"/>
    </row>
    <row r="39" spans="1:14" ht="9.9499999999999993" customHeight="1" x14ac:dyDescent="0.25">
      <c r="A39" s="2"/>
      <c r="B39" s="4" t="s">
        <v>40</v>
      </c>
      <c r="C39" s="12">
        <v>36029</v>
      </c>
      <c r="D39" s="23">
        <v>1416</v>
      </c>
      <c r="E39" s="24">
        <f t="shared" ref="E39:E44" si="14">(D39/C39)*100</f>
        <v>3.9301673651780509</v>
      </c>
      <c r="F39" s="23">
        <v>1633</v>
      </c>
      <c r="G39" s="24">
        <f t="shared" ref="G39:G44" si="15">(F39/C39)*100</f>
        <v>4.5324599628077378</v>
      </c>
      <c r="H39" s="23">
        <v>1989</v>
      </c>
      <c r="I39" s="24">
        <f t="shared" ref="I39:I44" si="16">(H39/C39)*100</f>
        <v>5.5205528879513723</v>
      </c>
      <c r="J39" s="12">
        <v>2352</v>
      </c>
      <c r="K39" s="24">
        <f t="shared" ref="K39:K44" si="17">(J39/C39)*100</f>
        <v>6.5280746065669319</v>
      </c>
      <c r="L39" s="1"/>
      <c r="M39" s="1"/>
      <c r="N39" s="1"/>
    </row>
    <row r="40" spans="1:14" ht="9.9499999999999993" customHeight="1" x14ac:dyDescent="0.25">
      <c r="A40" s="2"/>
      <c r="B40" s="4" t="s">
        <v>41</v>
      </c>
      <c r="C40" s="12">
        <v>29683</v>
      </c>
      <c r="D40" s="23">
        <v>1197</v>
      </c>
      <c r="E40" s="24">
        <f t="shared" si="14"/>
        <v>4.0326112589697809</v>
      </c>
      <c r="F40" s="23">
        <v>1296</v>
      </c>
      <c r="G40" s="24">
        <f t="shared" si="15"/>
        <v>4.3661354984334464</v>
      </c>
      <c r="H40" s="23">
        <v>1601</v>
      </c>
      <c r="I40" s="24">
        <f t="shared" si="16"/>
        <v>5.3936596705184785</v>
      </c>
      <c r="J40" s="12">
        <v>2031</v>
      </c>
      <c r="K40" s="24">
        <f t="shared" si="17"/>
        <v>6.8423003065727865</v>
      </c>
      <c r="L40" s="1"/>
      <c r="M40" s="1"/>
      <c r="N40" s="1"/>
    </row>
    <row r="41" spans="1:14" ht="9.9499999999999993" customHeight="1" x14ac:dyDescent="0.25">
      <c r="A41" s="2"/>
      <c r="B41" s="4" t="s">
        <v>42</v>
      </c>
      <c r="C41" s="12">
        <v>31847</v>
      </c>
      <c r="D41" s="23">
        <v>1327</v>
      </c>
      <c r="E41" s="24">
        <f t="shared" si="14"/>
        <v>4.1667975005495022</v>
      </c>
      <c r="F41" s="23">
        <v>1428</v>
      </c>
      <c r="G41" s="24">
        <f t="shared" si="15"/>
        <v>4.4839388325430969</v>
      </c>
      <c r="H41" s="23">
        <v>1913</v>
      </c>
      <c r="I41" s="24">
        <f t="shared" si="16"/>
        <v>6.0068452287499605</v>
      </c>
      <c r="J41" s="12">
        <v>2564</v>
      </c>
      <c r="K41" s="24">
        <f t="shared" si="17"/>
        <v>8.0509938141740189</v>
      </c>
      <c r="L41" s="1"/>
      <c r="M41" s="1"/>
      <c r="N41" s="1"/>
    </row>
    <row r="42" spans="1:14" ht="9.9499999999999993" customHeight="1" x14ac:dyDescent="0.25">
      <c r="A42" s="2"/>
      <c r="B42" s="4" t="s">
        <v>43</v>
      </c>
      <c r="C42" s="12">
        <v>34589</v>
      </c>
      <c r="D42" s="23">
        <v>1307</v>
      </c>
      <c r="E42" s="24">
        <f t="shared" si="14"/>
        <v>3.7786579548411345</v>
      </c>
      <c r="F42" s="23">
        <v>1615</v>
      </c>
      <c r="G42" s="24">
        <f t="shared" si="15"/>
        <v>4.6691144583538113</v>
      </c>
      <c r="H42" s="23">
        <v>2176</v>
      </c>
      <c r="I42" s="24">
        <f t="shared" si="16"/>
        <v>6.2910173754661889</v>
      </c>
      <c r="J42" s="12">
        <v>2691</v>
      </c>
      <c r="K42" s="24">
        <f t="shared" si="17"/>
        <v>7.7799300355604384</v>
      </c>
      <c r="L42" s="1"/>
      <c r="M42" s="1"/>
      <c r="N42" s="1"/>
    </row>
    <row r="43" spans="1:14" ht="9.9499999999999993" customHeight="1" x14ac:dyDescent="0.25">
      <c r="A43" s="2"/>
      <c r="B43" s="4" t="s">
        <v>44</v>
      </c>
      <c r="C43" s="12">
        <v>35792</v>
      </c>
      <c r="D43" s="23">
        <v>1331</v>
      </c>
      <c r="E43" s="24">
        <f t="shared" si="14"/>
        <v>3.7187080911935628</v>
      </c>
      <c r="F43" s="23">
        <v>1609</v>
      </c>
      <c r="G43" s="24">
        <f t="shared" si="15"/>
        <v>4.4954179704962005</v>
      </c>
      <c r="H43" s="23">
        <v>2222</v>
      </c>
      <c r="I43" s="24">
        <f t="shared" si="16"/>
        <v>6.2080911935628071</v>
      </c>
      <c r="J43" s="12">
        <v>2909</v>
      </c>
      <c r="K43" s="24">
        <f t="shared" si="17"/>
        <v>8.1275145283862322</v>
      </c>
      <c r="L43" s="1"/>
      <c r="M43" s="1"/>
      <c r="N43" s="1"/>
    </row>
    <row r="44" spans="1:14" ht="9.9499999999999993" customHeight="1" x14ac:dyDescent="0.25">
      <c r="A44" s="2"/>
      <c r="B44" s="5"/>
      <c r="C44" s="33">
        <f>SUM(C39:C43)</f>
        <v>167940</v>
      </c>
      <c r="D44" s="33">
        <f t="shared" ref="D44:J44" si="18">SUM(D39:D43)</f>
        <v>6578</v>
      </c>
      <c r="E44" s="34">
        <f t="shared" si="14"/>
        <v>3.9168750744313447</v>
      </c>
      <c r="F44" s="33">
        <f t="shared" si="18"/>
        <v>7581</v>
      </c>
      <c r="G44" s="34">
        <f t="shared" si="15"/>
        <v>4.5141121829224726</v>
      </c>
      <c r="H44" s="33">
        <f t="shared" si="18"/>
        <v>9901</v>
      </c>
      <c r="I44" s="34">
        <f t="shared" si="16"/>
        <v>5.8955579373585802</v>
      </c>
      <c r="J44" s="33">
        <f t="shared" si="18"/>
        <v>12547</v>
      </c>
      <c r="K44" s="34">
        <f t="shared" si="17"/>
        <v>7.4711206383232103</v>
      </c>
      <c r="L44" s="1"/>
      <c r="M44" s="1"/>
      <c r="N44" s="1"/>
    </row>
    <row r="45" spans="1:14" ht="9.9499999999999993" customHeight="1" x14ac:dyDescent="0.25">
      <c r="A45" s="2"/>
      <c r="B45" s="32" t="s">
        <v>13</v>
      </c>
      <c r="C45" s="19"/>
      <c r="D45" s="19"/>
      <c r="E45" s="25"/>
      <c r="F45" s="19"/>
      <c r="G45" s="25"/>
      <c r="H45" s="26"/>
      <c r="I45" s="27"/>
      <c r="J45" s="26"/>
      <c r="K45" s="24"/>
      <c r="L45" s="1"/>
      <c r="M45" s="1"/>
      <c r="N45" s="1"/>
    </row>
    <row r="46" spans="1:14" ht="9.9499999999999993" customHeight="1" x14ac:dyDescent="0.25">
      <c r="A46" s="2"/>
      <c r="B46" s="4" t="s">
        <v>45</v>
      </c>
      <c r="C46" s="12">
        <v>46327</v>
      </c>
      <c r="D46" s="23">
        <v>1815</v>
      </c>
      <c r="E46" s="24">
        <f t="shared" ref="E46:E51" si="19">(D46/C46)*100</f>
        <v>3.917801713903339</v>
      </c>
      <c r="F46" s="23">
        <v>2075</v>
      </c>
      <c r="G46" s="24">
        <f t="shared" ref="G46:G51" si="20">(F46/C46)*100</f>
        <v>4.4790295076305391</v>
      </c>
      <c r="H46" s="23">
        <v>2624</v>
      </c>
      <c r="I46" s="24">
        <f t="shared" ref="I46:I51" si="21">(H46/C46)*100</f>
        <v>5.6640835797698958</v>
      </c>
      <c r="J46" s="12">
        <v>3511</v>
      </c>
      <c r="K46" s="24">
        <f t="shared" ref="K46:K51" si="22">(J46/C46)*100</f>
        <v>7.5787337837546138</v>
      </c>
      <c r="L46" s="1"/>
      <c r="M46" s="1"/>
      <c r="N46" s="1"/>
    </row>
    <row r="47" spans="1:14" ht="9.9499999999999993" customHeight="1" x14ac:dyDescent="0.25">
      <c r="A47" s="2"/>
      <c r="B47" s="4" t="s">
        <v>46</v>
      </c>
      <c r="C47" s="12">
        <v>30416</v>
      </c>
      <c r="D47" s="23">
        <v>1367</v>
      </c>
      <c r="E47" s="24">
        <f t="shared" si="19"/>
        <v>4.494345081536034</v>
      </c>
      <c r="F47" s="23">
        <v>1653</v>
      </c>
      <c r="G47" s="24">
        <f t="shared" si="20"/>
        <v>5.4346396633350871</v>
      </c>
      <c r="H47" s="23">
        <v>2010</v>
      </c>
      <c r="I47" s="24">
        <f t="shared" si="21"/>
        <v>6.6083640189374018</v>
      </c>
      <c r="J47" s="12">
        <v>2426</v>
      </c>
      <c r="K47" s="24">
        <f t="shared" si="22"/>
        <v>7.9760652288269327</v>
      </c>
      <c r="L47" s="1"/>
      <c r="M47" s="1"/>
      <c r="N47" s="1"/>
    </row>
    <row r="48" spans="1:14" ht="9.9499999999999993" customHeight="1" x14ac:dyDescent="0.25">
      <c r="A48" s="2"/>
      <c r="B48" s="4" t="s">
        <v>47</v>
      </c>
      <c r="C48" s="12">
        <v>14062</v>
      </c>
      <c r="D48" s="23">
        <v>688</v>
      </c>
      <c r="E48" s="24">
        <f t="shared" si="19"/>
        <v>4.8926184042099274</v>
      </c>
      <c r="F48" s="23">
        <v>863</v>
      </c>
      <c r="G48" s="24">
        <f t="shared" si="20"/>
        <v>6.1371070971412323</v>
      </c>
      <c r="H48" s="23">
        <v>953</v>
      </c>
      <c r="I48" s="24">
        <f t="shared" si="21"/>
        <v>6.7771298535059019</v>
      </c>
      <c r="J48" s="12">
        <v>1198</v>
      </c>
      <c r="K48" s="24">
        <f t="shared" si="22"/>
        <v>8.5194140236097287</v>
      </c>
      <c r="L48" s="1"/>
      <c r="M48" s="1"/>
      <c r="N48" s="1"/>
    </row>
    <row r="49" spans="1:14" ht="9.9499999999999993" customHeight="1" x14ac:dyDescent="0.25">
      <c r="A49" s="2"/>
      <c r="B49" s="4" t="s">
        <v>48</v>
      </c>
      <c r="C49" s="12">
        <v>49954</v>
      </c>
      <c r="D49" s="23">
        <v>1904</v>
      </c>
      <c r="E49" s="24">
        <f t="shared" si="19"/>
        <v>3.8115065860591746</v>
      </c>
      <c r="F49" s="23">
        <v>2182</v>
      </c>
      <c r="G49" s="24">
        <f t="shared" si="20"/>
        <v>4.3680185770909237</v>
      </c>
      <c r="H49" s="23">
        <v>2819</v>
      </c>
      <c r="I49" s="24">
        <f t="shared" si="21"/>
        <v>5.6431917363974859</v>
      </c>
      <c r="J49" s="12">
        <v>3650</v>
      </c>
      <c r="K49" s="24">
        <f t="shared" si="22"/>
        <v>7.306722184409657</v>
      </c>
    </row>
    <row r="50" spans="1:14" ht="9.9499999999999993" customHeight="1" x14ac:dyDescent="0.25">
      <c r="A50" s="2"/>
      <c r="B50" s="4" t="s">
        <v>49</v>
      </c>
      <c r="C50" s="12">
        <v>24978</v>
      </c>
      <c r="D50" s="23">
        <v>1016</v>
      </c>
      <c r="E50" s="24">
        <f t="shared" si="19"/>
        <v>4.0675794699335421</v>
      </c>
      <c r="F50" s="23">
        <v>1148</v>
      </c>
      <c r="G50" s="24">
        <f t="shared" si="20"/>
        <v>4.5960445191768757</v>
      </c>
      <c r="H50" s="23">
        <v>1404</v>
      </c>
      <c r="I50" s="24">
        <f t="shared" si="21"/>
        <v>5.6209464328609178</v>
      </c>
      <c r="J50" s="12">
        <v>1780</v>
      </c>
      <c r="K50" s="24">
        <f t="shared" si="22"/>
        <v>7.1262711185843539</v>
      </c>
    </row>
    <row r="51" spans="1:14" ht="9.9499999999999993" customHeight="1" x14ac:dyDescent="0.25">
      <c r="A51" s="2"/>
      <c r="B51" s="5"/>
      <c r="C51" s="33">
        <f>SUM(C46:C50)</f>
        <v>165737</v>
      </c>
      <c r="D51" s="33">
        <f t="shared" ref="D51:J51" si="23">SUM(D46:D50)</f>
        <v>6790</v>
      </c>
      <c r="E51" s="34">
        <f t="shared" si="19"/>
        <v>4.096852241804787</v>
      </c>
      <c r="F51" s="33">
        <f t="shared" si="23"/>
        <v>7921</v>
      </c>
      <c r="G51" s="34">
        <f t="shared" si="20"/>
        <v>4.7792587050568072</v>
      </c>
      <c r="H51" s="33">
        <f t="shared" si="23"/>
        <v>9810</v>
      </c>
      <c r="I51" s="34">
        <f t="shared" si="21"/>
        <v>5.9190162727695084</v>
      </c>
      <c r="J51" s="33">
        <f t="shared" si="23"/>
        <v>12565</v>
      </c>
      <c r="K51" s="34">
        <f t="shared" si="22"/>
        <v>7.5812884268449414</v>
      </c>
    </row>
    <row r="52" spans="1:14" ht="9.9499999999999993" customHeight="1" x14ac:dyDescent="0.25">
      <c r="A52" s="2"/>
      <c r="B52" s="32" t="s">
        <v>14</v>
      </c>
      <c r="C52" s="19"/>
      <c r="D52" s="19"/>
      <c r="E52" s="25"/>
      <c r="F52" s="19"/>
      <c r="G52" s="25"/>
      <c r="H52" s="26"/>
      <c r="I52" s="27"/>
      <c r="J52" s="26"/>
      <c r="K52" s="24"/>
    </row>
    <row r="53" spans="1:14" ht="9.9499999999999993" customHeight="1" x14ac:dyDescent="0.25">
      <c r="A53" s="2"/>
      <c r="B53" s="4" t="s">
        <v>50</v>
      </c>
      <c r="C53" s="12">
        <v>56285</v>
      </c>
      <c r="D53" s="23">
        <v>2136</v>
      </c>
      <c r="E53" s="24">
        <f>(D53/C53)*100</f>
        <v>3.7949720174113883</v>
      </c>
      <c r="F53" s="23">
        <v>2440</v>
      </c>
      <c r="G53" s="24">
        <f>(F53/C53)*100</f>
        <v>4.335080394421249</v>
      </c>
      <c r="H53" s="23">
        <v>3241</v>
      </c>
      <c r="I53" s="24">
        <f>(H53/C53)*100</f>
        <v>5.7581949009505191</v>
      </c>
      <c r="J53" s="12">
        <v>4242</v>
      </c>
      <c r="K53" s="24">
        <f>(J53/C53)*100</f>
        <v>7.5366438660389088</v>
      </c>
    </row>
    <row r="54" spans="1:14" ht="9.9499999999999993" customHeight="1" x14ac:dyDescent="0.25">
      <c r="A54" s="2"/>
      <c r="B54" s="4" t="s">
        <v>51</v>
      </c>
      <c r="C54" s="12">
        <v>64638</v>
      </c>
      <c r="D54" s="23">
        <v>2520</v>
      </c>
      <c r="E54" s="24">
        <f>(D54/C54)*100</f>
        <v>3.8986354775828458</v>
      </c>
      <c r="F54" s="23">
        <v>3079</v>
      </c>
      <c r="G54" s="24">
        <f>(F54/C54)*100</f>
        <v>4.7634518394752314</v>
      </c>
      <c r="H54" s="23">
        <v>3803</v>
      </c>
      <c r="I54" s="24">
        <f>(H54/C54)*100</f>
        <v>5.8835360004950648</v>
      </c>
      <c r="J54" s="12">
        <v>4900</v>
      </c>
      <c r="K54" s="24">
        <f>(J54/C54)*100</f>
        <v>7.5806800952999787</v>
      </c>
    </row>
    <row r="55" spans="1:14" ht="9.9499999999999993" customHeight="1" x14ac:dyDescent="0.25">
      <c r="A55" s="2"/>
      <c r="B55" s="4" t="s">
        <v>52</v>
      </c>
      <c r="C55" s="12">
        <v>25616</v>
      </c>
      <c r="D55" s="23">
        <v>1199</v>
      </c>
      <c r="E55" s="24">
        <f>(D55/C55)*100</f>
        <v>4.6806683322923179</v>
      </c>
      <c r="F55" s="23">
        <v>1346</v>
      </c>
      <c r="G55" s="24">
        <f>(F55/C55)*100</f>
        <v>5.2545284197376638</v>
      </c>
      <c r="H55" s="23">
        <v>1517</v>
      </c>
      <c r="I55" s="24">
        <f>(H55/C55)*100</f>
        <v>5.9220799500312307</v>
      </c>
      <c r="J55" s="12">
        <v>2220</v>
      </c>
      <c r="K55" s="24">
        <f>(J55/C55)*100</f>
        <v>8.6664584634603372</v>
      </c>
    </row>
    <row r="56" spans="1:14" ht="9.9499999999999993" customHeight="1" x14ac:dyDescent="0.25">
      <c r="A56" s="2"/>
      <c r="B56" s="5"/>
      <c r="C56" s="33">
        <f>SUM(C53:C55)</f>
        <v>146539</v>
      </c>
      <c r="D56" s="33">
        <f t="shared" ref="D56:J56" si="24">SUM(D53:D55)</f>
        <v>5855</v>
      </c>
      <c r="E56" s="34">
        <f>(D56/C56)*100</f>
        <v>3.9955233760295896</v>
      </c>
      <c r="F56" s="33">
        <f t="shared" si="24"/>
        <v>6865</v>
      </c>
      <c r="G56" s="34">
        <f>(F56/C56)*100</f>
        <v>4.6847596885470768</v>
      </c>
      <c r="H56" s="33">
        <f t="shared" si="24"/>
        <v>8561</v>
      </c>
      <c r="I56" s="34">
        <f>(H56/C56)*100</f>
        <v>5.842130763823965</v>
      </c>
      <c r="J56" s="33">
        <f t="shared" si="24"/>
        <v>11362</v>
      </c>
      <c r="K56" s="34">
        <f>(J56/C56)*100</f>
        <v>7.7535673097264208</v>
      </c>
    </row>
    <row r="57" spans="1:14" ht="9.9499999999999993" customHeight="1" x14ac:dyDescent="0.25">
      <c r="A57" s="2"/>
      <c r="B57" s="32" t="s">
        <v>15</v>
      </c>
      <c r="C57" s="19"/>
      <c r="D57" s="19"/>
      <c r="E57" s="25"/>
      <c r="F57" s="19"/>
      <c r="G57" s="25"/>
      <c r="H57" s="26"/>
      <c r="I57" s="27"/>
      <c r="J57" s="26"/>
      <c r="K57" s="24"/>
    </row>
    <row r="58" spans="1:14" ht="9.9499999999999993" customHeight="1" x14ac:dyDescent="0.25">
      <c r="A58" s="2"/>
      <c r="B58" s="4" t="s">
        <v>53</v>
      </c>
      <c r="C58" s="31">
        <v>65179</v>
      </c>
      <c r="D58" s="31">
        <v>2531</v>
      </c>
      <c r="E58" s="24">
        <f t="shared" ref="E58:E63" si="25">(D58/C58)*100</f>
        <v>3.8831525491339232</v>
      </c>
      <c r="F58" s="31">
        <v>2982</v>
      </c>
      <c r="G58" s="24">
        <f t="shared" ref="G58:G63" si="26">(F58/C58)*100</f>
        <v>4.5750932048665982</v>
      </c>
      <c r="H58" s="31">
        <v>4354</v>
      </c>
      <c r="I58" s="24">
        <f t="shared" ref="I58:I63" si="27">(H58/C58)*100</f>
        <v>6.6800656653216519</v>
      </c>
      <c r="J58" s="31">
        <v>5436</v>
      </c>
      <c r="K58" s="24">
        <f t="shared" ref="K58:K63" si="28">(J58/C58)*100</f>
        <v>8.3401095444851876</v>
      </c>
    </row>
    <row r="59" spans="1:14" ht="9.9499999999999993" customHeight="1" x14ac:dyDescent="0.25">
      <c r="A59" s="2"/>
      <c r="B59" s="4" t="s">
        <v>54</v>
      </c>
      <c r="C59" s="31">
        <v>23184</v>
      </c>
      <c r="D59" s="31">
        <v>1011</v>
      </c>
      <c r="E59" s="24">
        <f t="shared" si="25"/>
        <v>4.3607660455486545</v>
      </c>
      <c r="F59" s="31">
        <v>1362</v>
      </c>
      <c r="G59" s="24">
        <f t="shared" si="26"/>
        <v>5.8747412008281579</v>
      </c>
      <c r="H59" s="31">
        <v>1736</v>
      </c>
      <c r="I59" s="24">
        <f t="shared" si="27"/>
        <v>7.4879227053140092</v>
      </c>
      <c r="J59" s="31">
        <v>2023</v>
      </c>
      <c r="K59" s="24">
        <f t="shared" si="28"/>
        <v>8.7258454106280183</v>
      </c>
    </row>
    <row r="60" spans="1:14" ht="9.9499999999999993" customHeight="1" x14ac:dyDescent="0.25">
      <c r="A60" s="2"/>
      <c r="B60" s="4" t="s">
        <v>55</v>
      </c>
      <c r="C60" s="31">
        <v>55151</v>
      </c>
      <c r="D60" s="31">
        <v>2200</v>
      </c>
      <c r="E60" s="24">
        <f t="shared" si="25"/>
        <v>3.9890482493517796</v>
      </c>
      <c r="F60" s="31">
        <v>2407</v>
      </c>
      <c r="G60" s="24">
        <f t="shared" si="26"/>
        <v>4.3643814255407882</v>
      </c>
      <c r="H60" s="31">
        <v>3004</v>
      </c>
      <c r="I60" s="24">
        <f t="shared" si="27"/>
        <v>5.4468640641148847</v>
      </c>
      <c r="J60" s="31">
        <v>3717</v>
      </c>
      <c r="K60" s="24">
        <f t="shared" si="28"/>
        <v>6.7396783376548015</v>
      </c>
    </row>
    <row r="61" spans="1:14" ht="9.9499999999999993" customHeight="1" x14ac:dyDescent="0.25">
      <c r="A61" s="2"/>
      <c r="B61" s="4" t="s">
        <v>56</v>
      </c>
      <c r="C61" s="31">
        <v>23882</v>
      </c>
      <c r="D61" s="31">
        <v>1108</v>
      </c>
      <c r="E61" s="24">
        <f t="shared" si="25"/>
        <v>4.6394774307009463</v>
      </c>
      <c r="F61" s="31">
        <v>1218</v>
      </c>
      <c r="G61" s="24">
        <f t="shared" si="26"/>
        <v>5.1000753705719788</v>
      </c>
      <c r="H61" s="31">
        <v>1609</v>
      </c>
      <c r="I61" s="24">
        <f t="shared" si="27"/>
        <v>6.7372916841135586</v>
      </c>
      <c r="J61" s="31">
        <v>2036</v>
      </c>
      <c r="K61" s="24">
        <f t="shared" si="28"/>
        <v>8.5252491416129299</v>
      </c>
    </row>
    <row r="62" spans="1:14" ht="9.9499999999999993" customHeight="1" x14ac:dyDescent="0.25">
      <c r="A62" s="2"/>
      <c r="B62" s="4" t="s">
        <v>57</v>
      </c>
      <c r="C62" s="31">
        <v>66460</v>
      </c>
      <c r="D62" s="31">
        <v>2372</v>
      </c>
      <c r="E62" s="24">
        <f t="shared" si="25"/>
        <v>3.5690640987059887</v>
      </c>
      <c r="F62" s="31">
        <v>2656</v>
      </c>
      <c r="G62" s="24">
        <f t="shared" si="26"/>
        <v>3.9963888052964194</v>
      </c>
      <c r="H62" s="31">
        <v>3807</v>
      </c>
      <c r="I62" s="24">
        <f t="shared" si="27"/>
        <v>5.7282575985555226</v>
      </c>
      <c r="J62" s="31">
        <v>5817</v>
      </c>
      <c r="K62" s="24">
        <f t="shared" si="28"/>
        <v>8.7526331628046954</v>
      </c>
    </row>
    <row r="63" spans="1:14" ht="9.9499999999999993" customHeight="1" x14ac:dyDescent="0.25">
      <c r="A63" s="2"/>
      <c r="B63" s="5"/>
      <c r="C63" s="33">
        <f>SUM(C58:C62)</f>
        <v>233856</v>
      </c>
      <c r="D63" s="33">
        <f t="shared" ref="D63:J63" si="29">SUM(D58:D62)</f>
        <v>9222</v>
      </c>
      <c r="E63" s="34">
        <f t="shared" si="25"/>
        <v>3.9434523809523809</v>
      </c>
      <c r="F63" s="33">
        <f t="shared" si="29"/>
        <v>10625</v>
      </c>
      <c r="G63" s="34">
        <f t="shared" si="26"/>
        <v>4.5433942255062947</v>
      </c>
      <c r="H63" s="33">
        <f t="shared" si="29"/>
        <v>14510</v>
      </c>
      <c r="I63" s="34">
        <f t="shared" si="27"/>
        <v>6.2046729611384785</v>
      </c>
      <c r="J63" s="33">
        <f t="shared" si="29"/>
        <v>19029</v>
      </c>
      <c r="K63" s="34">
        <f t="shared" si="28"/>
        <v>8.1370587027914603</v>
      </c>
    </row>
    <row r="64" spans="1:14" ht="5.0999999999999996" customHeight="1" x14ac:dyDescent="0.25">
      <c r="C64" s="30"/>
      <c r="D64" s="10"/>
      <c r="E64" s="3"/>
      <c r="F64" s="10"/>
      <c r="G64" s="3"/>
      <c r="H64" s="10"/>
      <c r="I64" s="3"/>
      <c r="J64" s="30"/>
      <c r="K64" s="30"/>
      <c r="L64" s="1"/>
      <c r="M64" s="1"/>
      <c r="N64" s="1"/>
    </row>
    <row r="65" spans="1:14" ht="5.0999999999999996" customHeight="1" x14ac:dyDescent="0.25">
      <c r="C65" s="28"/>
      <c r="D65" s="17"/>
      <c r="E65" s="18"/>
      <c r="F65" s="17"/>
      <c r="G65" s="18"/>
      <c r="H65" s="17"/>
      <c r="I65" s="18"/>
      <c r="J65" s="1"/>
      <c r="K65" s="1"/>
      <c r="L65" s="1"/>
      <c r="M65" s="1"/>
      <c r="N65" s="1"/>
    </row>
    <row r="66" spans="1:14" ht="9.9499999999999993" customHeight="1" x14ac:dyDescent="0.25">
      <c r="B66" s="35" t="s">
        <v>17</v>
      </c>
      <c r="C66" s="36">
        <f>C10+C18+C24+C28+C32+C37+C44+C51+C56+C63</f>
        <v>1614090</v>
      </c>
      <c r="D66" s="36">
        <f>D10+D18+D24+D28+D32+D37+D44+D51+D56+D63</f>
        <v>63254</v>
      </c>
      <c r="E66" s="37">
        <f>(D66/C66)*100</f>
        <v>3.9188644995012671</v>
      </c>
      <c r="F66" s="36">
        <f>F10+F18+F24+F28+F32+F37+F44+F51+F56+F63</f>
        <v>77647</v>
      </c>
      <c r="G66" s="37">
        <f>(F66/C66)*100</f>
        <v>4.8105743793716584</v>
      </c>
      <c r="H66" s="36">
        <f>H10+H18+H24+H28+H32+H37+H44+H51+H56+H63</f>
        <v>109249</v>
      </c>
      <c r="I66" s="37">
        <f>(H66/C66)*100</f>
        <v>6.7684577687737359</v>
      </c>
      <c r="J66" s="36">
        <f>J10+J18+J24+J28+J32+J37+J44+J51+J56+J63</f>
        <v>136549</v>
      </c>
      <c r="K66" s="37">
        <f>(J66/C66)*100</f>
        <v>8.4598132693963777</v>
      </c>
      <c r="L66" s="1"/>
      <c r="M66" s="1"/>
      <c r="N66" s="1"/>
    </row>
    <row r="67" spans="1:14" ht="5.0999999999999996" customHeight="1" x14ac:dyDescent="0.25">
      <c r="C67" s="28"/>
      <c r="D67" s="17"/>
      <c r="E67" s="18"/>
      <c r="F67" s="17"/>
      <c r="G67" s="18"/>
      <c r="H67" s="17"/>
      <c r="I67" s="18"/>
      <c r="J67" s="1"/>
      <c r="K67" s="1"/>
      <c r="L67" s="1"/>
      <c r="M67" s="1"/>
      <c r="N67" s="1"/>
    </row>
    <row r="68" spans="1:14" ht="9.9499999999999993" customHeight="1" x14ac:dyDescent="0.25">
      <c r="A68" s="2"/>
      <c r="B68" s="13"/>
      <c r="C68" s="14"/>
      <c r="D68" s="15"/>
      <c r="E68" s="13"/>
      <c r="F68" s="16"/>
      <c r="G68" s="14"/>
      <c r="H68" s="15"/>
      <c r="I68" s="15"/>
      <c r="J68" s="15"/>
      <c r="K68" s="6" t="s">
        <v>16</v>
      </c>
      <c r="L68" s="1"/>
      <c r="M68" s="1"/>
      <c r="N68" s="1"/>
    </row>
    <row r="69" spans="1:14" ht="12" customHeight="1" x14ac:dyDescent="0.25">
      <c r="A69" s="2"/>
      <c r="B69" s="29" t="s">
        <v>58</v>
      </c>
      <c r="D69" s="10"/>
      <c r="E69" s="3"/>
      <c r="F69" s="10"/>
      <c r="G69" s="3"/>
      <c r="H69" s="10"/>
      <c r="I69" s="3"/>
      <c r="L69" s="1"/>
      <c r="M69" s="1"/>
      <c r="N69" s="1"/>
    </row>
    <row r="77" spans="1:14" x14ac:dyDescent="0.25">
      <c r="L77" s="1"/>
      <c r="M77" s="1"/>
      <c r="N77" s="1"/>
    </row>
    <row r="78" spans="1:14" x14ac:dyDescent="0.25">
      <c r="L78" s="1"/>
      <c r="M78" s="1"/>
      <c r="N78" s="1"/>
    </row>
    <row r="79" spans="1:14" x14ac:dyDescent="0.25">
      <c r="L79" s="1"/>
      <c r="M79" s="1"/>
      <c r="N79" s="1"/>
    </row>
    <row r="80" spans="1:14" x14ac:dyDescent="0.25">
      <c r="L80" s="1"/>
      <c r="M80" s="1"/>
      <c r="N80" s="1"/>
    </row>
    <row r="81" spans="12:14" x14ac:dyDescent="0.25">
      <c r="L81" s="1"/>
      <c r="M81" s="1"/>
      <c r="N81" s="1"/>
    </row>
    <row r="82" spans="12:14" x14ac:dyDescent="0.25">
      <c r="L82" s="1"/>
      <c r="M82" s="1"/>
      <c r="N82" s="1"/>
    </row>
    <row r="83" spans="12:14" x14ac:dyDescent="0.25">
      <c r="L83" s="1"/>
      <c r="M83" s="1"/>
      <c r="N83" s="1"/>
    </row>
  </sheetData>
  <mergeCells count="1">
    <mergeCell ref="B1:G2"/>
  </mergeCells>
  <printOptions horizontalCentered="1" verticalCentered="1"/>
  <pageMargins left="0.23622047244094491" right="0.23622047244094491" top="0.35433070866141736" bottom="0.55118110236220474" header="0" footer="0.31496062992125984"/>
  <pageSetup paperSize="8" scale="13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Total</vt:lpstr>
      <vt:lpstr>Total!Àrea_d'impressió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Recerca pels correctors</cp:lastModifiedBy>
  <cp:lastPrinted>2015-07-20T07:49:12Z</cp:lastPrinted>
  <dcterms:created xsi:type="dcterms:W3CDTF">2013-10-28T13:28:09Z</dcterms:created>
  <dcterms:modified xsi:type="dcterms:W3CDTF">2018-09-27T08:00:25Z</dcterms:modified>
</cp:coreProperties>
</file>