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685"/>
  </bookViews>
  <sheets>
    <sheet name="Total" sheetId="5" r:id="rId1"/>
    <sheet name="Dones" sheetId="6" r:id="rId2"/>
    <sheet name="Homes" sheetId="7" r:id="rId3"/>
  </sheets>
  <definedNames>
    <definedName name="_xlnm.Print_Area" localSheetId="1">Dones!$A$1:$I$68</definedName>
    <definedName name="_xlnm.Print_Area" localSheetId="2">Homes!$A$1:$I$68</definedName>
    <definedName name="_xlnm.Print_Area" localSheetId="0">Total!$A$1:$I$68</definedName>
  </definedNames>
  <calcPr calcId="145621"/>
</workbook>
</file>

<file path=xl/calcChain.xml><?xml version="1.0" encoding="utf-8"?>
<calcChain xmlns="http://schemas.openxmlformats.org/spreadsheetml/2006/main">
  <c r="D63" i="7" l="1"/>
  <c r="E63" i="7"/>
  <c r="F63" i="7"/>
  <c r="C63" i="7"/>
  <c r="D56" i="7"/>
  <c r="E56" i="7"/>
  <c r="F56" i="7"/>
  <c r="C56" i="7"/>
  <c r="D51" i="7"/>
  <c r="E51" i="7"/>
  <c r="F51" i="7"/>
  <c r="C51" i="7"/>
  <c r="D44" i="7"/>
  <c r="E44" i="7"/>
  <c r="F44" i="7"/>
  <c r="C44" i="7"/>
  <c r="D37" i="7"/>
  <c r="E37" i="7"/>
  <c r="F37" i="7"/>
  <c r="C37" i="7"/>
  <c r="D32" i="7"/>
  <c r="E32" i="7"/>
  <c r="F32" i="7"/>
  <c r="C32" i="7"/>
  <c r="D28" i="7"/>
  <c r="E28" i="7"/>
  <c r="F28" i="7"/>
  <c r="C28" i="7"/>
  <c r="D24" i="7"/>
  <c r="E24" i="7"/>
  <c r="F24" i="7"/>
  <c r="C24" i="7"/>
  <c r="D18" i="7"/>
  <c r="E18" i="7"/>
  <c r="F18" i="7"/>
  <c r="C18" i="7"/>
  <c r="D10" i="7"/>
  <c r="E10" i="7"/>
  <c r="F10" i="7"/>
  <c r="C10" i="7"/>
  <c r="D63" i="5" l="1"/>
  <c r="E63" i="5"/>
  <c r="F63" i="5"/>
  <c r="C63" i="5"/>
  <c r="D56" i="5"/>
  <c r="E56" i="5"/>
  <c r="F56" i="5"/>
  <c r="C56" i="5"/>
  <c r="D51" i="5"/>
  <c r="E51" i="5"/>
  <c r="F51" i="5"/>
  <c r="C51" i="5"/>
  <c r="D44" i="5"/>
  <c r="E44" i="5"/>
  <c r="F44" i="5"/>
  <c r="C44" i="5"/>
  <c r="D37" i="5"/>
  <c r="E37" i="5"/>
  <c r="F37" i="5"/>
  <c r="C37" i="5"/>
  <c r="D32" i="5"/>
  <c r="E32" i="5"/>
  <c r="F32" i="5"/>
  <c r="C32" i="5"/>
  <c r="D28" i="5"/>
  <c r="E28" i="5"/>
  <c r="F28" i="5"/>
  <c r="C28" i="5"/>
  <c r="D24" i="5"/>
  <c r="E24" i="5"/>
  <c r="F24" i="5"/>
  <c r="C24" i="5"/>
  <c r="D18" i="5"/>
  <c r="E18" i="5"/>
  <c r="F18" i="5"/>
  <c r="C18" i="5"/>
  <c r="D10" i="5"/>
  <c r="D65" i="5" s="1"/>
  <c r="E10" i="5"/>
  <c r="E65" i="5" s="1"/>
  <c r="F10" i="5"/>
  <c r="F65" i="5" s="1"/>
  <c r="C10" i="5"/>
  <c r="C65" i="5" s="1"/>
  <c r="D63" i="6"/>
  <c r="E63" i="6"/>
  <c r="F63" i="6"/>
  <c r="C63" i="6"/>
  <c r="D56" i="6"/>
  <c r="E56" i="6"/>
  <c r="F56" i="6"/>
  <c r="C56" i="6"/>
  <c r="D51" i="6"/>
  <c r="E51" i="6"/>
  <c r="F51" i="6"/>
  <c r="C51" i="6"/>
  <c r="D44" i="6"/>
  <c r="E44" i="6"/>
  <c r="F44" i="6"/>
  <c r="C44" i="6"/>
  <c r="D37" i="6"/>
  <c r="E37" i="6"/>
  <c r="F37" i="6"/>
  <c r="C37" i="6"/>
  <c r="D32" i="6"/>
  <c r="E32" i="6"/>
  <c r="F32" i="6"/>
  <c r="C32" i="6"/>
  <c r="D28" i="6"/>
  <c r="E28" i="6"/>
  <c r="F28" i="6"/>
  <c r="C28" i="6"/>
  <c r="D24" i="6"/>
  <c r="E24" i="6"/>
  <c r="F24" i="6"/>
  <c r="C24" i="6"/>
  <c r="D18" i="6"/>
  <c r="E18" i="6"/>
  <c r="F18" i="6"/>
  <c r="C18" i="6"/>
  <c r="D10" i="6"/>
  <c r="E10" i="6"/>
  <c r="F10" i="6"/>
  <c r="C10" i="6"/>
  <c r="H6" i="5"/>
  <c r="I6" i="5"/>
  <c r="G63" i="7"/>
  <c r="I62" i="7"/>
  <c r="H62" i="7"/>
  <c r="G62" i="7"/>
  <c r="I61" i="7"/>
  <c r="H61" i="7"/>
  <c r="G61" i="7"/>
  <c r="I60" i="7"/>
  <c r="H60" i="7"/>
  <c r="G60" i="7"/>
  <c r="I59" i="7"/>
  <c r="H59" i="7"/>
  <c r="G59" i="7"/>
  <c r="I58" i="7"/>
  <c r="H58" i="7"/>
  <c r="G58" i="7"/>
  <c r="I55" i="7"/>
  <c r="H55" i="7"/>
  <c r="G55" i="7"/>
  <c r="I54" i="7"/>
  <c r="H54" i="7"/>
  <c r="G54" i="7"/>
  <c r="I53" i="7"/>
  <c r="H53" i="7"/>
  <c r="G53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G37" i="7"/>
  <c r="I36" i="7"/>
  <c r="H36" i="7"/>
  <c r="G36" i="7"/>
  <c r="I35" i="7"/>
  <c r="H35" i="7"/>
  <c r="G35" i="7"/>
  <c r="I34" i="7"/>
  <c r="H34" i="7"/>
  <c r="G34" i="7"/>
  <c r="I31" i="7"/>
  <c r="H31" i="7"/>
  <c r="G31" i="7"/>
  <c r="I30" i="7"/>
  <c r="H30" i="7"/>
  <c r="G30" i="7"/>
  <c r="I28" i="7"/>
  <c r="G28" i="7"/>
  <c r="I27" i="7"/>
  <c r="H27" i="7"/>
  <c r="G27" i="7"/>
  <c r="I26" i="7"/>
  <c r="H26" i="7"/>
  <c r="G26" i="7"/>
  <c r="I23" i="7"/>
  <c r="H23" i="7"/>
  <c r="G23" i="7"/>
  <c r="I22" i="7"/>
  <c r="H22" i="7"/>
  <c r="G22" i="7"/>
  <c r="I21" i="7"/>
  <c r="H21" i="7"/>
  <c r="G21" i="7"/>
  <c r="I20" i="7"/>
  <c r="H20" i="7"/>
  <c r="G20" i="7"/>
  <c r="I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9" i="7"/>
  <c r="H9" i="7"/>
  <c r="G9" i="7"/>
  <c r="I8" i="7"/>
  <c r="H8" i="7"/>
  <c r="G8" i="7"/>
  <c r="I7" i="7"/>
  <c r="H7" i="7"/>
  <c r="G7" i="7"/>
  <c r="I6" i="7"/>
  <c r="H6" i="7"/>
  <c r="G6" i="7"/>
  <c r="I5" i="7"/>
  <c r="H5" i="7"/>
  <c r="G5" i="7"/>
  <c r="I63" i="6"/>
  <c r="H63" i="6"/>
  <c r="G63" i="6"/>
  <c r="I62" i="6"/>
  <c r="H62" i="6"/>
  <c r="G62" i="6"/>
  <c r="I61" i="6"/>
  <c r="H61" i="6"/>
  <c r="G61" i="6"/>
  <c r="I60" i="6"/>
  <c r="H60" i="6"/>
  <c r="G60" i="6"/>
  <c r="I59" i="6"/>
  <c r="H59" i="6"/>
  <c r="G59" i="6"/>
  <c r="I58" i="6"/>
  <c r="H58" i="6"/>
  <c r="G58" i="6"/>
  <c r="I56" i="6"/>
  <c r="H56" i="6"/>
  <c r="G56" i="6"/>
  <c r="I55" i="6"/>
  <c r="H55" i="6"/>
  <c r="G55" i="6"/>
  <c r="I54" i="6"/>
  <c r="H54" i="6"/>
  <c r="G54" i="6"/>
  <c r="I53" i="6"/>
  <c r="H53" i="6"/>
  <c r="G53" i="6"/>
  <c r="I51" i="6"/>
  <c r="H51" i="6"/>
  <c r="G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7" i="6"/>
  <c r="G37" i="6"/>
  <c r="I36" i="6"/>
  <c r="H36" i="6"/>
  <c r="G36" i="6"/>
  <c r="I35" i="6"/>
  <c r="H35" i="6"/>
  <c r="G35" i="6"/>
  <c r="I34" i="6"/>
  <c r="H34" i="6"/>
  <c r="G34" i="6"/>
  <c r="I32" i="6"/>
  <c r="H32" i="6"/>
  <c r="G32" i="6"/>
  <c r="I31" i="6"/>
  <c r="H31" i="6"/>
  <c r="G31" i="6"/>
  <c r="I30" i="6"/>
  <c r="H30" i="6"/>
  <c r="G30" i="6"/>
  <c r="I28" i="6"/>
  <c r="H28" i="6"/>
  <c r="G28" i="6"/>
  <c r="I27" i="6"/>
  <c r="H27" i="6"/>
  <c r="G27" i="6"/>
  <c r="I26" i="6"/>
  <c r="H26" i="6"/>
  <c r="G26" i="6"/>
  <c r="I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0" i="6"/>
  <c r="H10" i="6"/>
  <c r="G10" i="6"/>
  <c r="I9" i="6"/>
  <c r="H9" i="6"/>
  <c r="G9" i="6"/>
  <c r="I8" i="6"/>
  <c r="H8" i="6"/>
  <c r="G8" i="6"/>
  <c r="I7" i="6"/>
  <c r="H7" i="6"/>
  <c r="G7" i="6"/>
  <c r="I6" i="6"/>
  <c r="H6" i="6"/>
  <c r="G6" i="6"/>
  <c r="I5" i="6"/>
  <c r="H5" i="6"/>
  <c r="G5" i="6"/>
  <c r="E65" i="7"/>
  <c r="C65" i="7"/>
  <c r="D65" i="6"/>
  <c r="E65" i="6"/>
  <c r="F65" i="6"/>
  <c r="C65" i="6"/>
  <c r="H18" i="7" l="1"/>
  <c r="G24" i="7"/>
  <c r="I24" i="7"/>
  <c r="I37" i="7"/>
  <c r="I51" i="7"/>
  <c r="I63" i="7"/>
  <c r="G10" i="7"/>
  <c r="I10" i="7"/>
  <c r="H28" i="7"/>
  <c r="G32" i="7"/>
  <c r="I32" i="7"/>
  <c r="G44" i="7"/>
  <c r="I44" i="7"/>
  <c r="G56" i="7"/>
  <c r="I56" i="7"/>
  <c r="H10" i="7"/>
  <c r="H24" i="7"/>
  <c r="H32" i="7"/>
  <c r="H37" i="7"/>
  <c r="H44" i="7"/>
  <c r="H51" i="7"/>
  <c r="H56" i="7"/>
  <c r="H63" i="7"/>
  <c r="F65" i="7"/>
  <c r="D65" i="7"/>
  <c r="H24" i="6"/>
  <c r="H37" i="6"/>
  <c r="G44" i="5"/>
  <c r="H37" i="5"/>
  <c r="H32" i="5"/>
  <c r="H28" i="5"/>
  <c r="H24" i="5"/>
  <c r="G18" i="5"/>
  <c r="I5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G56" i="5"/>
  <c r="I55" i="5"/>
  <c r="H55" i="5"/>
  <c r="G55" i="5"/>
  <c r="I54" i="5"/>
  <c r="H54" i="5"/>
  <c r="G54" i="5"/>
  <c r="I53" i="5"/>
  <c r="H53" i="5"/>
  <c r="G53" i="5"/>
  <c r="I50" i="5"/>
  <c r="H50" i="5"/>
  <c r="G50" i="5"/>
  <c r="I49" i="5"/>
  <c r="H49" i="5"/>
  <c r="G49" i="5"/>
  <c r="I48" i="5"/>
  <c r="H48" i="5"/>
  <c r="G48" i="5"/>
  <c r="I47" i="5"/>
  <c r="H47" i="5"/>
  <c r="G47" i="5"/>
  <c r="I46" i="5"/>
  <c r="H46" i="5"/>
  <c r="G46" i="5"/>
  <c r="I44" i="5"/>
  <c r="H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6" i="5"/>
  <c r="H36" i="5"/>
  <c r="G36" i="5"/>
  <c r="I35" i="5"/>
  <c r="H35" i="5"/>
  <c r="G35" i="5"/>
  <c r="I34" i="5"/>
  <c r="H34" i="5"/>
  <c r="G34" i="5"/>
  <c r="I31" i="5"/>
  <c r="H31" i="5"/>
  <c r="G31" i="5"/>
  <c r="I30" i="5"/>
  <c r="H30" i="5"/>
  <c r="G30" i="5"/>
  <c r="I28" i="5"/>
  <c r="G28" i="5"/>
  <c r="I27" i="5"/>
  <c r="H27" i="5"/>
  <c r="G27" i="5"/>
  <c r="I26" i="5"/>
  <c r="H26" i="5"/>
  <c r="G26" i="5"/>
  <c r="I23" i="5"/>
  <c r="H23" i="5"/>
  <c r="G23" i="5"/>
  <c r="I22" i="5"/>
  <c r="H22" i="5"/>
  <c r="G22" i="5"/>
  <c r="I21" i="5"/>
  <c r="H21" i="5"/>
  <c r="G21" i="5"/>
  <c r="I20" i="5"/>
  <c r="H20" i="5"/>
  <c r="G20" i="5"/>
  <c r="I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9" i="5"/>
  <c r="H9" i="5"/>
  <c r="G9" i="5"/>
  <c r="I8" i="5"/>
  <c r="H8" i="5"/>
  <c r="G8" i="5"/>
  <c r="I7" i="5"/>
  <c r="H7" i="5"/>
  <c r="G7" i="5"/>
  <c r="G6" i="5"/>
  <c r="H5" i="5"/>
  <c r="G5" i="5"/>
  <c r="H65" i="6" l="1"/>
  <c r="G63" i="5"/>
  <c r="H63" i="5"/>
  <c r="I63" i="5"/>
  <c r="I56" i="5"/>
  <c r="H56" i="5"/>
  <c r="H51" i="5"/>
  <c r="G51" i="5"/>
  <c r="I51" i="5"/>
  <c r="I37" i="5"/>
  <c r="I32" i="5"/>
  <c r="I24" i="5"/>
  <c r="H18" i="5"/>
  <c r="H10" i="5"/>
  <c r="G10" i="5"/>
  <c r="I10" i="5"/>
  <c r="G24" i="5"/>
  <c r="G32" i="5"/>
  <c r="G37" i="5"/>
  <c r="G65" i="5"/>
  <c r="G65" i="6"/>
  <c r="I65" i="6"/>
  <c r="H65" i="5" l="1"/>
  <c r="I65" i="5"/>
  <c r="G65" i="7" l="1"/>
  <c r="I65" i="7"/>
  <c r="H65" i="7"/>
</calcChain>
</file>

<file path=xl/sharedStrings.xml><?xml version="1.0" encoding="utf-8"?>
<sst xmlns="http://schemas.openxmlformats.org/spreadsheetml/2006/main" count="186" uniqueCount="63">
  <si>
    <t>0-14</t>
  </si>
  <si>
    <t>65 i més</t>
  </si>
  <si>
    <t xml:space="preserve">75 i més 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</si>
  <si>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</si>
  <si>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</si>
  <si>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</si>
  <si>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</si>
  <si>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</si>
  <si>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</si>
  <si>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</si>
  <si>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</si>
  <si>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</si>
  <si>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</si>
  <si>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</si>
  <si>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>Índex  d'envelliment</t>
  </si>
  <si>
    <t xml:space="preserve">BARCELONA </t>
  </si>
  <si>
    <t>80 i més</t>
  </si>
  <si>
    <t>Índex de sobreenvelliment 80 i més</t>
  </si>
  <si>
    <t>Índex de sobreenvelliment 
75 i més</t>
  </si>
  <si>
    <t xml:space="preserve">05. Índex d'envelliment i de sobreenvelliment. 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</si>
  <si>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</si>
  <si>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</si>
  <si>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</si>
  <si>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</si>
  <si>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</si>
  <si>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</si>
  <si>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</si>
  <si>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</si>
  <si>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</si>
  <si>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</si>
  <si>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</si>
  <si>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</si>
  <si>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</si>
  <si>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</si>
  <si>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</si>
  <si>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</si>
  <si>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</si>
  <si>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</si>
  <si>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</si>
  <si>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</si>
  <si>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</si>
  <si>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</si>
  <si>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</si>
  <si>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</si>
  <si>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</si>
  <si>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</si>
  <si>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</si>
  <si>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</si>
  <si>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</si>
  <si>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</si>
  <si>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</si>
  <si>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</si>
  <si>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</si>
  <si>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</si>
  <si>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</si>
  <si>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</si>
  <si>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</si>
  <si>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</si>
  <si>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</si>
  <si>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t>Centres de Serveis Socials (CSS)</t>
  </si>
  <si>
    <r>
      <t xml:space="preserve">05. Índex d'envelliment i de sobreenvelliment. </t>
    </r>
    <r>
      <rPr>
        <b/>
        <sz val="14"/>
        <color theme="9" tint="-0.249977111117893"/>
        <rFont val="Calibri"/>
        <family val="2"/>
        <scheme val="minor"/>
      </rPr>
      <t>Homes</t>
    </r>
  </si>
  <si>
    <r>
      <t xml:space="preserve">05. Índex d'envelliment i de sobreenvelliment. </t>
    </r>
    <r>
      <rPr>
        <b/>
        <sz val="14"/>
        <color theme="9" tint="-0.249977111117893"/>
        <rFont val="Calibri"/>
        <family val="2"/>
        <scheme val="minor"/>
      </rPr>
      <t>Dones</t>
    </r>
  </si>
  <si>
    <t>Font: Padró Municipal d'Habitants a 30.06.2013. Departament d'Estadística. Ajuntament de Barcelona.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</si>
</sst>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1F497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1D9F84"/>
      <name val="Calibri"/>
      <family val="2"/>
      <scheme val="minor"/>
    </font>
    <font>
      <sz val="11"/>
      <color rgb="FF1D9F84"/>
      <name val="Calibri"/>
      <family val="2"/>
      <scheme val="minor"/>
    </font>
    <font>
      <b/>
      <sz val="10"/>
      <color rgb="FF1D9F84"/>
      <name val="Calibri"/>
      <family val="2"/>
      <scheme val="minor"/>
    </font>
    <font>
      <b/>
      <sz val="8"/>
      <color rgb="FF1D9F8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5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horizontal="left" vertical="center" indent="3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2" borderId="0" xfId="0" applyFill="1" applyBorder="1"/>
    <xf numFmtId="0" fontId="0" fillId="3" borderId="0" xfId="0" applyFill="1" applyBorder="1" applyAlignment="1">
      <alignment horizontal="right"/>
    </xf>
    <xf numFmtId="0" fontId="0" fillId="2" borderId="0" xfId="0" applyFill="1" applyAlignment="1"/>
    <xf numFmtId="3" fontId="7" fillId="2" borderId="0" xfId="0" applyNumberFormat="1" applyFont="1" applyFill="1" applyBorder="1" applyAlignment="1"/>
    <xf numFmtId="164" fontId="7" fillId="2" borderId="0" xfId="0" applyNumberFormat="1" applyFont="1" applyFill="1" applyAlignment="1">
      <alignment horizontal="right"/>
    </xf>
    <xf numFmtId="3" fontId="9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0" fontId="11" fillId="2" borderId="0" xfId="0" applyFont="1" applyFill="1"/>
    <xf numFmtId="0" fontId="13" fillId="2" borderId="0" xfId="0" applyFont="1" applyFill="1" applyAlignment="1">
      <alignment horizontal="left" vertical="center" indent="3"/>
    </xf>
    <xf numFmtId="0" fontId="4" fillId="0" borderId="0" xfId="0" quotePrefix="1" applyFont="1" applyAlignment="1">
      <alignment horizontal="left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3" fontId="14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right" vertical="center"/>
    </xf>
    <xf numFmtId="0" fontId="10" fillId="2" borderId="0" xfId="0" applyFont="1" applyFill="1" applyAlignment="1">
      <alignment vertical="top"/>
    </xf>
    <xf numFmtId="164" fontId="0" fillId="2" borderId="0" xfId="0" applyNumberFormat="1" applyFill="1"/>
    <xf numFmtId="0" fontId="12" fillId="2" borderId="0" xfId="0" applyNumberFormat="1" applyFont="1" applyFill="1" applyAlignment="1">
      <alignment horizontal="center" vertical="center"/>
    </xf>
    <xf numFmtId="0" fontId="16" fillId="5" borderId="1" xfId="0" quotePrefix="1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right" vertical="center" wrapText="1"/>
    </xf>
    <xf numFmtId="3" fontId="16" fillId="5" borderId="2" xfId="0" applyNumberFormat="1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top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3" fillId="4" borderId="0" xfId="0" applyFont="1" applyFill="1" applyBorder="1" applyAlignment="1">
      <alignment vertical="center"/>
    </xf>
    <xf numFmtId="3" fontId="23" fillId="4" borderId="0" xfId="0" applyNumberFormat="1" applyFont="1" applyFill="1" applyBorder="1" applyAlignment="1">
      <alignment vertical="center"/>
    </xf>
    <xf numFmtId="164" fontId="23" fillId="4" borderId="0" xfId="0" applyNumberFormat="1" applyFont="1" applyFill="1" applyAlignment="1">
      <alignment vertical="center"/>
    </xf>
    <xf numFmtId="3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right"/>
    </xf>
    <xf numFmtId="0" fontId="18" fillId="2" borderId="0" xfId="0" quotePrefix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7863"/>
      <color rgb="FF15715D"/>
      <color rgb="FF1D9F84"/>
      <color rgb="FFB8F2E6"/>
      <color rgb="FFF1FD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560160</xdr:colOff>
      <xdr:row>0</xdr:row>
      <xdr:rowOff>0</xdr:rowOff>
    </xdr:from>
    <xdr:to>
      <xdr:col>9</xdr:col>
      <xdr:colOff>0</xdr:colOff>
      <xdr:row>1</xdr:row>
      <xdr:rowOff>151497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160" y="152401"/>
          <a:ext cx="446313" cy="411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560161</xdr:colOff>
      <xdr:row>0</xdr:row>
      <xdr:rowOff>0</xdr:rowOff>
    </xdr:from>
    <xdr:to>
      <xdr:col>8</xdr:col>
      <xdr:colOff>977901</xdr:colOff>
      <xdr:row>1</xdr:row>
      <xdr:rowOff>151497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461" y="0"/>
          <a:ext cx="417740" cy="40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66</xdr:row>
      <xdr:rowOff>17009</xdr:rowOff>
    </xdr:from>
    <xdr:to>
      <xdr:col>1</xdr:col>
      <xdr:colOff>574901</xdr:colOff>
      <xdr:row>66</xdr:row>
      <xdr:rowOff>108857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910385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560161</xdr:colOff>
      <xdr:row>0</xdr:row>
      <xdr:rowOff>0</xdr:rowOff>
    </xdr:from>
    <xdr:to>
      <xdr:col>8</xdr:col>
      <xdr:colOff>977901</xdr:colOff>
      <xdr:row>1</xdr:row>
      <xdr:rowOff>151497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161" y="152401"/>
          <a:ext cx="417740" cy="341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66</xdr:row>
      <xdr:rowOff>17009</xdr:rowOff>
    </xdr:from>
    <xdr:to>
      <xdr:col>1</xdr:col>
      <xdr:colOff>574901</xdr:colOff>
      <xdr:row>66</xdr:row>
      <xdr:rowOff>108857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89430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503010</xdr:colOff>
      <xdr:row>0</xdr:row>
      <xdr:rowOff>0</xdr:rowOff>
    </xdr:from>
    <xdr:to>
      <xdr:col>8</xdr:col>
      <xdr:colOff>949323</xdr:colOff>
      <xdr:row>1</xdr:row>
      <xdr:rowOff>151497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010" y="0"/>
          <a:ext cx="446313" cy="411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66</xdr:row>
      <xdr:rowOff>17009</xdr:rowOff>
    </xdr:from>
    <xdr:to>
      <xdr:col>1</xdr:col>
      <xdr:colOff>574901</xdr:colOff>
      <xdr:row>66</xdr:row>
      <xdr:rowOff>108857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298053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1"/>
  <sheetViews>
    <sheetView tabSelected="1" zoomScale="150" zoomScaleNormal="150" workbookViewId="0">
      <selection activeCell="I17" sqref="I17"/>
    </sheetView>
  </sheetViews>
  <sheetFormatPr defaultRowHeight="15" x14ac:dyDescent="0.25"/>
  <cols>
    <col min="1" max="1" width="2" style="1" customWidth="1"/>
    <col min="2" max="2" width="32.5703125" style="1" customWidth="1"/>
    <col min="3" max="3" width="6.5703125" style="3" bestFit="1" customWidth="1"/>
    <col min="4" max="4" width="7" style="3" bestFit="1" customWidth="1"/>
    <col min="5" max="5" width="7.42578125" style="3" bestFit="1" customWidth="1"/>
    <col min="6" max="6" width="7" style="3" bestFit="1" customWidth="1"/>
    <col min="7" max="7" width="10.7109375" style="3" customWidth="1"/>
    <col min="8" max="8" width="14.140625" style="3" customWidth="1"/>
    <col min="9" max="9" width="14.85546875" style="1" customWidth="1"/>
    <col min="10" max="16384" width="9.140625" style="1"/>
  </cols>
  <sheetData>
    <row r="1" spans="2:14" ht="20.25" customHeight="1" x14ac:dyDescent="0.25">
      <c r="B1" s="43" t="s">
        <v>19</v>
      </c>
      <c r="C1" s="44"/>
      <c r="D1" s="44"/>
      <c r="E1" s="44"/>
      <c r="F1" s="44"/>
      <c r="G1" s="44"/>
      <c r="H1" s="44"/>
      <c r="I1" s="28"/>
      <c r="J1" s="3"/>
      <c r="K1" s="29"/>
      <c r="L1"/>
      <c r="M1"/>
      <c r="N1"/>
    </row>
    <row r="2" spans="2:14" ht="15" customHeight="1" thickBot="1" x14ac:dyDescent="0.3">
      <c r="B2" s="45"/>
      <c r="C2" s="45"/>
      <c r="D2" s="45"/>
      <c r="E2" s="45"/>
      <c r="F2" s="45"/>
      <c r="G2" s="45"/>
      <c r="H2" s="45"/>
      <c r="I2" s="35">
        <v>2013</v>
      </c>
      <c r="J2" s="30"/>
      <c r="K2" s="29"/>
      <c r="L2"/>
      <c r="M2"/>
      <c r="N2"/>
    </row>
    <row r="3" spans="2:14" ht="39.75" customHeight="1" thickBot="1" x14ac:dyDescent="0.3">
      <c r="B3" s="31" t="s">
        <v>59</v>
      </c>
      <c r="C3" s="32" t="s">
        <v>0</v>
      </c>
      <c r="D3" s="33" t="s">
        <v>1</v>
      </c>
      <c r="E3" s="32" t="s">
        <v>2</v>
      </c>
      <c r="F3" s="33" t="s">
        <v>16</v>
      </c>
      <c r="G3" s="32" t="s">
        <v>14</v>
      </c>
      <c r="H3" s="33" t="s">
        <v>18</v>
      </c>
      <c r="I3" s="34" t="s">
        <v>17</v>
      </c>
    </row>
    <row r="4" spans="2:14" ht="16.5" customHeight="1" x14ac:dyDescent="0.25">
      <c r="B4" s="36" t="s">
        <v>3</v>
      </c>
    </row>
    <row r="5" spans="2:14" ht="9.9499999999999993" customHeight="1" x14ac:dyDescent="0.25">
      <c r="B5" s="8" t="s">
        <v>20</v>
      </c>
      <c r="C5" s="16">
        <v>1376</v>
      </c>
      <c r="D5" s="16">
        <v>2389</v>
      </c>
      <c r="E5" s="16">
        <v>1366</v>
      </c>
      <c r="F5" s="16">
        <v>910</v>
      </c>
      <c r="G5" s="17">
        <f t="shared" ref="G5:H21" si="0">(D5/C5)*100</f>
        <v>173.61918604651163</v>
      </c>
      <c r="H5" s="17">
        <f t="shared" si="0"/>
        <v>57.17873587275011</v>
      </c>
      <c r="I5" s="17">
        <f>(F5/D5)*100</f>
        <v>38.091251569694435</v>
      </c>
    </row>
    <row r="6" spans="2:14" ht="9.9499999999999993" customHeight="1" x14ac:dyDescent="0.25">
      <c r="B6" s="8" t="s">
        <v>21</v>
      </c>
      <c r="C6" s="16">
        <v>3214</v>
      </c>
      <c r="D6" s="16">
        <v>3042</v>
      </c>
      <c r="E6" s="16">
        <v>1633</v>
      </c>
      <c r="F6" s="16">
        <v>1030</v>
      </c>
      <c r="G6" s="17">
        <f t="shared" si="0"/>
        <v>94.648413192283755</v>
      </c>
      <c r="H6" s="17">
        <f>(E6/D6)*100</f>
        <v>53.681788297172915</v>
      </c>
      <c r="I6" s="17">
        <f>(F6/D6)*100</f>
        <v>33.859303090072324</v>
      </c>
    </row>
    <row r="7" spans="2:14" ht="9.9499999999999993" customHeight="1" x14ac:dyDescent="0.25">
      <c r="B7" s="8" t="s">
        <v>22</v>
      </c>
      <c r="C7" s="16">
        <v>2894</v>
      </c>
      <c r="D7" s="16">
        <v>3177</v>
      </c>
      <c r="E7" s="16">
        <v>1876</v>
      </c>
      <c r="F7" s="16">
        <v>1180</v>
      </c>
      <c r="G7" s="17">
        <f t="shared" si="0"/>
        <v>109.77885279889425</v>
      </c>
      <c r="H7" s="17">
        <f t="shared" si="0"/>
        <v>59.049417689644322</v>
      </c>
      <c r="I7" s="17">
        <f t="shared" ref="I7:I63" si="1">(F7/D7)*100</f>
        <v>37.141957821844507</v>
      </c>
    </row>
    <row r="8" spans="2:14" ht="9.9499999999999993" customHeight="1" x14ac:dyDescent="0.25">
      <c r="B8" s="8" t="s">
        <v>23</v>
      </c>
      <c r="C8" s="16">
        <v>2217</v>
      </c>
      <c r="D8" s="16">
        <v>3526</v>
      </c>
      <c r="E8" s="16">
        <v>2046</v>
      </c>
      <c r="F8" s="16">
        <v>1409</v>
      </c>
      <c r="G8" s="17">
        <f t="shared" si="0"/>
        <v>159.04375281912496</v>
      </c>
      <c r="H8" s="17">
        <f t="shared" si="0"/>
        <v>58.026091888825867</v>
      </c>
      <c r="I8" s="17">
        <f t="shared" si="1"/>
        <v>39.960294951786729</v>
      </c>
    </row>
    <row r="9" spans="2:14" ht="9.9499999999999993" customHeight="1" x14ac:dyDescent="0.25">
      <c r="B9" s="8" t="s">
        <v>24</v>
      </c>
      <c r="C9" s="16">
        <v>1464</v>
      </c>
      <c r="D9" s="16">
        <v>3102</v>
      </c>
      <c r="E9" s="16">
        <v>1859</v>
      </c>
      <c r="F9" s="16">
        <v>1185</v>
      </c>
      <c r="G9" s="17">
        <f t="shared" si="0"/>
        <v>211.88524590163934</v>
      </c>
      <c r="H9" s="17">
        <f t="shared" si="0"/>
        <v>59.929078014184398</v>
      </c>
      <c r="I9" s="17">
        <f t="shared" si="1"/>
        <v>38.20116054158607</v>
      </c>
    </row>
    <row r="10" spans="2:14" ht="9.9499999999999993" customHeight="1" x14ac:dyDescent="0.25">
      <c r="B10" s="9"/>
      <c r="C10" s="41">
        <f>SUM(C5:C9)</f>
        <v>11165</v>
      </c>
      <c r="D10" s="41">
        <f t="shared" ref="D10:F10" si="2">SUM(D5:D9)</f>
        <v>15236</v>
      </c>
      <c r="E10" s="41">
        <f t="shared" si="2"/>
        <v>8780</v>
      </c>
      <c r="F10" s="41">
        <f t="shared" si="2"/>
        <v>5714</v>
      </c>
      <c r="G10" s="42">
        <f>(D10/C10)*100</f>
        <v>136.46215853112403</v>
      </c>
      <c r="H10" s="42">
        <f t="shared" si="0"/>
        <v>57.626673667629305</v>
      </c>
      <c r="I10" s="42">
        <f t="shared" si="1"/>
        <v>37.503281701233924</v>
      </c>
    </row>
    <row r="11" spans="2:14" ht="9.9499999999999993" customHeight="1" x14ac:dyDescent="0.25">
      <c r="B11" s="37" t="s">
        <v>4</v>
      </c>
      <c r="C11" s="18"/>
      <c r="D11" s="19"/>
      <c r="E11" s="18"/>
      <c r="F11" s="18"/>
      <c r="G11" s="17"/>
      <c r="H11" s="17"/>
      <c r="I11" s="17"/>
    </row>
    <row r="12" spans="2:14" ht="9.9499999999999993" customHeight="1" x14ac:dyDescent="0.25">
      <c r="B12" s="8" t="s">
        <v>25</v>
      </c>
      <c r="C12" s="16">
        <v>6121</v>
      </c>
      <c r="D12" s="16">
        <v>12858</v>
      </c>
      <c r="E12" s="16">
        <v>7011</v>
      </c>
      <c r="F12" s="16">
        <v>4558</v>
      </c>
      <c r="G12" s="17">
        <f t="shared" ref="G12:H50" si="3">(D12/C12)*100</f>
        <v>210.06371507923541</v>
      </c>
      <c r="H12" s="17">
        <f t="shared" si="0"/>
        <v>54.526364909006062</v>
      </c>
      <c r="I12" s="17">
        <f t="shared" si="1"/>
        <v>35.448747861253693</v>
      </c>
    </row>
    <row r="13" spans="2:14" ht="9.9499999999999993" customHeight="1" x14ac:dyDescent="0.25">
      <c r="B13" s="8" t="s">
        <v>26</v>
      </c>
      <c r="C13" s="16">
        <v>4521</v>
      </c>
      <c r="D13" s="16">
        <v>9212</v>
      </c>
      <c r="E13" s="16">
        <v>5359</v>
      </c>
      <c r="F13" s="16">
        <v>3608</v>
      </c>
      <c r="G13" s="17">
        <f t="shared" si="3"/>
        <v>203.7602300376023</v>
      </c>
      <c r="H13" s="17">
        <f t="shared" si="0"/>
        <v>58.174120712114629</v>
      </c>
      <c r="I13" s="17">
        <f t="shared" si="1"/>
        <v>39.16630481980026</v>
      </c>
    </row>
    <row r="14" spans="2:14" ht="9.9499999999999993" customHeight="1" x14ac:dyDescent="0.25">
      <c r="B14" s="8" t="s">
        <v>27</v>
      </c>
      <c r="C14" s="16">
        <v>3973</v>
      </c>
      <c r="D14" s="16">
        <v>8747</v>
      </c>
      <c r="E14" s="16">
        <v>5107</v>
      </c>
      <c r="F14" s="16">
        <v>3360</v>
      </c>
      <c r="G14" s="17">
        <f t="shared" si="3"/>
        <v>220.16108733954192</v>
      </c>
      <c r="H14" s="17">
        <f t="shared" si="0"/>
        <v>58.385732251057512</v>
      </c>
      <c r="I14" s="17">
        <f t="shared" si="1"/>
        <v>38.413170229793067</v>
      </c>
    </row>
    <row r="15" spans="2:14" ht="9.9499999999999993" customHeight="1" x14ac:dyDescent="0.25">
      <c r="B15" s="8" t="s">
        <v>28</v>
      </c>
      <c r="C15" s="16">
        <v>5338</v>
      </c>
      <c r="D15" s="16">
        <v>11482</v>
      </c>
      <c r="E15" s="16">
        <v>6697</v>
      </c>
      <c r="F15" s="16">
        <v>4523</v>
      </c>
      <c r="G15" s="17">
        <f t="shared" si="3"/>
        <v>215.09928812289246</v>
      </c>
      <c r="H15" s="17">
        <f t="shared" si="0"/>
        <v>58.326075596585959</v>
      </c>
      <c r="I15" s="17">
        <f t="shared" si="1"/>
        <v>39.392091970040063</v>
      </c>
    </row>
    <row r="16" spans="2:14" ht="9.9499999999999993" customHeight="1" x14ac:dyDescent="0.25">
      <c r="B16" s="8" t="s">
        <v>29</v>
      </c>
      <c r="C16" s="16">
        <v>3697</v>
      </c>
      <c r="D16" s="16">
        <v>6656</v>
      </c>
      <c r="E16" s="16">
        <v>3683</v>
      </c>
      <c r="F16" s="16">
        <v>2400</v>
      </c>
      <c r="G16" s="17">
        <f t="shared" si="3"/>
        <v>180.03786854206115</v>
      </c>
      <c r="H16" s="17">
        <f t="shared" si="0"/>
        <v>55.333533653846153</v>
      </c>
      <c r="I16" s="17">
        <f t="shared" si="1"/>
        <v>36.057692307692307</v>
      </c>
    </row>
    <row r="17" spans="1:9" ht="9.9499999999999993" customHeight="1" x14ac:dyDescent="0.25">
      <c r="B17" s="8" t="s">
        <v>30</v>
      </c>
      <c r="C17" s="16">
        <v>5141</v>
      </c>
      <c r="D17" s="16">
        <v>9368</v>
      </c>
      <c r="E17" s="16">
        <v>5459</v>
      </c>
      <c r="F17" s="16">
        <v>3902</v>
      </c>
      <c r="G17" s="17">
        <f t="shared" si="3"/>
        <v>182.22135771250728</v>
      </c>
      <c r="H17" s="17">
        <f t="shared" si="0"/>
        <v>58.272843723313407</v>
      </c>
      <c r="I17" s="17">
        <f t="shared" si="1"/>
        <v>41.652433817250213</v>
      </c>
    </row>
    <row r="18" spans="1:9" s="20" customFormat="1" ht="9.9499999999999993" customHeight="1" x14ac:dyDescent="0.25">
      <c r="B18" s="21"/>
      <c r="C18" s="41">
        <f>SUM(C12:C17)</f>
        <v>28791</v>
      </c>
      <c r="D18" s="41">
        <f t="shared" ref="D18:F18" si="4">SUM(D12:D17)</f>
        <v>58323</v>
      </c>
      <c r="E18" s="41">
        <f t="shared" si="4"/>
        <v>33316</v>
      </c>
      <c r="F18" s="41">
        <f t="shared" si="4"/>
        <v>22351</v>
      </c>
      <c r="G18" s="42">
        <f t="shared" si="3"/>
        <v>202.57372095446496</v>
      </c>
      <c r="H18" s="42">
        <f t="shared" si="0"/>
        <v>57.123261834953624</v>
      </c>
      <c r="I18" s="42">
        <f t="shared" si="1"/>
        <v>38.32278860826775</v>
      </c>
    </row>
    <row r="19" spans="1:9" ht="9.9499999999999993" customHeight="1" x14ac:dyDescent="0.25">
      <c r="A19" s="4"/>
      <c r="B19" s="37" t="s">
        <v>5</v>
      </c>
      <c r="C19" s="18"/>
      <c r="D19" s="19"/>
      <c r="E19" s="18"/>
      <c r="F19" s="18"/>
      <c r="G19" s="17"/>
      <c r="H19" s="17"/>
      <c r="I19" s="17"/>
    </row>
    <row r="20" spans="1:9" ht="9.9499999999999993" customHeight="1" x14ac:dyDescent="0.25">
      <c r="B20" s="8" t="s">
        <v>31</v>
      </c>
      <c r="C20" s="16">
        <v>6209</v>
      </c>
      <c r="D20" s="16">
        <v>12160</v>
      </c>
      <c r="E20" s="16">
        <v>6585</v>
      </c>
      <c r="F20" s="16">
        <v>4235</v>
      </c>
      <c r="G20" s="17">
        <f t="shared" si="3"/>
        <v>195.844741504268</v>
      </c>
      <c r="H20" s="17">
        <f t="shared" si="0"/>
        <v>54.152960526315788</v>
      </c>
      <c r="I20" s="17">
        <f t="shared" si="1"/>
        <v>34.827302631578952</v>
      </c>
    </row>
    <row r="21" spans="1:9" ht="9.9499999999999993" customHeight="1" x14ac:dyDescent="0.25">
      <c r="B21" s="8" t="s">
        <v>32</v>
      </c>
      <c r="C21" s="16">
        <v>4792</v>
      </c>
      <c r="D21" s="16">
        <v>8414</v>
      </c>
      <c r="E21" s="16">
        <v>4619</v>
      </c>
      <c r="F21" s="16">
        <v>2931</v>
      </c>
      <c r="G21" s="17">
        <f t="shared" si="3"/>
        <v>175.58430717863104</v>
      </c>
      <c r="H21" s="17">
        <f t="shared" si="0"/>
        <v>54.896600903256477</v>
      </c>
      <c r="I21" s="17">
        <f t="shared" si="1"/>
        <v>34.834799144283338</v>
      </c>
    </row>
    <row r="22" spans="1:9" ht="9.9499999999999993" customHeight="1" x14ac:dyDescent="0.25">
      <c r="B22" s="8" t="s">
        <v>33</v>
      </c>
      <c r="C22" s="16">
        <v>5824</v>
      </c>
      <c r="D22" s="16">
        <v>9436</v>
      </c>
      <c r="E22" s="16">
        <v>5295</v>
      </c>
      <c r="F22" s="16">
        <v>3390</v>
      </c>
      <c r="G22" s="17">
        <f t="shared" si="3"/>
        <v>162.01923076923077</v>
      </c>
      <c r="H22" s="17">
        <f t="shared" si="3"/>
        <v>56.114879186095799</v>
      </c>
      <c r="I22" s="17">
        <f t="shared" si="1"/>
        <v>35.926239932174653</v>
      </c>
    </row>
    <row r="23" spans="1:9" ht="9.9499999999999993" customHeight="1" x14ac:dyDescent="0.25">
      <c r="B23" s="8" t="s">
        <v>34</v>
      </c>
      <c r="C23" s="16">
        <v>4437</v>
      </c>
      <c r="D23" s="16">
        <v>6070</v>
      </c>
      <c r="E23" s="16">
        <v>3331</v>
      </c>
      <c r="F23" s="16">
        <v>1947</v>
      </c>
      <c r="G23" s="17">
        <f t="shared" si="3"/>
        <v>136.80414694613478</v>
      </c>
      <c r="H23" s="17">
        <f t="shared" si="3"/>
        <v>54.87644151565074</v>
      </c>
      <c r="I23" s="17">
        <f t="shared" si="1"/>
        <v>32.075782537067546</v>
      </c>
    </row>
    <row r="24" spans="1:9" s="20" customFormat="1" ht="9.9499999999999993" customHeight="1" x14ac:dyDescent="0.25">
      <c r="B24" s="21"/>
      <c r="C24" s="41">
        <f>SUM(C20:C23)</f>
        <v>21262</v>
      </c>
      <c r="D24" s="41">
        <f t="shared" ref="D24:F24" si="5">SUM(D20:D23)</f>
        <v>36080</v>
      </c>
      <c r="E24" s="41">
        <f t="shared" si="5"/>
        <v>19830</v>
      </c>
      <c r="F24" s="41">
        <f t="shared" si="5"/>
        <v>12503</v>
      </c>
      <c r="G24" s="42">
        <f t="shared" si="3"/>
        <v>169.69240899256889</v>
      </c>
      <c r="H24" s="42">
        <f t="shared" si="3"/>
        <v>54.961197339246112</v>
      </c>
      <c r="I24" s="42">
        <f t="shared" si="1"/>
        <v>34.653547671840357</v>
      </c>
    </row>
    <row r="25" spans="1:9" ht="9.9499999999999993" customHeight="1" x14ac:dyDescent="0.25">
      <c r="B25" s="37" t="s">
        <v>6</v>
      </c>
      <c r="C25" s="18"/>
      <c r="D25" s="19"/>
      <c r="E25" s="18"/>
      <c r="F25" s="18"/>
      <c r="G25" s="17"/>
      <c r="H25" s="17"/>
      <c r="I25" s="17"/>
    </row>
    <row r="26" spans="1:9" ht="9.9499999999999993" customHeight="1" x14ac:dyDescent="0.25">
      <c r="B26" s="8" t="s">
        <v>35</v>
      </c>
      <c r="C26" s="16">
        <v>5312</v>
      </c>
      <c r="D26" s="16">
        <v>11031</v>
      </c>
      <c r="E26" s="16">
        <v>5547</v>
      </c>
      <c r="F26" s="16">
        <v>3489</v>
      </c>
      <c r="G26" s="17">
        <f t="shared" si="3"/>
        <v>207.66189759036146</v>
      </c>
      <c r="H26" s="17">
        <f t="shared" si="3"/>
        <v>50.285558879521354</v>
      </c>
      <c r="I26" s="17">
        <f t="shared" si="1"/>
        <v>31.629045417459885</v>
      </c>
    </row>
    <row r="27" spans="1:9" ht="9.9499999999999993" customHeight="1" x14ac:dyDescent="0.25">
      <c r="B27" s="8" t="s">
        <v>36</v>
      </c>
      <c r="C27" s="16">
        <v>4517</v>
      </c>
      <c r="D27" s="16">
        <v>8613</v>
      </c>
      <c r="E27" s="16">
        <v>4373</v>
      </c>
      <c r="F27" s="16">
        <v>2735</v>
      </c>
      <c r="G27" s="17">
        <f t="shared" si="3"/>
        <v>190.67965463803409</v>
      </c>
      <c r="H27" s="17">
        <f t="shared" si="3"/>
        <v>50.772088703123188</v>
      </c>
      <c r="I27" s="17">
        <f t="shared" si="1"/>
        <v>31.754324857773135</v>
      </c>
    </row>
    <row r="28" spans="1:9" ht="9.9499999999999993" customHeight="1" x14ac:dyDescent="0.25">
      <c r="B28" s="9"/>
      <c r="C28" s="41">
        <f>SUM(C26:C27)</f>
        <v>9829</v>
      </c>
      <c r="D28" s="41">
        <f t="shared" ref="D28:F28" si="6">SUM(D26:D27)</f>
        <v>19644</v>
      </c>
      <c r="E28" s="41">
        <f t="shared" si="6"/>
        <v>9920</v>
      </c>
      <c r="F28" s="41">
        <f t="shared" si="6"/>
        <v>6224</v>
      </c>
      <c r="G28" s="42">
        <f t="shared" si="3"/>
        <v>199.8575643503917</v>
      </c>
      <c r="H28" s="42">
        <f t="shared" si="3"/>
        <v>50.498880065159845</v>
      </c>
      <c r="I28" s="42">
        <f t="shared" si="1"/>
        <v>31.683974750559969</v>
      </c>
    </row>
    <row r="29" spans="1:9" ht="9.9499999999999993" customHeight="1" x14ac:dyDescent="0.25">
      <c r="B29" s="37" t="s">
        <v>7</v>
      </c>
      <c r="C29" s="18"/>
      <c r="D29" s="19"/>
      <c r="E29" s="18"/>
      <c r="F29" s="18"/>
      <c r="G29" s="17"/>
      <c r="H29" s="17"/>
      <c r="I29" s="17"/>
    </row>
    <row r="30" spans="1:9" ht="9.9499999999999993" customHeight="1" x14ac:dyDescent="0.25">
      <c r="B30" s="8" t="s">
        <v>37</v>
      </c>
      <c r="C30" s="16">
        <v>8124</v>
      </c>
      <c r="D30" s="16">
        <v>9100</v>
      </c>
      <c r="E30" s="16">
        <v>4978</v>
      </c>
      <c r="F30" s="16">
        <v>3250</v>
      </c>
      <c r="G30" s="17">
        <f t="shared" si="3"/>
        <v>112.0137863121615</v>
      </c>
      <c r="H30" s="17">
        <f t="shared" si="3"/>
        <v>54.703296703296701</v>
      </c>
      <c r="I30" s="17">
        <f t="shared" si="1"/>
        <v>35.714285714285715</v>
      </c>
    </row>
    <row r="31" spans="1:9" ht="9.9499999999999993" customHeight="1" x14ac:dyDescent="0.25">
      <c r="B31" s="8" t="s">
        <v>38</v>
      </c>
      <c r="C31" s="16">
        <v>14953</v>
      </c>
      <c r="D31" s="16">
        <v>22173</v>
      </c>
      <c r="E31" s="16">
        <v>12200</v>
      </c>
      <c r="F31" s="16">
        <v>8094</v>
      </c>
      <c r="G31" s="17">
        <f t="shared" si="3"/>
        <v>148.28462515883101</v>
      </c>
      <c r="H31" s="17">
        <f t="shared" si="3"/>
        <v>55.021873449691064</v>
      </c>
      <c r="I31" s="17">
        <f t="shared" si="1"/>
        <v>36.503856041131108</v>
      </c>
    </row>
    <row r="32" spans="1:9" ht="9.9499999999999993" customHeight="1" x14ac:dyDescent="0.25">
      <c r="B32" s="9"/>
      <c r="C32" s="41">
        <f>SUM(C30:C31)</f>
        <v>23077</v>
      </c>
      <c r="D32" s="41">
        <f t="shared" ref="D32:F32" si="7">SUM(D30:D31)</f>
        <v>31273</v>
      </c>
      <c r="E32" s="41">
        <f t="shared" si="7"/>
        <v>17178</v>
      </c>
      <c r="F32" s="41">
        <f t="shared" si="7"/>
        <v>11344</v>
      </c>
      <c r="G32" s="42">
        <f t="shared" si="3"/>
        <v>135.51588161372797</v>
      </c>
      <c r="H32" s="42">
        <f t="shared" si="3"/>
        <v>54.929172129312832</v>
      </c>
      <c r="I32" s="42">
        <f t="shared" si="1"/>
        <v>36.274102260736093</v>
      </c>
    </row>
    <row r="33" spans="2:9" ht="9.9499999999999993" customHeight="1" x14ac:dyDescent="0.25">
      <c r="B33" s="37" t="s">
        <v>8</v>
      </c>
      <c r="C33" s="18"/>
      <c r="D33" s="19"/>
      <c r="E33" s="18"/>
      <c r="F33" s="18"/>
      <c r="G33" s="17"/>
      <c r="H33" s="17"/>
      <c r="I33" s="17"/>
    </row>
    <row r="34" spans="2:9" ht="9.9499999999999993" customHeight="1" x14ac:dyDescent="0.25">
      <c r="B34" s="8" t="s">
        <v>8</v>
      </c>
      <c r="C34" s="16">
        <v>5661</v>
      </c>
      <c r="D34" s="16">
        <v>10071</v>
      </c>
      <c r="E34" s="16">
        <v>6026</v>
      </c>
      <c r="F34" s="16">
        <v>4120</v>
      </c>
      <c r="G34" s="17">
        <f t="shared" si="3"/>
        <v>177.90143084260731</v>
      </c>
      <c r="H34" s="17">
        <f t="shared" si="3"/>
        <v>59.835170290934371</v>
      </c>
      <c r="I34" s="17">
        <f t="shared" si="1"/>
        <v>40.90954225002482</v>
      </c>
    </row>
    <row r="35" spans="2:9" ht="9.9499999999999993" customHeight="1" x14ac:dyDescent="0.25">
      <c r="B35" s="8" t="s">
        <v>39</v>
      </c>
      <c r="C35" s="16">
        <v>3920</v>
      </c>
      <c r="D35" s="16">
        <v>7847</v>
      </c>
      <c r="E35" s="16">
        <v>4210</v>
      </c>
      <c r="F35" s="16">
        <v>2703</v>
      </c>
      <c r="G35" s="17">
        <f t="shared" si="3"/>
        <v>200.17857142857144</v>
      </c>
      <c r="H35" s="17">
        <f t="shared" si="3"/>
        <v>53.651076844654014</v>
      </c>
      <c r="I35" s="17">
        <f t="shared" si="1"/>
        <v>34.446285204536764</v>
      </c>
    </row>
    <row r="36" spans="2:9" ht="9.9499999999999993" customHeight="1" x14ac:dyDescent="0.25">
      <c r="B36" s="8" t="s">
        <v>40</v>
      </c>
      <c r="C36" s="16">
        <v>4620</v>
      </c>
      <c r="D36" s="16">
        <v>8028</v>
      </c>
      <c r="E36" s="16">
        <v>4163</v>
      </c>
      <c r="F36" s="16">
        <v>2599</v>
      </c>
      <c r="G36" s="17">
        <f t="shared" si="3"/>
        <v>173.76623376623377</v>
      </c>
      <c r="H36" s="17">
        <f t="shared" si="3"/>
        <v>51.856003986048826</v>
      </c>
      <c r="I36" s="17">
        <f t="shared" si="1"/>
        <v>32.374190333831585</v>
      </c>
    </row>
    <row r="37" spans="2:9" ht="9.9499999999999993" customHeight="1" x14ac:dyDescent="0.25">
      <c r="B37" s="9"/>
      <c r="C37" s="41">
        <f>SUM(C34:C36)</f>
        <v>14201</v>
      </c>
      <c r="D37" s="41">
        <f t="shared" ref="D37:F37" si="8">SUM(D34:D36)</f>
        <v>25946</v>
      </c>
      <c r="E37" s="41">
        <f t="shared" si="8"/>
        <v>14399</v>
      </c>
      <c r="F37" s="41">
        <f t="shared" si="8"/>
        <v>9422</v>
      </c>
      <c r="G37" s="42">
        <f t="shared" si="3"/>
        <v>182.70544327864235</v>
      </c>
      <c r="H37" s="42">
        <f t="shared" si="3"/>
        <v>55.496030216603721</v>
      </c>
      <c r="I37" s="42">
        <f t="shared" si="1"/>
        <v>36.313882679411087</v>
      </c>
    </row>
    <row r="38" spans="2:9" ht="9.9499999999999993" customHeight="1" x14ac:dyDescent="0.25">
      <c r="B38" s="37" t="s">
        <v>9</v>
      </c>
      <c r="C38" s="18"/>
      <c r="D38" s="19"/>
      <c r="E38" s="18"/>
      <c r="F38" s="18"/>
      <c r="G38" s="17"/>
      <c r="H38" s="17"/>
      <c r="I38" s="17"/>
    </row>
    <row r="39" spans="2:9" ht="9.9499999999999993" customHeight="1" x14ac:dyDescent="0.25">
      <c r="B39" s="8" t="s">
        <v>41</v>
      </c>
      <c r="C39" s="16">
        <v>4554</v>
      </c>
      <c r="D39" s="16">
        <v>8798</v>
      </c>
      <c r="E39" s="16">
        <v>4630</v>
      </c>
      <c r="F39" s="16">
        <v>2843</v>
      </c>
      <c r="G39" s="17">
        <f t="shared" si="3"/>
        <v>193.19279754062362</v>
      </c>
      <c r="H39" s="17">
        <f t="shared" si="3"/>
        <v>52.625596726528755</v>
      </c>
      <c r="I39" s="17">
        <f t="shared" si="1"/>
        <v>32.314162309615824</v>
      </c>
    </row>
    <row r="40" spans="2:9" ht="9.9499999999999993" customHeight="1" x14ac:dyDescent="0.25">
      <c r="B40" s="8" t="s">
        <v>42</v>
      </c>
      <c r="C40" s="16">
        <v>3635</v>
      </c>
      <c r="D40" s="16">
        <v>7581</v>
      </c>
      <c r="E40" s="16">
        <v>4356</v>
      </c>
      <c r="F40" s="16">
        <v>2573</v>
      </c>
      <c r="G40" s="17">
        <f t="shared" si="3"/>
        <v>208.55570839064649</v>
      </c>
      <c r="H40" s="17">
        <f t="shared" si="3"/>
        <v>57.45943806885635</v>
      </c>
      <c r="I40" s="17">
        <f t="shared" si="1"/>
        <v>33.940113441498482</v>
      </c>
    </row>
    <row r="41" spans="2:9" ht="9.9499999999999993" customHeight="1" x14ac:dyDescent="0.25">
      <c r="B41" s="8" t="s">
        <v>43</v>
      </c>
      <c r="C41" s="16">
        <v>4215</v>
      </c>
      <c r="D41" s="16">
        <v>6989</v>
      </c>
      <c r="E41" s="16">
        <v>3351</v>
      </c>
      <c r="F41" s="16">
        <v>1786</v>
      </c>
      <c r="G41" s="17">
        <f t="shared" si="3"/>
        <v>165.81257413997628</v>
      </c>
      <c r="H41" s="17">
        <f t="shared" si="3"/>
        <v>47.946773501216192</v>
      </c>
      <c r="I41" s="17">
        <f t="shared" si="1"/>
        <v>25.554442695664616</v>
      </c>
    </row>
    <row r="42" spans="2:9" ht="9.9499999999999993" customHeight="1" x14ac:dyDescent="0.25">
      <c r="B42" s="8" t="s">
        <v>44</v>
      </c>
      <c r="C42" s="16">
        <v>3885</v>
      </c>
      <c r="D42" s="16">
        <v>8332</v>
      </c>
      <c r="E42" s="16">
        <v>4801</v>
      </c>
      <c r="F42" s="16">
        <v>3122</v>
      </c>
      <c r="G42" s="17">
        <f t="shared" si="3"/>
        <v>214.46589446589445</v>
      </c>
      <c r="H42" s="17">
        <f t="shared" si="3"/>
        <v>57.621219395103218</v>
      </c>
      <c r="I42" s="17">
        <f t="shared" si="1"/>
        <v>37.469995199231874</v>
      </c>
    </row>
    <row r="43" spans="2:9" ht="9.9499999999999993" customHeight="1" x14ac:dyDescent="0.25">
      <c r="B43" s="8" t="s">
        <v>45</v>
      </c>
      <c r="C43" s="16">
        <v>4368</v>
      </c>
      <c r="D43" s="16">
        <v>8106</v>
      </c>
      <c r="E43" s="16">
        <v>4453</v>
      </c>
      <c r="F43" s="16">
        <v>2807</v>
      </c>
      <c r="G43" s="17">
        <f t="shared" si="3"/>
        <v>185.57692307692309</v>
      </c>
      <c r="H43" s="17">
        <f t="shared" si="3"/>
        <v>54.934616333580067</v>
      </c>
      <c r="I43" s="17">
        <f t="shared" si="1"/>
        <v>34.6286701208981</v>
      </c>
    </row>
    <row r="44" spans="2:9" ht="9.9499999999999993" customHeight="1" x14ac:dyDescent="0.25">
      <c r="B44" s="9"/>
      <c r="C44" s="41">
        <f>SUM(C39:C43)</f>
        <v>20657</v>
      </c>
      <c r="D44" s="41">
        <f t="shared" ref="D44:F44" si="9">SUM(D39:D43)</f>
        <v>39806</v>
      </c>
      <c r="E44" s="41">
        <f t="shared" si="9"/>
        <v>21591</v>
      </c>
      <c r="F44" s="41">
        <f t="shared" si="9"/>
        <v>13131</v>
      </c>
      <c r="G44" s="42">
        <f t="shared" si="3"/>
        <v>192.69981120201385</v>
      </c>
      <c r="H44" s="42">
        <f t="shared" si="3"/>
        <v>54.240566748731347</v>
      </c>
      <c r="I44" s="42">
        <f t="shared" si="1"/>
        <v>32.987489323217609</v>
      </c>
    </row>
    <row r="45" spans="2:9" ht="9.9499999999999993" customHeight="1" x14ac:dyDescent="0.25">
      <c r="B45" s="37" t="s">
        <v>10</v>
      </c>
      <c r="C45" s="18"/>
      <c r="D45" s="19"/>
      <c r="E45" s="18"/>
      <c r="F45" s="18"/>
      <c r="G45" s="17"/>
      <c r="H45" s="17"/>
      <c r="I45" s="17"/>
    </row>
    <row r="46" spans="2:9" ht="9.9499999999999993" customHeight="1" x14ac:dyDescent="0.25">
      <c r="B46" s="8" t="s">
        <v>46</v>
      </c>
      <c r="C46" s="16">
        <v>5888</v>
      </c>
      <c r="D46" s="16">
        <v>11775</v>
      </c>
      <c r="E46" s="16">
        <v>6423</v>
      </c>
      <c r="F46" s="16">
        <v>3671</v>
      </c>
      <c r="G46" s="17">
        <f t="shared" si="3"/>
        <v>199.98301630434781</v>
      </c>
      <c r="H46" s="17">
        <f t="shared" si="3"/>
        <v>54.547770700636946</v>
      </c>
      <c r="I46" s="17">
        <f t="shared" si="1"/>
        <v>31.176220806794053</v>
      </c>
    </row>
    <row r="47" spans="2:9" ht="9.9499999999999993" customHeight="1" x14ac:dyDescent="0.25">
      <c r="B47" s="8" t="s">
        <v>47</v>
      </c>
      <c r="C47" s="16">
        <v>4288</v>
      </c>
      <c r="D47" s="16">
        <v>5916</v>
      </c>
      <c r="E47" s="16">
        <v>3109</v>
      </c>
      <c r="F47" s="16">
        <v>1884</v>
      </c>
      <c r="G47" s="17">
        <f t="shared" si="3"/>
        <v>137.96641791044777</v>
      </c>
      <c r="H47" s="17">
        <f t="shared" si="3"/>
        <v>52.552400270453006</v>
      </c>
      <c r="I47" s="17">
        <f t="shared" si="1"/>
        <v>31.845841784989858</v>
      </c>
    </row>
    <row r="48" spans="2:9" ht="9.9499999999999993" customHeight="1" x14ac:dyDescent="0.25">
      <c r="B48" s="8" t="s">
        <v>48</v>
      </c>
      <c r="C48" s="16">
        <v>2322</v>
      </c>
      <c r="D48" s="16">
        <v>2399</v>
      </c>
      <c r="E48" s="16">
        <v>1107</v>
      </c>
      <c r="F48" s="16">
        <v>594</v>
      </c>
      <c r="G48" s="17">
        <f t="shared" si="3"/>
        <v>103.31610680447889</v>
      </c>
      <c r="H48" s="17">
        <f t="shared" si="3"/>
        <v>46.144226761150478</v>
      </c>
      <c r="I48" s="17">
        <f t="shared" si="1"/>
        <v>24.760316798666111</v>
      </c>
    </row>
    <row r="49" spans="1:9" ht="9.9499999999999993" customHeight="1" x14ac:dyDescent="0.25">
      <c r="A49" s="2"/>
      <c r="B49" s="8" t="s">
        <v>49</v>
      </c>
      <c r="C49" s="16">
        <v>5909</v>
      </c>
      <c r="D49" s="16">
        <v>12511</v>
      </c>
      <c r="E49" s="16">
        <v>6941</v>
      </c>
      <c r="F49" s="16">
        <v>4154</v>
      </c>
      <c r="G49" s="17">
        <f t="shared" si="3"/>
        <v>211.72787273650363</v>
      </c>
      <c r="H49" s="17">
        <f t="shared" si="3"/>
        <v>55.479178323075693</v>
      </c>
      <c r="I49" s="17">
        <f t="shared" si="1"/>
        <v>33.202781552234036</v>
      </c>
    </row>
    <row r="50" spans="1:9" ht="9.9499999999999993" customHeight="1" x14ac:dyDescent="0.25">
      <c r="B50" s="8" t="s">
        <v>50</v>
      </c>
      <c r="C50" s="16">
        <v>3204</v>
      </c>
      <c r="D50" s="16">
        <v>6447</v>
      </c>
      <c r="E50" s="16">
        <v>3875</v>
      </c>
      <c r="F50" s="16">
        <v>2444</v>
      </c>
      <c r="G50" s="17">
        <f t="shared" si="3"/>
        <v>201.21722846441949</v>
      </c>
      <c r="H50" s="17">
        <f t="shared" si="3"/>
        <v>60.105475414921671</v>
      </c>
      <c r="I50" s="17">
        <f t="shared" si="1"/>
        <v>37.909105010082214</v>
      </c>
    </row>
    <row r="51" spans="1:9" ht="9.9499999999999993" customHeight="1" x14ac:dyDescent="0.25">
      <c r="B51" s="9"/>
      <c r="C51" s="41">
        <f>SUM(C46:C50)</f>
        <v>21611</v>
      </c>
      <c r="D51" s="41">
        <f t="shared" ref="D51:F51" si="10">SUM(D46:D50)</f>
        <v>39048</v>
      </c>
      <c r="E51" s="41">
        <f t="shared" si="10"/>
        <v>21455</v>
      </c>
      <c r="F51" s="41">
        <f t="shared" si="10"/>
        <v>12747</v>
      </c>
      <c r="G51" s="42">
        <f t="shared" ref="G51:H63" si="11">(D51/C51)*100</f>
        <v>180.68576188052381</v>
      </c>
      <c r="H51" s="42">
        <f t="shared" si="11"/>
        <v>54.945195656627746</v>
      </c>
      <c r="I51" s="42">
        <f t="shared" si="1"/>
        <v>32.644437615242779</v>
      </c>
    </row>
    <row r="52" spans="1:9" ht="9.9499999999999993" customHeight="1" x14ac:dyDescent="0.25">
      <c r="B52" s="37" t="s">
        <v>11</v>
      </c>
      <c r="C52" s="18"/>
      <c r="D52" s="19"/>
      <c r="E52" s="18"/>
      <c r="F52" s="18"/>
      <c r="G52" s="17"/>
      <c r="H52" s="17"/>
      <c r="I52" s="17"/>
    </row>
    <row r="53" spans="1:9" ht="9.9499999999999993" customHeight="1" x14ac:dyDescent="0.25">
      <c r="B53" s="8" t="s">
        <v>51</v>
      </c>
      <c r="C53" s="16">
        <v>7419</v>
      </c>
      <c r="D53" s="16">
        <v>11353</v>
      </c>
      <c r="E53" s="16">
        <v>5714</v>
      </c>
      <c r="F53" s="16">
        <v>3516</v>
      </c>
      <c r="G53" s="17">
        <f t="shared" si="11"/>
        <v>153.02601428763984</v>
      </c>
      <c r="H53" s="17">
        <f t="shared" si="11"/>
        <v>50.330309169382538</v>
      </c>
      <c r="I53" s="17">
        <f t="shared" si="1"/>
        <v>30.969787721307146</v>
      </c>
    </row>
    <row r="54" spans="1:9" ht="9.9499999999999993" customHeight="1" x14ac:dyDescent="0.25">
      <c r="B54" s="8" t="s">
        <v>52</v>
      </c>
      <c r="C54" s="16">
        <v>7646</v>
      </c>
      <c r="D54" s="16">
        <v>14856</v>
      </c>
      <c r="E54" s="16">
        <v>8154</v>
      </c>
      <c r="F54" s="16">
        <v>5135</v>
      </c>
      <c r="G54" s="17">
        <f t="shared" si="11"/>
        <v>194.29767198535183</v>
      </c>
      <c r="H54" s="17">
        <f t="shared" si="11"/>
        <v>54.886914378029083</v>
      </c>
      <c r="I54" s="17">
        <f t="shared" si="1"/>
        <v>34.565158858373721</v>
      </c>
    </row>
    <row r="55" spans="1:9" ht="9.9499999999999993" customHeight="1" x14ac:dyDescent="0.25">
      <c r="B55" s="8" t="s">
        <v>53</v>
      </c>
      <c r="C55" s="16">
        <v>4360</v>
      </c>
      <c r="D55" s="16">
        <v>4148</v>
      </c>
      <c r="E55" s="16">
        <v>2102</v>
      </c>
      <c r="F55" s="16">
        <v>1241</v>
      </c>
      <c r="G55" s="17">
        <f t="shared" si="11"/>
        <v>95.137614678899084</v>
      </c>
      <c r="H55" s="17">
        <f t="shared" si="11"/>
        <v>50.675024108003853</v>
      </c>
      <c r="I55" s="17">
        <f t="shared" si="1"/>
        <v>29.918032786885245</v>
      </c>
    </row>
    <row r="56" spans="1:9" ht="9.9499999999999993" customHeight="1" x14ac:dyDescent="0.25">
      <c r="B56" s="9"/>
      <c r="C56" s="41">
        <f>SUM(C53:C55)</f>
        <v>19425</v>
      </c>
      <c r="D56" s="41">
        <f t="shared" ref="D56:F56" si="12">SUM(D53:D55)</f>
        <v>30357</v>
      </c>
      <c r="E56" s="41">
        <f t="shared" si="12"/>
        <v>15970</v>
      </c>
      <c r="F56" s="41">
        <f t="shared" si="12"/>
        <v>9892</v>
      </c>
      <c r="G56" s="42">
        <f t="shared" si="11"/>
        <v>156.2779922779923</v>
      </c>
      <c r="H56" s="42">
        <f t="shared" si="11"/>
        <v>52.607306387324172</v>
      </c>
      <c r="I56" s="42">
        <f t="shared" si="1"/>
        <v>32.585565108541687</v>
      </c>
    </row>
    <row r="57" spans="1:9" ht="9.9499999999999993" customHeight="1" x14ac:dyDescent="0.25">
      <c r="B57" s="36" t="s">
        <v>12</v>
      </c>
      <c r="C57" s="18"/>
      <c r="D57" s="19"/>
      <c r="E57" s="18"/>
      <c r="F57" s="18"/>
      <c r="G57" s="17"/>
      <c r="H57" s="17"/>
      <c r="I57" s="17"/>
    </row>
    <row r="58" spans="1:9" ht="9.9499999999999993" customHeight="1" x14ac:dyDescent="0.25">
      <c r="B58" s="8" t="s">
        <v>54</v>
      </c>
      <c r="C58" s="16">
        <v>7613</v>
      </c>
      <c r="D58" s="16">
        <v>13399</v>
      </c>
      <c r="E58" s="16">
        <v>7073</v>
      </c>
      <c r="F58" s="16">
        <v>4521</v>
      </c>
      <c r="G58" s="17">
        <f t="shared" si="11"/>
        <v>176.00157625114937</v>
      </c>
      <c r="H58" s="17">
        <f t="shared" si="11"/>
        <v>52.787521456825139</v>
      </c>
      <c r="I58" s="17">
        <f t="shared" si="1"/>
        <v>33.74132397940145</v>
      </c>
    </row>
    <row r="59" spans="1:9" ht="9.9499999999999993" customHeight="1" x14ac:dyDescent="0.25">
      <c r="B59" s="8" t="s">
        <v>55</v>
      </c>
      <c r="C59" s="16">
        <v>3189</v>
      </c>
      <c r="D59" s="16">
        <v>4302</v>
      </c>
      <c r="E59" s="16">
        <v>2785</v>
      </c>
      <c r="F59" s="16">
        <v>1655</v>
      </c>
      <c r="G59" s="17">
        <f t="shared" si="11"/>
        <v>134.90122295390407</v>
      </c>
      <c r="H59" s="17">
        <f t="shared" si="11"/>
        <v>64.73733147373315</v>
      </c>
      <c r="I59" s="17">
        <f t="shared" si="1"/>
        <v>38.470478847047886</v>
      </c>
    </row>
    <row r="60" spans="1:9" ht="9.9499999999999993" customHeight="1" x14ac:dyDescent="0.25">
      <c r="B60" s="8" t="s">
        <v>56</v>
      </c>
      <c r="C60" s="16">
        <v>6658</v>
      </c>
      <c r="D60" s="16">
        <v>14262</v>
      </c>
      <c r="E60" s="16">
        <v>7524</v>
      </c>
      <c r="F60" s="16">
        <v>4511</v>
      </c>
      <c r="G60" s="17">
        <f t="shared" si="11"/>
        <v>214.20847101231598</v>
      </c>
      <c r="H60" s="17">
        <f t="shared" si="11"/>
        <v>52.75557425326042</v>
      </c>
      <c r="I60" s="17">
        <f t="shared" si="1"/>
        <v>31.629504978263917</v>
      </c>
    </row>
    <row r="61" spans="1:9" ht="9.9499999999999993" customHeight="1" x14ac:dyDescent="0.25">
      <c r="B61" s="8" t="s">
        <v>57</v>
      </c>
      <c r="C61" s="16">
        <v>3348</v>
      </c>
      <c r="D61" s="16">
        <v>3650</v>
      </c>
      <c r="E61" s="16">
        <v>1806</v>
      </c>
      <c r="F61" s="16">
        <v>1132</v>
      </c>
      <c r="G61" s="17">
        <f t="shared" si="11"/>
        <v>109.02031063321387</v>
      </c>
      <c r="H61" s="17">
        <f t="shared" si="11"/>
        <v>49.479452054794521</v>
      </c>
      <c r="I61" s="17">
        <f t="shared" si="1"/>
        <v>31.013698630136986</v>
      </c>
    </row>
    <row r="62" spans="1:9" ht="9.9499999999999993" customHeight="1" x14ac:dyDescent="0.25">
      <c r="B62" s="8" t="s">
        <v>58</v>
      </c>
      <c r="C62" s="16">
        <v>10539</v>
      </c>
      <c r="D62" s="16">
        <v>11002</v>
      </c>
      <c r="E62" s="16">
        <v>6024</v>
      </c>
      <c r="F62" s="16">
        <v>3758</v>
      </c>
      <c r="G62" s="17">
        <f t="shared" si="11"/>
        <v>104.39320618654521</v>
      </c>
      <c r="H62" s="17">
        <f t="shared" si="11"/>
        <v>54.753681148882016</v>
      </c>
      <c r="I62" s="17">
        <f t="shared" si="1"/>
        <v>34.15742592255954</v>
      </c>
    </row>
    <row r="63" spans="1:9" ht="9.9499999999999993" customHeight="1" x14ac:dyDescent="0.25">
      <c r="B63" s="9"/>
      <c r="C63" s="41">
        <f>SUM(C58:C62)</f>
        <v>31347</v>
      </c>
      <c r="D63" s="41">
        <f t="shared" ref="D63:F63" si="13">SUM(D58:D62)</f>
        <v>46615</v>
      </c>
      <c r="E63" s="41">
        <f t="shared" si="13"/>
        <v>25212</v>
      </c>
      <c r="F63" s="41">
        <f t="shared" si="13"/>
        <v>15577</v>
      </c>
      <c r="G63" s="42">
        <f t="shared" si="11"/>
        <v>148.70641528694929</v>
      </c>
      <c r="H63" s="42">
        <f t="shared" si="11"/>
        <v>54.085594765633381</v>
      </c>
      <c r="I63" s="42">
        <f t="shared" si="1"/>
        <v>33.416282312560334</v>
      </c>
    </row>
    <row r="64" spans="1:9" ht="5.0999999999999996" customHeight="1" x14ac:dyDescent="0.25">
      <c r="C64" s="23"/>
      <c r="D64" s="24"/>
      <c r="E64" s="25"/>
      <c r="F64" s="24"/>
      <c r="G64" s="25"/>
      <c r="H64" s="24"/>
      <c r="I64" s="25"/>
    </row>
    <row r="65" spans="1:9" ht="9.9499999999999993" customHeight="1" x14ac:dyDescent="0.25">
      <c r="A65" s="5"/>
      <c r="B65" s="38" t="s">
        <v>15</v>
      </c>
      <c r="C65" s="39">
        <f>C10+C18+C24+C28+C32+C37+C44+C51+C56+C63</f>
        <v>201365</v>
      </c>
      <c r="D65" s="39">
        <f>D10+D18+D24+D28+D32+D37+D44+D51+D56+D63</f>
        <v>342328</v>
      </c>
      <c r="E65" s="39">
        <f>E10+E18+E24+E28+E32+E37+E44+E51+E56+E63</f>
        <v>187651</v>
      </c>
      <c r="F65" s="39">
        <f>F10+F18+F24+F28+F32+F37+F44+F51+F56+F63</f>
        <v>118905</v>
      </c>
      <c r="G65" s="40">
        <f t="shared" ref="G65:H65" si="14">(D65/C65)*100</f>
        <v>170.00372457974325</v>
      </c>
      <c r="H65" s="40">
        <f t="shared" si="14"/>
        <v>54.816141244654247</v>
      </c>
      <c r="I65" s="40">
        <f>(F65/D65)*100</f>
        <v>34.734231497277463</v>
      </c>
    </row>
    <row r="66" spans="1:9" ht="4.5" customHeight="1" x14ac:dyDescent="0.25">
      <c r="A66" s="5"/>
      <c r="C66" s="1"/>
      <c r="D66" s="10"/>
      <c r="E66" s="13"/>
      <c r="F66" s="13"/>
      <c r="G66" s="11"/>
      <c r="I66" s="3"/>
    </row>
    <row r="67" spans="1:9" ht="9.9499999999999993" customHeight="1" x14ac:dyDescent="0.25">
      <c r="A67" s="5"/>
      <c r="B67" s="6"/>
      <c r="C67" s="7"/>
      <c r="D67" s="12"/>
      <c r="E67" s="14"/>
      <c r="F67" s="14"/>
      <c r="G67" s="14"/>
      <c r="H67" s="26"/>
      <c r="I67" s="27" t="s">
        <v>13</v>
      </c>
    </row>
    <row r="68" spans="1:9" ht="9.9499999999999993" customHeight="1" x14ac:dyDescent="0.25">
      <c r="A68" s="5"/>
      <c r="B68" s="22" t="s">
        <v>62</v>
      </c>
      <c r="C68" s="1"/>
      <c r="D68" s="11"/>
      <c r="G68" s="11"/>
      <c r="I68" s="11"/>
    </row>
    <row r="69" spans="1:9" ht="9.9499999999999993" customHeight="1" x14ac:dyDescent="0.25"/>
    <row r="70" spans="1:9" ht="9.9499999999999993" customHeight="1" x14ac:dyDescent="0.25"/>
    <row r="71" spans="1:9" ht="9.9499999999999993" customHeight="1" x14ac:dyDescent="0.25"/>
    <row r="72" spans="1:9" ht="9.9499999999999993" customHeight="1" x14ac:dyDescent="0.25"/>
    <row r="73" spans="1:9" ht="9.9499999999999993" customHeight="1" x14ac:dyDescent="0.25"/>
    <row r="74" spans="1:9" ht="9.9499999999999993" customHeight="1" x14ac:dyDescent="0.25"/>
    <row r="75" spans="1:9" ht="9.9499999999999993" customHeight="1" x14ac:dyDescent="0.25"/>
    <row r="76" spans="1:9" ht="9.9499999999999993" customHeight="1" x14ac:dyDescent="0.25"/>
    <row r="77" spans="1:9" ht="9.9499999999999993" customHeight="1" x14ac:dyDescent="0.25"/>
    <row r="78" spans="1:9" ht="9.9499999999999993" customHeight="1" x14ac:dyDescent="0.25"/>
    <row r="79" spans="1:9" ht="9.9499999999999993" customHeight="1" x14ac:dyDescent="0.25"/>
    <row r="80" spans="1:9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5.0999999999999996" customHeight="1" x14ac:dyDescent="0.25"/>
    <row r="96" ht="9" customHeight="1" x14ac:dyDescent="0.25"/>
    <row r="97" ht="5.0999999999999996" customHeight="1" x14ac:dyDescent="0.25"/>
    <row r="98" ht="9.9499999999999993" customHeight="1" x14ac:dyDescent="0.25"/>
    <row r="99" ht="5.0999999999999996" customHeight="1" x14ac:dyDescent="0.25"/>
    <row r="100" ht="9.9499999999999993" customHeight="1" x14ac:dyDescent="0.25"/>
    <row r="101" ht="10.5" customHeight="1" x14ac:dyDescent="0.25"/>
  </sheetData>
  <mergeCells count="1">
    <mergeCell ref="B1:H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01"/>
  <sheetViews>
    <sheetView topLeftCell="A2" zoomScale="150" zoomScaleNormal="150" workbookViewId="0">
      <selection activeCell="D5" sqref="D5:D63"/>
    </sheetView>
  </sheetViews>
  <sheetFormatPr defaultRowHeight="15" x14ac:dyDescent="0.25"/>
  <cols>
    <col min="1" max="1" width="2" style="1" customWidth="1"/>
    <col min="2" max="2" width="32.5703125" style="1" customWidth="1"/>
    <col min="3" max="3" width="6.5703125" style="3" bestFit="1" customWidth="1"/>
    <col min="4" max="4" width="7" style="3" bestFit="1" customWidth="1"/>
    <col min="5" max="5" width="7.42578125" style="3" bestFit="1" customWidth="1"/>
    <col min="6" max="6" width="7" style="3" bestFit="1" customWidth="1"/>
    <col min="7" max="7" width="10.7109375" style="3" customWidth="1"/>
    <col min="8" max="8" width="14.140625" style="3" customWidth="1"/>
    <col min="9" max="9" width="14.85546875" style="1" customWidth="1"/>
    <col min="10" max="16384" width="9.140625" style="1"/>
  </cols>
  <sheetData>
    <row r="1" spans="2:14" ht="20.25" customHeight="1" x14ac:dyDescent="0.25">
      <c r="B1" s="43" t="s">
        <v>61</v>
      </c>
      <c r="C1" s="44"/>
      <c r="D1" s="44"/>
      <c r="E1" s="44"/>
      <c r="F1" s="44"/>
      <c r="G1" s="44"/>
      <c r="H1" s="44"/>
      <c r="I1" s="28"/>
      <c r="J1" s="3"/>
      <c r="K1" s="29"/>
      <c r="L1"/>
      <c r="M1"/>
      <c r="N1"/>
    </row>
    <row r="2" spans="2:14" ht="15" customHeight="1" thickBot="1" x14ac:dyDescent="0.3">
      <c r="B2" s="45"/>
      <c r="C2" s="45"/>
      <c r="D2" s="45"/>
      <c r="E2" s="45"/>
      <c r="F2" s="45"/>
      <c r="G2" s="45"/>
      <c r="H2" s="45"/>
      <c r="I2" s="35">
        <v>2013</v>
      </c>
      <c r="J2" s="30"/>
      <c r="K2" s="29"/>
      <c r="L2"/>
      <c r="M2"/>
      <c r="N2"/>
    </row>
    <row r="3" spans="2:14" ht="39.75" customHeight="1" thickBot="1" x14ac:dyDescent="0.3">
      <c r="B3" s="31" t="s">
        <v>59</v>
      </c>
      <c r="C3" s="32" t="s">
        <v>0</v>
      </c>
      <c r="D3" s="33" t="s">
        <v>1</v>
      </c>
      <c r="E3" s="32" t="s">
        <v>2</v>
      </c>
      <c r="F3" s="33" t="s">
        <v>16</v>
      </c>
      <c r="G3" s="32" t="s">
        <v>14</v>
      </c>
      <c r="H3" s="33" t="s">
        <v>18</v>
      </c>
      <c r="I3" s="34" t="s">
        <v>17</v>
      </c>
    </row>
    <row r="4" spans="2:14" ht="16.5" customHeight="1" x14ac:dyDescent="0.25">
      <c r="B4" s="36" t="s">
        <v>3</v>
      </c>
    </row>
    <row r="5" spans="2:14" ht="9.9499999999999993" customHeight="1" x14ac:dyDescent="0.25">
      <c r="B5" s="8" t="s">
        <v>20</v>
      </c>
      <c r="C5" s="16">
        <v>661</v>
      </c>
      <c r="D5" s="16">
        <v>1341</v>
      </c>
      <c r="E5" s="16">
        <v>856</v>
      </c>
      <c r="F5" s="16">
        <v>608</v>
      </c>
      <c r="G5" s="17">
        <f t="shared" ref="G5:H21" si="0">(D5/C5)*100</f>
        <v>202.87443267776095</v>
      </c>
      <c r="H5" s="17">
        <f t="shared" si="0"/>
        <v>63.832960477255781</v>
      </c>
      <c r="I5" s="17">
        <f>(F5/D5)*100</f>
        <v>45.339299030574196</v>
      </c>
    </row>
    <row r="6" spans="2:14" ht="9.9499999999999993" customHeight="1" x14ac:dyDescent="0.25">
      <c r="B6" s="8" t="s">
        <v>21</v>
      </c>
      <c r="C6" s="16">
        <v>1545</v>
      </c>
      <c r="D6" s="16">
        <v>1758</v>
      </c>
      <c r="E6" s="16">
        <v>1050</v>
      </c>
      <c r="F6" s="16">
        <v>707</v>
      </c>
      <c r="G6" s="17">
        <f t="shared" si="0"/>
        <v>113.78640776699029</v>
      </c>
      <c r="H6" s="17">
        <f t="shared" si="0"/>
        <v>59.726962457337883</v>
      </c>
      <c r="I6" s="17">
        <f t="shared" ref="I6:I63" si="1">(F6/D6)*100</f>
        <v>40.216154721274179</v>
      </c>
    </row>
    <row r="7" spans="2:14" ht="9.9499999999999993" customHeight="1" x14ac:dyDescent="0.25">
      <c r="B7" s="8" t="s">
        <v>22</v>
      </c>
      <c r="C7" s="16">
        <v>1367</v>
      </c>
      <c r="D7" s="16">
        <v>1972</v>
      </c>
      <c r="E7" s="16">
        <v>1269</v>
      </c>
      <c r="F7" s="16">
        <v>852</v>
      </c>
      <c r="G7" s="17">
        <f t="shared" si="0"/>
        <v>144.25749817117776</v>
      </c>
      <c r="H7" s="17">
        <f t="shared" si="0"/>
        <v>64.350912778904672</v>
      </c>
      <c r="I7" s="17">
        <f t="shared" si="1"/>
        <v>43.204868154158213</v>
      </c>
    </row>
    <row r="8" spans="2:14" ht="9.9499999999999993" customHeight="1" x14ac:dyDescent="0.25">
      <c r="B8" s="8" t="s">
        <v>23</v>
      </c>
      <c r="C8" s="16">
        <v>1086</v>
      </c>
      <c r="D8" s="16">
        <v>2162</v>
      </c>
      <c r="E8" s="16">
        <v>1378</v>
      </c>
      <c r="F8" s="16">
        <v>1007</v>
      </c>
      <c r="G8" s="17">
        <f t="shared" si="0"/>
        <v>199.07918968692448</v>
      </c>
      <c r="H8" s="17">
        <f t="shared" si="0"/>
        <v>63.737280296022206</v>
      </c>
      <c r="I8" s="17">
        <f t="shared" si="1"/>
        <v>46.577243293246994</v>
      </c>
    </row>
    <row r="9" spans="2:14" ht="9.9499999999999993" customHeight="1" x14ac:dyDescent="0.25">
      <c r="B9" s="8" t="s">
        <v>24</v>
      </c>
      <c r="C9" s="16">
        <v>678</v>
      </c>
      <c r="D9" s="16">
        <v>1936</v>
      </c>
      <c r="E9" s="16">
        <v>1234</v>
      </c>
      <c r="F9" s="16">
        <v>822</v>
      </c>
      <c r="G9" s="17">
        <f t="shared" si="0"/>
        <v>285.54572271386428</v>
      </c>
      <c r="H9" s="17">
        <f t="shared" si="0"/>
        <v>63.739669421487598</v>
      </c>
      <c r="I9" s="17">
        <f t="shared" si="1"/>
        <v>42.458677685950413</v>
      </c>
    </row>
    <row r="10" spans="2:14" ht="9.9499999999999993" customHeight="1" x14ac:dyDescent="0.25">
      <c r="B10" s="9"/>
      <c r="C10" s="41">
        <f>SUM(C5:C9)</f>
        <v>5337</v>
      </c>
      <c r="D10" s="41">
        <f t="shared" ref="D10:F10" si="2">SUM(D5:D9)</f>
        <v>9169</v>
      </c>
      <c r="E10" s="41">
        <f t="shared" si="2"/>
        <v>5787</v>
      </c>
      <c r="F10" s="41">
        <f t="shared" si="2"/>
        <v>3996</v>
      </c>
      <c r="G10" s="42">
        <f>(D10/C10)*100</f>
        <v>171.80063706201986</v>
      </c>
      <c r="H10" s="42">
        <f t="shared" si="0"/>
        <v>63.114843494383244</v>
      </c>
      <c r="I10" s="42">
        <f t="shared" si="1"/>
        <v>43.581633765950485</v>
      </c>
    </row>
    <row r="11" spans="2:14" ht="9.9499999999999993" customHeight="1" x14ac:dyDescent="0.25">
      <c r="B11" s="37" t="s">
        <v>4</v>
      </c>
      <c r="C11" s="18"/>
      <c r="D11" s="19"/>
      <c r="E11" s="18"/>
      <c r="F11" s="18"/>
      <c r="G11" s="17"/>
      <c r="H11" s="17"/>
      <c r="I11" s="17"/>
    </row>
    <row r="12" spans="2:14" ht="9.9499999999999993" customHeight="1" x14ac:dyDescent="0.25">
      <c r="B12" s="8" t="s">
        <v>25</v>
      </c>
      <c r="C12" s="16">
        <v>3006</v>
      </c>
      <c r="D12" s="16">
        <v>7873</v>
      </c>
      <c r="E12" s="16">
        <v>4581</v>
      </c>
      <c r="F12" s="16">
        <v>3113</v>
      </c>
      <c r="G12" s="17">
        <f t="shared" ref="G12:H50" si="3">(D12/C12)*100</f>
        <v>261.90951430472387</v>
      </c>
      <c r="H12" s="17">
        <f t="shared" si="0"/>
        <v>58.186206020576655</v>
      </c>
      <c r="I12" s="17">
        <f t="shared" si="1"/>
        <v>39.540200685888479</v>
      </c>
    </row>
    <row r="13" spans="2:14" ht="9.9499999999999993" customHeight="1" x14ac:dyDescent="0.25">
      <c r="B13" s="8" t="s">
        <v>26</v>
      </c>
      <c r="C13" s="16">
        <v>2198</v>
      </c>
      <c r="D13" s="16">
        <v>5854</v>
      </c>
      <c r="E13" s="16">
        <v>3581</v>
      </c>
      <c r="F13" s="16">
        <v>2505</v>
      </c>
      <c r="G13" s="17">
        <f t="shared" si="3"/>
        <v>266.33303002729758</v>
      </c>
      <c r="H13" s="17">
        <f t="shared" si="0"/>
        <v>61.171848308848652</v>
      </c>
      <c r="I13" s="17">
        <f t="shared" si="1"/>
        <v>42.791253843525794</v>
      </c>
    </row>
    <row r="14" spans="2:14" ht="9.9499999999999993" customHeight="1" x14ac:dyDescent="0.25">
      <c r="B14" s="8" t="s">
        <v>27</v>
      </c>
      <c r="C14" s="16">
        <v>1939</v>
      </c>
      <c r="D14" s="16">
        <v>5489</v>
      </c>
      <c r="E14" s="16">
        <v>3391</v>
      </c>
      <c r="F14" s="16">
        <v>2325</v>
      </c>
      <c r="G14" s="17">
        <f t="shared" si="3"/>
        <v>283.08406395048996</v>
      </c>
      <c r="H14" s="17">
        <f t="shared" si="0"/>
        <v>61.778101657861171</v>
      </c>
      <c r="I14" s="17">
        <f t="shared" si="1"/>
        <v>42.357442157041355</v>
      </c>
    </row>
    <row r="15" spans="2:14" ht="9.9499999999999993" customHeight="1" x14ac:dyDescent="0.25">
      <c r="B15" s="8" t="s">
        <v>28</v>
      </c>
      <c r="C15" s="16">
        <v>2594</v>
      </c>
      <c r="D15" s="16">
        <v>7151</v>
      </c>
      <c r="E15" s="16">
        <v>4406</v>
      </c>
      <c r="F15" s="16">
        <v>3060</v>
      </c>
      <c r="G15" s="17">
        <f t="shared" si="3"/>
        <v>275.67463377023904</v>
      </c>
      <c r="H15" s="17">
        <f t="shared" si="0"/>
        <v>61.613760313242906</v>
      </c>
      <c r="I15" s="17">
        <f t="shared" si="1"/>
        <v>42.791218011466924</v>
      </c>
    </row>
    <row r="16" spans="2:14" ht="9.9499999999999993" customHeight="1" x14ac:dyDescent="0.25">
      <c r="B16" s="8" t="s">
        <v>29</v>
      </c>
      <c r="C16" s="16">
        <v>1807</v>
      </c>
      <c r="D16" s="16">
        <v>4106</v>
      </c>
      <c r="E16" s="16">
        <v>2406</v>
      </c>
      <c r="F16" s="16">
        <v>1626</v>
      </c>
      <c r="G16" s="17">
        <f t="shared" si="3"/>
        <v>227.22744881018264</v>
      </c>
      <c r="H16" s="17">
        <f t="shared" si="0"/>
        <v>58.597174866049684</v>
      </c>
      <c r="I16" s="17">
        <f t="shared" si="1"/>
        <v>39.60058451047248</v>
      </c>
    </row>
    <row r="17" spans="1:9" ht="9.9499999999999993" customHeight="1" x14ac:dyDescent="0.25">
      <c r="B17" s="8" t="s">
        <v>30</v>
      </c>
      <c r="C17" s="16">
        <v>2479</v>
      </c>
      <c r="D17" s="16">
        <v>5988</v>
      </c>
      <c r="E17" s="16">
        <v>3812</v>
      </c>
      <c r="F17" s="16">
        <v>2799</v>
      </c>
      <c r="G17" s="17">
        <f t="shared" si="3"/>
        <v>241.54901169826545</v>
      </c>
      <c r="H17" s="17">
        <f t="shared" si="0"/>
        <v>63.660654642618574</v>
      </c>
      <c r="I17" s="17">
        <f t="shared" si="1"/>
        <v>46.743486973947896</v>
      </c>
    </row>
    <row r="18" spans="1:9" s="20" customFormat="1" ht="9.9499999999999993" customHeight="1" x14ac:dyDescent="0.25">
      <c r="B18" s="21"/>
      <c r="C18" s="41">
        <f>SUM(C12:C17)</f>
        <v>14023</v>
      </c>
      <c r="D18" s="41">
        <f t="shared" ref="D18:F18" si="4">SUM(D12:D17)</f>
        <v>36461</v>
      </c>
      <c r="E18" s="41">
        <f t="shared" si="4"/>
        <v>22177</v>
      </c>
      <c r="F18" s="41">
        <f t="shared" si="4"/>
        <v>15428</v>
      </c>
      <c r="G18" s="42">
        <f t="shared" si="3"/>
        <v>260.00855737003496</v>
      </c>
      <c r="H18" s="42">
        <f t="shared" si="0"/>
        <v>60.8238940237514</v>
      </c>
      <c r="I18" s="42">
        <f t="shared" si="1"/>
        <v>42.313705054716003</v>
      </c>
    </row>
    <row r="19" spans="1:9" ht="9.9499999999999993" customHeight="1" x14ac:dyDescent="0.25">
      <c r="A19" s="4"/>
      <c r="B19" s="37" t="s">
        <v>5</v>
      </c>
      <c r="C19" s="18"/>
      <c r="D19" s="19"/>
      <c r="E19" s="18"/>
      <c r="F19" s="18"/>
      <c r="G19" s="17"/>
      <c r="H19" s="17"/>
      <c r="I19" s="17"/>
    </row>
    <row r="20" spans="1:9" ht="9.9499999999999993" customHeight="1" x14ac:dyDescent="0.25">
      <c r="B20" s="8" t="s">
        <v>31</v>
      </c>
      <c r="C20" s="16">
        <v>2955</v>
      </c>
      <c r="D20" s="16">
        <v>7286</v>
      </c>
      <c r="E20" s="16">
        <v>4196</v>
      </c>
      <c r="F20" s="16">
        <v>2818</v>
      </c>
      <c r="G20" s="17">
        <f t="shared" si="3"/>
        <v>246.56514382402705</v>
      </c>
      <c r="H20" s="17">
        <f t="shared" si="0"/>
        <v>57.589898435355479</v>
      </c>
      <c r="I20" s="17">
        <f t="shared" si="1"/>
        <v>38.676914630798791</v>
      </c>
    </row>
    <row r="21" spans="1:9" ht="9.9499999999999993" customHeight="1" x14ac:dyDescent="0.25">
      <c r="B21" s="8" t="s">
        <v>32</v>
      </c>
      <c r="C21" s="16">
        <v>2317</v>
      </c>
      <c r="D21" s="16">
        <v>5008</v>
      </c>
      <c r="E21" s="16">
        <v>2926</v>
      </c>
      <c r="F21" s="16">
        <v>1929</v>
      </c>
      <c r="G21" s="17">
        <f t="shared" si="3"/>
        <v>216.14156236512733</v>
      </c>
      <c r="H21" s="17">
        <f t="shared" si="0"/>
        <v>58.426517571884986</v>
      </c>
      <c r="I21" s="17">
        <f t="shared" si="1"/>
        <v>38.51837060702875</v>
      </c>
    </row>
    <row r="22" spans="1:9" ht="9.9499999999999993" customHeight="1" x14ac:dyDescent="0.25">
      <c r="B22" s="8" t="s">
        <v>33</v>
      </c>
      <c r="C22" s="16">
        <v>2835</v>
      </c>
      <c r="D22" s="16">
        <v>5748</v>
      </c>
      <c r="E22" s="16">
        <v>3486</v>
      </c>
      <c r="F22" s="16">
        <v>2336</v>
      </c>
      <c r="G22" s="17">
        <f t="shared" si="3"/>
        <v>202.75132275132276</v>
      </c>
      <c r="H22" s="17">
        <f t="shared" si="3"/>
        <v>60.647181628392488</v>
      </c>
      <c r="I22" s="17">
        <f t="shared" si="1"/>
        <v>40.640222686151702</v>
      </c>
    </row>
    <row r="23" spans="1:9" ht="9.9499999999999993" customHeight="1" x14ac:dyDescent="0.25">
      <c r="B23" s="8" t="s">
        <v>34</v>
      </c>
      <c r="C23" s="16">
        <v>2168</v>
      </c>
      <c r="D23" s="16">
        <v>3521</v>
      </c>
      <c r="E23" s="16">
        <v>2023</v>
      </c>
      <c r="F23" s="16">
        <v>1223</v>
      </c>
      <c r="G23" s="17">
        <f t="shared" si="3"/>
        <v>162.40774907749079</v>
      </c>
      <c r="H23" s="17">
        <f t="shared" si="3"/>
        <v>57.455268389662031</v>
      </c>
      <c r="I23" s="17">
        <f t="shared" si="1"/>
        <v>34.734450440215845</v>
      </c>
    </row>
    <row r="24" spans="1:9" s="20" customFormat="1" ht="9.9499999999999993" customHeight="1" x14ac:dyDescent="0.25">
      <c r="B24" s="21"/>
      <c r="C24" s="41">
        <f>SUM(C20:C23)</f>
        <v>10275</v>
      </c>
      <c r="D24" s="41">
        <f t="shared" ref="D24:F24" si="5">SUM(D20:D23)</f>
        <v>21563</v>
      </c>
      <c r="E24" s="41">
        <f t="shared" si="5"/>
        <v>12631</v>
      </c>
      <c r="F24" s="41">
        <f t="shared" si="5"/>
        <v>8306</v>
      </c>
      <c r="G24" s="42">
        <f t="shared" si="3"/>
        <v>209.85888077858883</v>
      </c>
      <c r="H24" s="42">
        <f t="shared" si="3"/>
        <v>58.577192412929556</v>
      </c>
      <c r="I24" s="42">
        <f t="shared" si="1"/>
        <v>38.519686500023184</v>
      </c>
    </row>
    <row r="25" spans="1:9" ht="9.9499999999999993" customHeight="1" x14ac:dyDescent="0.25">
      <c r="B25" s="37" t="s">
        <v>6</v>
      </c>
      <c r="C25" s="18"/>
      <c r="D25" s="19"/>
      <c r="E25" s="18"/>
      <c r="F25" s="18"/>
      <c r="G25" s="17"/>
      <c r="H25" s="17"/>
      <c r="I25" s="17"/>
    </row>
    <row r="26" spans="1:9" ht="9.9499999999999993" customHeight="1" x14ac:dyDescent="0.25">
      <c r="B26" s="8" t="s">
        <v>35</v>
      </c>
      <c r="C26" s="16">
        <v>2576</v>
      </c>
      <c r="D26" s="16">
        <v>6430</v>
      </c>
      <c r="E26" s="16">
        <v>3410</v>
      </c>
      <c r="F26" s="16">
        <v>2264</v>
      </c>
      <c r="G26" s="17">
        <f t="shared" si="3"/>
        <v>249.611801242236</v>
      </c>
      <c r="H26" s="17">
        <f t="shared" si="3"/>
        <v>53.032659409020219</v>
      </c>
      <c r="I26" s="17">
        <f t="shared" si="1"/>
        <v>35.2099533437014</v>
      </c>
    </row>
    <row r="27" spans="1:9" ht="9.9499999999999993" customHeight="1" x14ac:dyDescent="0.25">
      <c r="B27" s="8" t="s">
        <v>36</v>
      </c>
      <c r="C27" s="16">
        <v>2186</v>
      </c>
      <c r="D27" s="16">
        <v>4949</v>
      </c>
      <c r="E27" s="16">
        <v>2622</v>
      </c>
      <c r="F27" s="16">
        <v>1702</v>
      </c>
      <c r="G27" s="17">
        <f t="shared" si="3"/>
        <v>226.39524245196708</v>
      </c>
      <c r="H27" s="17">
        <f t="shared" si="3"/>
        <v>52.98040008082441</v>
      </c>
      <c r="I27" s="17">
        <f t="shared" si="1"/>
        <v>34.390786017377252</v>
      </c>
    </row>
    <row r="28" spans="1:9" ht="9.9499999999999993" customHeight="1" x14ac:dyDescent="0.25">
      <c r="B28" s="9"/>
      <c r="C28" s="41">
        <f>SUM(C26:C27)</f>
        <v>4762</v>
      </c>
      <c r="D28" s="41">
        <f t="shared" ref="D28:F28" si="6">SUM(D26:D27)</f>
        <v>11379</v>
      </c>
      <c r="E28" s="41">
        <f t="shared" si="6"/>
        <v>6032</v>
      </c>
      <c r="F28" s="41">
        <f t="shared" si="6"/>
        <v>3966</v>
      </c>
      <c r="G28" s="42">
        <f t="shared" si="3"/>
        <v>238.95422091558169</v>
      </c>
      <c r="H28" s="42">
        <f t="shared" si="3"/>
        <v>53.009930573864139</v>
      </c>
      <c r="I28" s="42">
        <f t="shared" si="1"/>
        <v>34.853677827577116</v>
      </c>
    </row>
    <row r="29" spans="1:9" ht="9.9499999999999993" customHeight="1" x14ac:dyDescent="0.25">
      <c r="B29" s="37" t="s">
        <v>7</v>
      </c>
      <c r="C29" s="18"/>
      <c r="D29" s="19"/>
      <c r="E29" s="18"/>
      <c r="F29" s="18"/>
      <c r="G29" s="17"/>
      <c r="H29" s="17"/>
      <c r="I29" s="17"/>
    </row>
    <row r="30" spans="1:9" ht="9.9499999999999993" customHeight="1" x14ac:dyDescent="0.25">
      <c r="B30" s="8" t="s">
        <v>37</v>
      </c>
      <c r="C30" s="16">
        <v>3913</v>
      </c>
      <c r="D30" s="16">
        <v>5502</v>
      </c>
      <c r="E30" s="16">
        <v>3227</v>
      </c>
      <c r="F30" s="16">
        <v>2225</v>
      </c>
      <c r="G30" s="17">
        <f t="shared" si="3"/>
        <v>140.60822898032202</v>
      </c>
      <c r="H30" s="17">
        <f t="shared" si="3"/>
        <v>58.651399491094146</v>
      </c>
      <c r="I30" s="17">
        <f t="shared" si="1"/>
        <v>40.439840058160669</v>
      </c>
    </row>
    <row r="31" spans="1:9" ht="9.9499999999999993" customHeight="1" x14ac:dyDescent="0.25">
      <c r="B31" s="8" t="s">
        <v>38</v>
      </c>
      <c r="C31" s="16">
        <v>7380</v>
      </c>
      <c r="D31" s="16">
        <v>13653</v>
      </c>
      <c r="E31" s="16">
        <v>7886</v>
      </c>
      <c r="F31" s="16">
        <v>5426</v>
      </c>
      <c r="G31" s="17">
        <f t="shared" si="3"/>
        <v>185</v>
      </c>
      <c r="H31" s="17">
        <f t="shared" si="3"/>
        <v>57.76019922361386</v>
      </c>
      <c r="I31" s="17">
        <f t="shared" si="1"/>
        <v>39.742181205595841</v>
      </c>
    </row>
    <row r="32" spans="1:9" ht="9.9499999999999993" customHeight="1" x14ac:dyDescent="0.25">
      <c r="B32" s="9"/>
      <c r="C32" s="41">
        <f>SUM(C30:C31)</f>
        <v>11293</v>
      </c>
      <c r="D32" s="41">
        <f t="shared" ref="D32:F32" si="7">SUM(D30:D31)</f>
        <v>19155</v>
      </c>
      <c r="E32" s="41">
        <f t="shared" si="7"/>
        <v>11113</v>
      </c>
      <c r="F32" s="41">
        <f t="shared" si="7"/>
        <v>7651</v>
      </c>
      <c r="G32" s="42">
        <f t="shared" si="3"/>
        <v>169.61834764898609</v>
      </c>
      <c r="H32" s="42">
        <f t="shared" si="3"/>
        <v>58.016183764030281</v>
      </c>
      <c r="I32" s="42">
        <f t="shared" si="1"/>
        <v>39.942573740537718</v>
      </c>
    </row>
    <row r="33" spans="2:9" ht="9.9499999999999993" customHeight="1" x14ac:dyDescent="0.25">
      <c r="B33" s="37" t="s">
        <v>8</v>
      </c>
      <c r="C33" s="18"/>
      <c r="D33" s="19"/>
      <c r="E33" s="18"/>
      <c r="F33" s="18"/>
      <c r="G33" s="17"/>
      <c r="H33" s="17"/>
      <c r="I33" s="17"/>
    </row>
    <row r="34" spans="2:9" ht="9.9499999999999993" customHeight="1" x14ac:dyDescent="0.25">
      <c r="B34" s="8" t="s">
        <v>8</v>
      </c>
      <c r="C34" s="16">
        <v>2700</v>
      </c>
      <c r="D34" s="16">
        <v>6496</v>
      </c>
      <c r="E34" s="16">
        <v>4180</v>
      </c>
      <c r="F34" s="16">
        <v>2979</v>
      </c>
      <c r="G34" s="17">
        <f t="shared" si="3"/>
        <v>240.59259259259261</v>
      </c>
      <c r="H34" s="17">
        <f t="shared" si="3"/>
        <v>64.347290640394078</v>
      </c>
      <c r="I34" s="17">
        <f t="shared" si="1"/>
        <v>45.858990147783253</v>
      </c>
    </row>
    <row r="35" spans="2:9" ht="9.9499999999999993" customHeight="1" x14ac:dyDescent="0.25">
      <c r="B35" s="8" t="s">
        <v>39</v>
      </c>
      <c r="C35" s="16">
        <v>1917</v>
      </c>
      <c r="D35" s="16">
        <v>4797</v>
      </c>
      <c r="E35" s="16">
        <v>2727</v>
      </c>
      <c r="F35" s="16">
        <v>1814</v>
      </c>
      <c r="G35" s="17">
        <f t="shared" si="3"/>
        <v>250.23474178403754</v>
      </c>
      <c r="H35" s="17">
        <f t="shared" si="3"/>
        <v>56.848030018761733</v>
      </c>
      <c r="I35" s="17">
        <f t="shared" si="1"/>
        <v>37.815301229935379</v>
      </c>
    </row>
    <row r="36" spans="2:9" ht="9.9499999999999993" customHeight="1" x14ac:dyDescent="0.25">
      <c r="B36" s="8" t="s">
        <v>40</v>
      </c>
      <c r="C36" s="16">
        <v>2242</v>
      </c>
      <c r="D36" s="16">
        <v>4895</v>
      </c>
      <c r="E36" s="16">
        <v>2688</v>
      </c>
      <c r="F36" s="16">
        <v>1762</v>
      </c>
      <c r="G36" s="17">
        <f t="shared" si="3"/>
        <v>218.33184656556645</v>
      </c>
      <c r="H36" s="17">
        <f t="shared" si="3"/>
        <v>54.91317671092952</v>
      </c>
      <c r="I36" s="17">
        <f t="shared" si="1"/>
        <v>35.995914198161387</v>
      </c>
    </row>
    <row r="37" spans="2:9" ht="9.9499999999999993" customHeight="1" x14ac:dyDescent="0.25">
      <c r="B37" s="9"/>
      <c r="C37" s="41">
        <f>SUM(C34:C36)</f>
        <v>6859</v>
      </c>
      <c r="D37" s="41">
        <f t="shared" ref="D37:F37" si="8">SUM(D34:D36)</f>
        <v>16188</v>
      </c>
      <c r="E37" s="41">
        <f t="shared" si="8"/>
        <v>9595</v>
      </c>
      <c r="F37" s="41">
        <f t="shared" si="8"/>
        <v>6555</v>
      </c>
      <c r="G37" s="42">
        <f t="shared" si="3"/>
        <v>236.01108033240999</v>
      </c>
      <c r="H37" s="42">
        <f t="shared" si="3"/>
        <v>59.272300469483561</v>
      </c>
      <c r="I37" s="42">
        <f t="shared" si="1"/>
        <v>40.492957746478872</v>
      </c>
    </row>
    <row r="38" spans="2:9" ht="9.9499999999999993" customHeight="1" x14ac:dyDescent="0.25">
      <c r="B38" s="37" t="s">
        <v>9</v>
      </c>
      <c r="C38" s="18"/>
      <c r="D38" s="19"/>
      <c r="E38" s="18"/>
      <c r="F38" s="18"/>
      <c r="G38" s="17"/>
      <c r="H38" s="17"/>
      <c r="I38" s="17"/>
    </row>
    <row r="39" spans="2:9" ht="9.9499999999999993" customHeight="1" x14ac:dyDescent="0.25">
      <c r="B39" s="8" t="s">
        <v>41</v>
      </c>
      <c r="C39" s="16">
        <v>2197</v>
      </c>
      <c r="D39" s="16">
        <v>5243</v>
      </c>
      <c r="E39" s="16">
        <v>2956</v>
      </c>
      <c r="F39" s="16">
        <v>1908</v>
      </c>
      <c r="G39" s="17">
        <f t="shared" si="3"/>
        <v>238.64360491579427</v>
      </c>
      <c r="H39" s="17">
        <f t="shared" si="3"/>
        <v>56.379935151630747</v>
      </c>
      <c r="I39" s="17">
        <f t="shared" si="1"/>
        <v>36.391378981499138</v>
      </c>
    </row>
    <row r="40" spans="2:9" ht="9.9499999999999993" customHeight="1" x14ac:dyDescent="0.25">
      <c r="B40" s="8" t="s">
        <v>42</v>
      </c>
      <c r="C40" s="16">
        <v>1775</v>
      </c>
      <c r="D40" s="16">
        <v>4540</v>
      </c>
      <c r="E40" s="16">
        <v>2689</v>
      </c>
      <c r="F40" s="16">
        <v>1658</v>
      </c>
      <c r="G40" s="17">
        <f t="shared" si="3"/>
        <v>255.77464788732397</v>
      </c>
      <c r="H40" s="17">
        <f t="shared" si="3"/>
        <v>59.229074889867839</v>
      </c>
      <c r="I40" s="17">
        <f t="shared" si="1"/>
        <v>36.519823788546255</v>
      </c>
    </row>
    <row r="41" spans="2:9" ht="9.9499999999999993" customHeight="1" x14ac:dyDescent="0.25">
      <c r="B41" s="8" t="s">
        <v>43</v>
      </c>
      <c r="C41" s="16">
        <v>2099</v>
      </c>
      <c r="D41" s="16">
        <v>4020</v>
      </c>
      <c r="E41" s="16">
        <v>2023</v>
      </c>
      <c r="F41" s="16">
        <v>1150</v>
      </c>
      <c r="G41" s="17">
        <f t="shared" si="3"/>
        <v>191.51977131967604</v>
      </c>
      <c r="H41" s="17">
        <f t="shared" si="3"/>
        <v>50.32338308457711</v>
      </c>
      <c r="I41" s="17">
        <f t="shared" si="1"/>
        <v>28.60696517412935</v>
      </c>
    </row>
    <row r="42" spans="2:9" ht="9.9499999999999993" customHeight="1" x14ac:dyDescent="0.25">
      <c r="B42" s="8" t="s">
        <v>44</v>
      </c>
      <c r="C42" s="16">
        <v>1862</v>
      </c>
      <c r="D42" s="16">
        <v>5131</v>
      </c>
      <c r="E42" s="16">
        <v>3144</v>
      </c>
      <c r="F42" s="16">
        <v>2095</v>
      </c>
      <c r="G42" s="17">
        <f t="shared" si="3"/>
        <v>275.56390977443613</v>
      </c>
      <c r="H42" s="17">
        <f t="shared" si="3"/>
        <v>61.27460534008965</v>
      </c>
      <c r="I42" s="17">
        <f t="shared" si="1"/>
        <v>40.830247515104269</v>
      </c>
    </row>
    <row r="43" spans="2:9" ht="9.9499999999999993" customHeight="1" x14ac:dyDescent="0.25">
      <c r="B43" s="8" t="s">
        <v>45</v>
      </c>
      <c r="C43" s="16">
        <v>2163</v>
      </c>
      <c r="D43" s="16">
        <v>4887</v>
      </c>
      <c r="E43" s="16">
        <v>2844</v>
      </c>
      <c r="F43" s="16">
        <v>1877</v>
      </c>
      <c r="G43" s="17">
        <f t="shared" si="3"/>
        <v>225.93619972260748</v>
      </c>
      <c r="H43" s="17">
        <f t="shared" si="3"/>
        <v>58.195211786372006</v>
      </c>
      <c r="I43" s="17">
        <f t="shared" si="1"/>
        <v>38.408021280949455</v>
      </c>
    </row>
    <row r="44" spans="2:9" ht="9.9499999999999993" customHeight="1" x14ac:dyDescent="0.25">
      <c r="B44" s="9"/>
      <c r="C44" s="41">
        <f>SUM(C39:C43)</f>
        <v>10096</v>
      </c>
      <c r="D44" s="41">
        <f t="shared" ref="D44:F44" si="9">SUM(D39:D43)</f>
        <v>23821</v>
      </c>
      <c r="E44" s="41">
        <f t="shared" si="9"/>
        <v>13656</v>
      </c>
      <c r="F44" s="41">
        <f t="shared" si="9"/>
        <v>8688</v>
      </c>
      <c r="G44" s="42">
        <f t="shared" si="3"/>
        <v>235.94492868462757</v>
      </c>
      <c r="H44" s="42">
        <f t="shared" si="3"/>
        <v>57.327568112169935</v>
      </c>
      <c r="I44" s="42">
        <f t="shared" si="1"/>
        <v>36.472020486125686</v>
      </c>
    </row>
    <row r="45" spans="2:9" ht="9.9499999999999993" customHeight="1" x14ac:dyDescent="0.25">
      <c r="B45" s="37" t="s">
        <v>10</v>
      </c>
      <c r="C45" s="18"/>
      <c r="D45" s="19"/>
      <c r="E45" s="18"/>
      <c r="F45" s="18"/>
      <c r="G45" s="17"/>
      <c r="H45" s="17"/>
      <c r="I45" s="17"/>
    </row>
    <row r="46" spans="2:9" ht="9.9499999999999993" customHeight="1" x14ac:dyDescent="0.25">
      <c r="B46" s="8" t="s">
        <v>46</v>
      </c>
      <c r="C46" s="16">
        <v>2839</v>
      </c>
      <c r="D46" s="16">
        <v>6944</v>
      </c>
      <c r="E46" s="16">
        <v>3897</v>
      </c>
      <c r="F46" s="16">
        <v>2335</v>
      </c>
      <c r="G46" s="17">
        <f t="shared" si="3"/>
        <v>244.59316660796054</v>
      </c>
      <c r="H46" s="17">
        <f t="shared" si="3"/>
        <v>56.120391705069125</v>
      </c>
      <c r="I46" s="17">
        <f t="shared" si="1"/>
        <v>33.626152073732719</v>
      </c>
    </row>
    <row r="47" spans="2:9" ht="9.9499999999999993" customHeight="1" x14ac:dyDescent="0.25">
      <c r="B47" s="8" t="s">
        <v>47</v>
      </c>
      <c r="C47" s="16">
        <v>2080</v>
      </c>
      <c r="D47" s="16">
        <v>3496</v>
      </c>
      <c r="E47" s="16">
        <v>1996</v>
      </c>
      <c r="F47" s="16">
        <v>1284</v>
      </c>
      <c r="G47" s="17">
        <f t="shared" si="3"/>
        <v>168.07692307692307</v>
      </c>
      <c r="H47" s="17">
        <f t="shared" si="3"/>
        <v>57.093821510297481</v>
      </c>
      <c r="I47" s="17">
        <f t="shared" si="1"/>
        <v>36.72768878718535</v>
      </c>
    </row>
    <row r="48" spans="2:9" ht="9.9499999999999993" customHeight="1" x14ac:dyDescent="0.25">
      <c r="B48" s="8" t="s">
        <v>48</v>
      </c>
      <c r="C48" s="16">
        <v>1159</v>
      </c>
      <c r="D48" s="16">
        <v>1390</v>
      </c>
      <c r="E48" s="16">
        <v>676</v>
      </c>
      <c r="F48" s="16">
        <v>394</v>
      </c>
      <c r="G48" s="17">
        <f t="shared" si="3"/>
        <v>119.93097497842969</v>
      </c>
      <c r="H48" s="17">
        <f t="shared" si="3"/>
        <v>48.633093525179852</v>
      </c>
      <c r="I48" s="17">
        <f t="shared" si="1"/>
        <v>28.345323741007196</v>
      </c>
    </row>
    <row r="49" spans="1:11" ht="9.9499999999999993" customHeight="1" x14ac:dyDescent="0.25">
      <c r="A49" s="2"/>
      <c r="B49" s="8" t="s">
        <v>49</v>
      </c>
      <c r="C49" s="16">
        <v>2944</v>
      </c>
      <c r="D49" s="16">
        <v>7488</v>
      </c>
      <c r="E49" s="16">
        <v>4329</v>
      </c>
      <c r="F49" s="16">
        <v>2709</v>
      </c>
      <c r="G49" s="17">
        <f t="shared" si="3"/>
        <v>254.34782608695653</v>
      </c>
      <c r="H49" s="17">
        <f t="shared" si="3"/>
        <v>57.8125</v>
      </c>
      <c r="I49" s="17">
        <f t="shared" si="1"/>
        <v>36.177884615384613</v>
      </c>
    </row>
    <row r="50" spans="1:11" ht="9.9499999999999993" customHeight="1" x14ac:dyDescent="0.25">
      <c r="B50" s="8" t="s">
        <v>50</v>
      </c>
      <c r="C50" s="16">
        <v>1602</v>
      </c>
      <c r="D50" s="16">
        <v>3894</v>
      </c>
      <c r="E50" s="16">
        <v>2433</v>
      </c>
      <c r="F50" s="16">
        <v>1558</v>
      </c>
      <c r="G50" s="17">
        <f t="shared" si="3"/>
        <v>243.07116104868913</v>
      </c>
      <c r="H50" s="17">
        <f t="shared" si="3"/>
        <v>62.480739599383675</v>
      </c>
      <c r="I50" s="17">
        <f t="shared" si="1"/>
        <v>40.010272213662049</v>
      </c>
    </row>
    <row r="51" spans="1:11" ht="9.9499999999999993" customHeight="1" x14ac:dyDescent="0.25">
      <c r="B51" s="9"/>
      <c r="C51" s="41">
        <f>SUM(C46:C50)</f>
        <v>10624</v>
      </c>
      <c r="D51" s="41">
        <f t="shared" ref="D51:F51" si="10">SUM(D46:D50)</f>
        <v>23212</v>
      </c>
      <c r="E51" s="41">
        <f t="shared" si="10"/>
        <v>13331</v>
      </c>
      <c r="F51" s="41">
        <f t="shared" si="10"/>
        <v>8280</v>
      </c>
      <c r="G51" s="42">
        <f t="shared" ref="G51:H63" si="11">(D51/C51)*100</f>
        <v>218.48644578313255</v>
      </c>
      <c r="H51" s="42">
        <f t="shared" si="11"/>
        <v>57.431500947785629</v>
      </c>
      <c r="I51" s="42">
        <f t="shared" si="1"/>
        <v>35.671204549371019</v>
      </c>
    </row>
    <row r="52" spans="1:11" ht="9.9499999999999993" customHeight="1" x14ac:dyDescent="0.25">
      <c r="B52" s="37" t="s">
        <v>11</v>
      </c>
      <c r="C52" s="18"/>
      <c r="D52" s="19"/>
      <c r="E52" s="18"/>
      <c r="F52" s="18"/>
      <c r="G52" s="17"/>
      <c r="H52" s="17"/>
      <c r="I52" s="17"/>
    </row>
    <row r="53" spans="1:11" ht="9.9499999999999993" customHeight="1" x14ac:dyDescent="0.25">
      <c r="B53" s="8" t="s">
        <v>51</v>
      </c>
      <c r="C53" s="16">
        <v>3599</v>
      </c>
      <c r="D53" s="16">
        <v>6668</v>
      </c>
      <c r="E53" s="16">
        <v>3655</v>
      </c>
      <c r="F53" s="16">
        <v>2345</v>
      </c>
      <c r="G53" s="17">
        <f t="shared" si="11"/>
        <v>185.27368713531536</v>
      </c>
      <c r="H53" s="17">
        <f t="shared" si="11"/>
        <v>54.814037192561486</v>
      </c>
      <c r="I53" s="17">
        <f t="shared" si="1"/>
        <v>35.167966406718655</v>
      </c>
    </row>
    <row r="54" spans="1:11" ht="9.9499999999999993" customHeight="1" x14ac:dyDescent="0.25">
      <c r="B54" s="8" t="s">
        <v>52</v>
      </c>
      <c r="C54" s="16">
        <v>3729</v>
      </c>
      <c r="D54" s="16">
        <v>8943</v>
      </c>
      <c r="E54" s="16">
        <v>5197</v>
      </c>
      <c r="F54" s="16">
        <v>3393</v>
      </c>
      <c r="G54" s="17">
        <f t="shared" si="11"/>
        <v>239.82300884955751</v>
      </c>
      <c r="H54" s="17">
        <f t="shared" si="11"/>
        <v>58.112490215811249</v>
      </c>
      <c r="I54" s="17">
        <f t="shared" si="1"/>
        <v>37.940288493794029</v>
      </c>
    </row>
    <row r="55" spans="1:11" ht="9.9499999999999993" customHeight="1" x14ac:dyDescent="0.25">
      <c r="B55" s="8" t="s">
        <v>53</v>
      </c>
      <c r="C55" s="16">
        <v>2139</v>
      </c>
      <c r="D55" s="16">
        <v>2421</v>
      </c>
      <c r="E55" s="16">
        <v>1338</v>
      </c>
      <c r="F55" s="16">
        <v>817</v>
      </c>
      <c r="G55" s="17">
        <f t="shared" si="11"/>
        <v>113.18373071528751</v>
      </c>
      <c r="H55" s="17">
        <f t="shared" si="11"/>
        <v>55.266418835192063</v>
      </c>
      <c r="I55" s="17">
        <f t="shared" si="1"/>
        <v>33.746385790995461</v>
      </c>
    </row>
    <row r="56" spans="1:11" ht="9.9499999999999993" customHeight="1" x14ac:dyDescent="0.25">
      <c r="B56" s="9"/>
      <c r="C56" s="41">
        <f>SUM(C53:C55)</f>
        <v>9467</v>
      </c>
      <c r="D56" s="41">
        <f t="shared" ref="D56:F56" si="12">SUM(D53:D55)</f>
        <v>18032</v>
      </c>
      <c r="E56" s="41">
        <f t="shared" si="12"/>
        <v>10190</v>
      </c>
      <c r="F56" s="41">
        <f t="shared" si="12"/>
        <v>6555</v>
      </c>
      <c r="G56" s="42">
        <f t="shared" si="11"/>
        <v>190.4721664730115</v>
      </c>
      <c r="H56" s="42">
        <f t="shared" si="11"/>
        <v>56.510647737355811</v>
      </c>
      <c r="I56" s="42">
        <f t="shared" si="1"/>
        <v>36.352040816326529</v>
      </c>
    </row>
    <row r="57" spans="1:11" ht="9.9499999999999993" customHeight="1" x14ac:dyDescent="0.25">
      <c r="B57" s="36" t="s">
        <v>12</v>
      </c>
      <c r="C57" s="18"/>
      <c r="D57" s="19"/>
      <c r="E57" s="18"/>
      <c r="F57" s="18"/>
      <c r="G57" s="17"/>
      <c r="H57" s="17"/>
      <c r="I57" s="17"/>
    </row>
    <row r="58" spans="1:11" ht="9.9499999999999993" customHeight="1" x14ac:dyDescent="0.25">
      <c r="B58" s="8" t="s">
        <v>54</v>
      </c>
      <c r="C58" s="16">
        <v>3730</v>
      </c>
      <c r="D58" s="16">
        <v>8002</v>
      </c>
      <c r="E58" s="16">
        <v>4549</v>
      </c>
      <c r="F58" s="16">
        <v>3026</v>
      </c>
      <c r="G58" s="17">
        <f t="shared" si="11"/>
        <v>214.53083109919569</v>
      </c>
      <c r="H58" s="17">
        <f t="shared" si="11"/>
        <v>56.848287928017996</v>
      </c>
      <c r="I58" s="17">
        <f t="shared" si="1"/>
        <v>37.815546113471633</v>
      </c>
    </row>
    <row r="59" spans="1:11" ht="9.9499999999999993" customHeight="1" x14ac:dyDescent="0.25">
      <c r="B59" s="8" t="s">
        <v>55</v>
      </c>
      <c r="C59" s="16">
        <v>1540</v>
      </c>
      <c r="D59" s="16">
        <v>2594</v>
      </c>
      <c r="E59" s="16">
        <v>1733</v>
      </c>
      <c r="F59" s="16">
        <v>1032</v>
      </c>
      <c r="G59" s="17">
        <f t="shared" si="11"/>
        <v>168.44155844155844</v>
      </c>
      <c r="H59" s="17">
        <f t="shared" si="11"/>
        <v>66.80801850424055</v>
      </c>
      <c r="I59" s="17">
        <f t="shared" si="1"/>
        <v>39.784117193523514</v>
      </c>
    </row>
    <row r="60" spans="1:11" ht="9.9499999999999993" customHeight="1" x14ac:dyDescent="0.25">
      <c r="B60" s="8" t="s">
        <v>56</v>
      </c>
      <c r="C60" s="16">
        <v>3200</v>
      </c>
      <c r="D60" s="16">
        <v>8375</v>
      </c>
      <c r="E60" s="16">
        <v>4608</v>
      </c>
      <c r="F60" s="16">
        <v>2898</v>
      </c>
      <c r="G60" s="17">
        <f t="shared" si="11"/>
        <v>261.71875</v>
      </c>
      <c r="H60" s="17">
        <f t="shared" si="11"/>
        <v>55.020895522388059</v>
      </c>
      <c r="I60" s="17">
        <f t="shared" si="1"/>
        <v>34.602985074626865</v>
      </c>
    </row>
    <row r="61" spans="1:11" ht="9.9499999999999993" customHeight="1" x14ac:dyDescent="0.25">
      <c r="B61" s="8" t="s">
        <v>57</v>
      </c>
      <c r="C61" s="16">
        <v>1622</v>
      </c>
      <c r="D61" s="16">
        <v>2101</v>
      </c>
      <c r="E61" s="16">
        <v>1151</v>
      </c>
      <c r="F61" s="16">
        <v>749</v>
      </c>
      <c r="G61" s="17">
        <f t="shared" si="11"/>
        <v>129.53144266337856</v>
      </c>
      <c r="H61" s="17">
        <f t="shared" si="11"/>
        <v>54.783436458829129</v>
      </c>
      <c r="I61" s="17">
        <f t="shared" si="1"/>
        <v>35.649690623512612</v>
      </c>
    </row>
    <row r="62" spans="1:11" ht="9.9499999999999993" customHeight="1" x14ac:dyDescent="0.25">
      <c r="B62" s="8" t="s">
        <v>58</v>
      </c>
      <c r="C62" s="16">
        <v>5189</v>
      </c>
      <c r="D62" s="16">
        <v>6562</v>
      </c>
      <c r="E62" s="16">
        <v>3852</v>
      </c>
      <c r="F62" s="16">
        <v>2501</v>
      </c>
      <c r="G62" s="17">
        <f t="shared" si="11"/>
        <v>126.45981884756215</v>
      </c>
      <c r="H62" s="17">
        <f t="shared" si="11"/>
        <v>58.701615361170376</v>
      </c>
      <c r="I62" s="17">
        <f t="shared" si="1"/>
        <v>38.113380067052724</v>
      </c>
    </row>
    <row r="63" spans="1:11" ht="9.9499999999999993" customHeight="1" x14ac:dyDescent="0.25">
      <c r="B63" s="9"/>
      <c r="C63" s="41">
        <f>SUM(C58:C62)</f>
        <v>15281</v>
      </c>
      <c r="D63" s="41">
        <f t="shared" ref="D63:F63" si="13">SUM(D58:D62)</f>
        <v>27634</v>
      </c>
      <c r="E63" s="41">
        <f t="shared" si="13"/>
        <v>15893</v>
      </c>
      <c r="F63" s="41">
        <f t="shared" si="13"/>
        <v>10206</v>
      </c>
      <c r="G63" s="42">
        <f t="shared" si="11"/>
        <v>180.83895033047574</v>
      </c>
      <c r="H63" s="42">
        <f t="shared" si="11"/>
        <v>57.512484620395163</v>
      </c>
      <c r="I63" s="42">
        <f t="shared" si="1"/>
        <v>36.932763986393574</v>
      </c>
    </row>
    <row r="64" spans="1:11" ht="5.0999999999999996" customHeight="1" x14ac:dyDescent="0.25">
      <c r="C64" s="15"/>
      <c r="D64" s="11"/>
      <c r="F64" s="11"/>
      <c r="H64" s="11"/>
      <c r="I64" s="3"/>
      <c r="J64" s="15"/>
      <c r="K64" s="15"/>
    </row>
    <row r="65" spans="1:9" ht="9.9499999999999993" customHeight="1" x14ac:dyDescent="0.25">
      <c r="A65" s="5"/>
      <c r="B65" s="38" t="s">
        <v>15</v>
      </c>
      <c r="C65" s="39">
        <f>C10+C18+C24+C28+C32+C37+C44+C51+C56+C63</f>
        <v>98017</v>
      </c>
      <c r="D65" s="39">
        <f>D10+D18+D24+D28+D32+D37+D44+D51+D56+D63</f>
        <v>206614</v>
      </c>
      <c r="E65" s="39">
        <f>E10+E18+E24+E28+E32+E37+E44+E51+E56+E63</f>
        <v>120405</v>
      </c>
      <c r="F65" s="39">
        <f>F10+F18+F24+F28+F32+F37+F44+F51+F56+F63</f>
        <v>79631</v>
      </c>
      <c r="G65" s="40">
        <f t="shared" ref="G65:H65" si="14">(D65/C65)*100</f>
        <v>210.79404593080793</v>
      </c>
      <c r="H65" s="40">
        <f t="shared" si="14"/>
        <v>58.275334682064141</v>
      </c>
      <c r="I65" s="40">
        <f>(F65/D65)*100</f>
        <v>38.540950758419079</v>
      </c>
    </row>
    <row r="66" spans="1:9" ht="6" customHeight="1" x14ac:dyDescent="0.25">
      <c r="A66" s="5"/>
      <c r="C66" s="1"/>
      <c r="D66" s="10"/>
      <c r="E66" s="13"/>
      <c r="F66" s="13"/>
      <c r="G66" s="11"/>
      <c r="I66" s="3"/>
    </row>
    <row r="67" spans="1:9" ht="9.9499999999999993" customHeight="1" x14ac:dyDescent="0.25">
      <c r="A67" s="5"/>
      <c r="B67" s="6"/>
      <c r="C67" s="7"/>
      <c r="D67" s="12"/>
      <c r="E67" s="14"/>
      <c r="F67" s="14"/>
      <c r="G67" s="14"/>
      <c r="H67" s="26"/>
      <c r="I67" s="27" t="s">
        <v>13</v>
      </c>
    </row>
    <row r="68" spans="1:9" ht="9.9499999999999993" customHeight="1" x14ac:dyDescent="0.25">
      <c r="A68" s="5"/>
      <c r="B68" s="22" t="s">
        <v>62</v>
      </c>
      <c r="C68" s="1"/>
      <c r="D68" s="11"/>
      <c r="G68" s="11"/>
      <c r="I68" s="11"/>
    </row>
    <row r="69" spans="1:9" ht="9.9499999999999993" customHeight="1" x14ac:dyDescent="0.25"/>
    <row r="70" spans="1:9" ht="9.9499999999999993" customHeight="1" x14ac:dyDescent="0.25"/>
    <row r="71" spans="1:9" ht="9.9499999999999993" customHeight="1" x14ac:dyDescent="0.25"/>
    <row r="72" spans="1:9" ht="9.9499999999999993" customHeight="1" x14ac:dyDescent="0.25"/>
    <row r="73" spans="1:9" ht="9.9499999999999993" customHeight="1" x14ac:dyDescent="0.25"/>
    <row r="74" spans="1:9" ht="9.9499999999999993" customHeight="1" x14ac:dyDescent="0.25"/>
    <row r="75" spans="1:9" ht="9.9499999999999993" customHeight="1" x14ac:dyDescent="0.25"/>
    <row r="76" spans="1:9" ht="9.9499999999999993" customHeight="1" x14ac:dyDescent="0.25"/>
    <row r="77" spans="1:9" ht="9.9499999999999993" customHeight="1" x14ac:dyDescent="0.25"/>
    <row r="78" spans="1:9" ht="9.9499999999999993" customHeight="1" x14ac:dyDescent="0.25"/>
    <row r="79" spans="1:9" ht="9.9499999999999993" customHeight="1" x14ac:dyDescent="0.25"/>
    <row r="80" spans="1:9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5.0999999999999996" customHeight="1" x14ac:dyDescent="0.25"/>
    <row r="96" ht="9" customHeight="1" x14ac:dyDescent="0.25"/>
    <row r="97" ht="5.0999999999999996" customHeight="1" x14ac:dyDescent="0.25"/>
    <row r="98" ht="9.9499999999999993" customHeight="1" x14ac:dyDescent="0.25"/>
    <row r="99" ht="5.0999999999999996" customHeight="1" x14ac:dyDescent="0.25"/>
    <row r="100" ht="9.9499999999999993" customHeight="1" x14ac:dyDescent="0.25"/>
    <row r="101" ht="10.5" customHeight="1" x14ac:dyDescent="0.25"/>
  </sheetData>
  <mergeCells count="1">
    <mergeCell ref="B1:H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topLeftCell="A2" zoomScale="150" zoomScaleNormal="150" workbookViewId="0">
      <selection activeCell="D5" sqref="D5:D63"/>
    </sheetView>
  </sheetViews>
  <sheetFormatPr defaultRowHeight="15" x14ac:dyDescent="0.25"/>
  <cols>
    <col min="1" max="1" width="2" style="1" customWidth="1"/>
    <col min="2" max="2" width="32.5703125" style="1" customWidth="1"/>
    <col min="3" max="3" width="6.5703125" style="3" bestFit="1" customWidth="1"/>
    <col min="4" max="4" width="7" style="3" bestFit="1" customWidth="1"/>
    <col min="5" max="5" width="7.42578125" style="3" bestFit="1" customWidth="1"/>
    <col min="6" max="6" width="7" style="3" bestFit="1" customWidth="1"/>
    <col min="7" max="7" width="10.7109375" style="3" customWidth="1"/>
    <col min="8" max="8" width="14.140625" style="3" customWidth="1"/>
    <col min="9" max="9" width="14.85546875" style="1" customWidth="1"/>
    <col min="10" max="16384" width="9.140625" style="1"/>
  </cols>
  <sheetData>
    <row r="1" spans="2:14" ht="20.25" customHeight="1" x14ac:dyDescent="0.25">
      <c r="B1" s="43" t="s">
        <v>60</v>
      </c>
      <c r="C1" s="44"/>
      <c r="D1" s="44"/>
      <c r="E1" s="44"/>
      <c r="F1" s="44"/>
      <c r="G1" s="44"/>
      <c r="H1" s="44"/>
      <c r="I1" s="28"/>
      <c r="J1" s="3"/>
      <c r="K1" s="29"/>
      <c r="L1"/>
      <c r="M1"/>
      <c r="N1"/>
    </row>
    <row r="2" spans="2:14" ht="15" customHeight="1" thickBot="1" x14ac:dyDescent="0.3">
      <c r="B2" s="45"/>
      <c r="C2" s="45"/>
      <c r="D2" s="45"/>
      <c r="E2" s="45"/>
      <c r="F2" s="45"/>
      <c r="G2" s="45"/>
      <c r="H2" s="45"/>
      <c r="I2" s="35">
        <v>2013</v>
      </c>
      <c r="J2" s="30"/>
      <c r="K2" s="29"/>
      <c r="L2"/>
      <c r="M2"/>
      <c r="N2"/>
    </row>
    <row r="3" spans="2:14" ht="39.75" customHeight="1" thickBot="1" x14ac:dyDescent="0.3">
      <c r="B3" s="31" t="s">
        <v>59</v>
      </c>
      <c r="C3" s="32" t="s">
        <v>0</v>
      </c>
      <c r="D3" s="33" t="s">
        <v>1</v>
      </c>
      <c r="E3" s="32" t="s">
        <v>2</v>
      </c>
      <c r="F3" s="33" t="s">
        <v>16</v>
      </c>
      <c r="G3" s="32" t="s">
        <v>14</v>
      </c>
      <c r="H3" s="33" t="s">
        <v>18</v>
      </c>
      <c r="I3" s="34" t="s">
        <v>17</v>
      </c>
    </row>
    <row r="4" spans="2:14" ht="16.5" customHeight="1" x14ac:dyDescent="0.25">
      <c r="B4" s="36" t="s">
        <v>3</v>
      </c>
    </row>
    <row r="5" spans="2:14" ht="9.9499999999999993" customHeight="1" x14ac:dyDescent="0.25">
      <c r="B5" s="8" t="s">
        <v>20</v>
      </c>
      <c r="C5" s="16">
        <v>715</v>
      </c>
      <c r="D5" s="16">
        <v>1048</v>
      </c>
      <c r="E5" s="16">
        <v>510</v>
      </c>
      <c r="F5" s="16">
        <v>302</v>
      </c>
      <c r="G5" s="17">
        <f t="shared" ref="G5:H21" si="0">(D5/C5)*100</f>
        <v>146.57342657342659</v>
      </c>
      <c r="H5" s="17">
        <f t="shared" si="0"/>
        <v>48.664122137404583</v>
      </c>
      <c r="I5" s="17">
        <f>(F5/D5)*100</f>
        <v>28.816793893129773</v>
      </c>
    </row>
    <row r="6" spans="2:14" ht="9.9499999999999993" customHeight="1" x14ac:dyDescent="0.25">
      <c r="B6" s="8" t="s">
        <v>21</v>
      </c>
      <c r="C6" s="16">
        <v>1669</v>
      </c>
      <c r="D6" s="16">
        <v>1284</v>
      </c>
      <c r="E6" s="16">
        <v>583</v>
      </c>
      <c r="F6" s="16">
        <v>323</v>
      </c>
      <c r="G6" s="17">
        <f t="shared" si="0"/>
        <v>76.932294787297778</v>
      </c>
      <c r="H6" s="17">
        <f t="shared" si="0"/>
        <v>45.404984423676012</v>
      </c>
      <c r="I6" s="17">
        <f t="shared" ref="I6:I63" si="1">(F6/D6)*100</f>
        <v>25.155763239875391</v>
      </c>
    </row>
    <row r="7" spans="2:14" ht="9.9499999999999993" customHeight="1" x14ac:dyDescent="0.25">
      <c r="B7" s="8" t="s">
        <v>22</v>
      </c>
      <c r="C7" s="16">
        <v>1527</v>
      </c>
      <c r="D7" s="16">
        <v>1205</v>
      </c>
      <c r="E7" s="16">
        <v>607</v>
      </c>
      <c r="F7" s="16">
        <v>328</v>
      </c>
      <c r="G7" s="17">
        <f t="shared" si="0"/>
        <v>78.912901113294041</v>
      </c>
      <c r="H7" s="17">
        <f t="shared" si="0"/>
        <v>50.373443983402488</v>
      </c>
      <c r="I7" s="17">
        <f t="shared" si="1"/>
        <v>27.219917012448132</v>
      </c>
    </row>
    <row r="8" spans="2:14" ht="9.9499999999999993" customHeight="1" x14ac:dyDescent="0.25">
      <c r="B8" s="8" t="s">
        <v>23</v>
      </c>
      <c r="C8" s="16">
        <v>1131</v>
      </c>
      <c r="D8" s="16">
        <v>1364</v>
      </c>
      <c r="E8" s="16">
        <v>668</v>
      </c>
      <c r="F8" s="16">
        <v>402</v>
      </c>
      <c r="G8" s="17">
        <f t="shared" si="0"/>
        <v>120.60123784261717</v>
      </c>
      <c r="H8" s="17">
        <f t="shared" si="0"/>
        <v>48.97360703812317</v>
      </c>
      <c r="I8" s="17">
        <f t="shared" si="1"/>
        <v>29.472140762463344</v>
      </c>
    </row>
    <row r="9" spans="2:14" ht="9.9499999999999993" customHeight="1" x14ac:dyDescent="0.25">
      <c r="B9" s="8" t="s">
        <v>24</v>
      </c>
      <c r="C9" s="16">
        <v>786</v>
      </c>
      <c r="D9" s="16">
        <v>1166</v>
      </c>
      <c r="E9" s="16">
        <v>625</v>
      </c>
      <c r="F9" s="16">
        <v>363</v>
      </c>
      <c r="G9" s="17">
        <f t="shared" si="0"/>
        <v>148.34605597964378</v>
      </c>
      <c r="H9" s="17">
        <f t="shared" si="0"/>
        <v>53.60205831903945</v>
      </c>
      <c r="I9" s="17">
        <f t="shared" si="1"/>
        <v>31.132075471698112</v>
      </c>
    </row>
    <row r="10" spans="2:14" ht="9.9499999999999993" customHeight="1" x14ac:dyDescent="0.25">
      <c r="B10" s="9"/>
      <c r="C10" s="41">
        <f>SUM(C5:C9)</f>
        <v>5828</v>
      </c>
      <c r="D10" s="41">
        <f t="shared" ref="D10:F10" si="2">SUM(D5:D9)</f>
        <v>6067</v>
      </c>
      <c r="E10" s="41">
        <f t="shared" si="2"/>
        <v>2993</v>
      </c>
      <c r="F10" s="41">
        <f t="shared" si="2"/>
        <v>1718</v>
      </c>
      <c r="G10" s="42">
        <f>(D10/C10)*100</f>
        <v>104.10089224433767</v>
      </c>
      <c r="H10" s="42">
        <f t="shared" si="0"/>
        <v>49.332454260754908</v>
      </c>
      <c r="I10" s="42">
        <f t="shared" si="1"/>
        <v>28.317125432668533</v>
      </c>
    </row>
    <row r="11" spans="2:14" ht="9.9499999999999993" customHeight="1" x14ac:dyDescent="0.25">
      <c r="B11" s="37" t="s">
        <v>4</v>
      </c>
      <c r="C11" s="18"/>
      <c r="D11" s="19"/>
      <c r="E11" s="18"/>
      <c r="F11" s="18"/>
      <c r="G11" s="17"/>
      <c r="H11" s="17"/>
      <c r="I11" s="17"/>
    </row>
    <row r="12" spans="2:14" ht="9.9499999999999993" customHeight="1" x14ac:dyDescent="0.25">
      <c r="B12" s="8" t="s">
        <v>25</v>
      </c>
      <c r="C12" s="16">
        <v>3115</v>
      </c>
      <c r="D12" s="16">
        <v>4985</v>
      </c>
      <c r="E12" s="16">
        <v>2430</v>
      </c>
      <c r="F12" s="16">
        <v>1445</v>
      </c>
      <c r="G12" s="17">
        <f t="shared" ref="G12:H50" si="3">(D12/C12)*100</f>
        <v>160.03210272873193</v>
      </c>
      <c r="H12" s="17">
        <f t="shared" si="0"/>
        <v>48.74623871614844</v>
      </c>
      <c r="I12" s="17">
        <f t="shared" si="1"/>
        <v>28.986960882647946</v>
      </c>
    </row>
    <row r="13" spans="2:14" ht="9.9499999999999993" customHeight="1" x14ac:dyDescent="0.25">
      <c r="B13" s="8" t="s">
        <v>26</v>
      </c>
      <c r="C13" s="16">
        <v>2323</v>
      </c>
      <c r="D13" s="16">
        <v>3358</v>
      </c>
      <c r="E13" s="16">
        <v>1778</v>
      </c>
      <c r="F13" s="16">
        <v>1103</v>
      </c>
      <c r="G13" s="17">
        <f t="shared" si="3"/>
        <v>144.55445544554456</v>
      </c>
      <c r="H13" s="17">
        <f t="shared" si="0"/>
        <v>52.948183442525313</v>
      </c>
      <c r="I13" s="17">
        <f t="shared" si="1"/>
        <v>32.846932698034543</v>
      </c>
    </row>
    <row r="14" spans="2:14" ht="9.9499999999999993" customHeight="1" x14ac:dyDescent="0.25">
      <c r="B14" s="8" t="s">
        <v>27</v>
      </c>
      <c r="C14" s="16">
        <v>2034</v>
      </c>
      <c r="D14" s="16">
        <v>3258</v>
      </c>
      <c r="E14" s="16">
        <v>1716</v>
      </c>
      <c r="F14" s="16">
        <v>1035</v>
      </c>
      <c r="G14" s="17">
        <f t="shared" si="3"/>
        <v>160.17699115044249</v>
      </c>
      <c r="H14" s="17">
        <f t="shared" si="0"/>
        <v>52.670349907918968</v>
      </c>
      <c r="I14" s="17">
        <f t="shared" si="1"/>
        <v>31.767955801104975</v>
      </c>
    </row>
    <row r="15" spans="2:14" ht="9.9499999999999993" customHeight="1" x14ac:dyDescent="0.25">
      <c r="B15" s="8" t="s">
        <v>28</v>
      </c>
      <c r="C15" s="16">
        <v>2744</v>
      </c>
      <c r="D15" s="16">
        <v>4331</v>
      </c>
      <c r="E15" s="16">
        <v>2291</v>
      </c>
      <c r="F15" s="16">
        <v>1463</v>
      </c>
      <c r="G15" s="17">
        <f t="shared" si="3"/>
        <v>157.83527696793001</v>
      </c>
      <c r="H15" s="17">
        <f t="shared" si="0"/>
        <v>52.897714153775112</v>
      </c>
      <c r="I15" s="17">
        <f t="shared" si="1"/>
        <v>33.779727545601482</v>
      </c>
    </row>
    <row r="16" spans="2:14" ht="9.9499999999999993" customHeight="1" x14ac:dyDescent="0.25">
      <c r="B16" s="8" t="s">
        <v>29</v>
      </c>
      <c r="C16" s="16">
        <v>1890</v>
      </c>
      <c r="D16" s="16">
        <v>2550</v>
      </c>
      <c r="E16" s="16">
        <v>1277</v>
      </c>
      <c r="F16" s="16">
        <v>774</v>
      </c>
      <c r="G16" s="17">
        <f t="shared" si="3"/>
        <v>134.92063492063494</v>
      </c>
      <c r="H16" s="17">
        <f t="shared" si="0"/>
        <v>50.078431372549012</v>
      </c>
      <c r="I16" s="17">
        <f t="shared" si="1"/>
        <v>30.352941176470587</v>
      </c>
    </row>
    <row r="17" spans="1:9" ht="9.9499999999999993" customHeight="1" x14ac:dyDescent="0.25">
      <c r="B17" s="8" t="s">
        <v>30</v>
      </c>
      <c r="C17" s="16">
        <v>2662</v>
      </c>
      <c r="D17" s="16">
        <v>3380</v>
      </c>
      <c r="E17" s="16">
        <v>1647</v>
      </c>
      <c r="F17" s="16">
        <v>1103</v>
      </c>
      <c r="G17" s="17">
        <f t="shared" si="3"/>
        <v>126.97220135236664</v>
      </c>
      <c r="H17" s="17">
        <f t="shared" si="0"/>
        <v>48.727810650887577</v>
      </c>
      <c r="I17" s="17">
        <f t="shared" si="1"/>
        <v>32.633136094674562</v>
      </c>
    </row>
    <row r="18" spans="1:9" s="20" customFormat="1" ht="9.9499999999999993" customHeight="1" x14ac:dyDescent="0.25">
      <c r="B18" s="21"/>
      <c r="C18" s="41">
        <f>SUM(C12:C17)</f>
        <v>14768</v>
      </c>
      <c r="D18" s="41">
        <f t="shared" ref="D18:F18" si="4">SUM(D12:D17)</f>
        <v>21862</v>
      </c>
      <c r="E18" s="41">
        <f t="shared" si="4"/>
        <v>11139</v>
      </c>
      <c r="F18" s="41">
        <f t="shared" si="4"/>
        <v>6923</v>
      </c>
      <c r="G18" s="42">
        <f t="shared" si="3"/>
        <v>148.03629469122427</v>
      </c>
      <c r="H18" s="42">
        <f t="shared" si="0"/>
        <v>50.951422559692617</v>
      </c>
      <c r="I18" s="42">
        <f t="shared" si="1"/>
        <v>31.666819138230718</v>
      </c>
    </row>
    <row r="19" spans="1:9" ht="9.9499999999999993" customHeight="1" x14ac:dyDescent="0.25">
      <c r="A19" s="4"/>
      <c r="B19" s="37" t="s">
        <v>5</v>
      </c>
      <c r="C19" s="18"/>
      <c r="D19" s="19"/>
      <c r="E19" s="18"/>
      <c r="F19" s="18"/>
      <c r="G19" s="17"/>
      <c r="H19" s="17"/>
      <c r="I19" s="17"/>
    </row>
    <row r="20" spans="1:9" ht="9.9499999999999993" customHeight="1" x14ac:dyDescent="0.25">
      <c r="B20" s="8" t="s">
        <v>31</v>
      </c>
      <c r="C20" s="16">
        <v>3254</v>
      </c>
      <c r="D20" s="16">
        <v>4874</v>
      </c>
      <c r="E20" s="16">
        <v>2389</v>
      </c>
      <c r="F20" s="16">
        <v>1417</v>
      </c>
      <c r="G20" s="17">
        <f t="shared" si="3"/>
        <v>149.78488014751073</v>
      </c>
      <c r="H20" s="17">
        <f t="shared" si="0"/>
        <v>49.015182601559296</v>
      </c>
      <c r="I20" s="17">
        <f t="shared" si="1"/>
        <v>29.072630283135005</v>
      </c>
    </row>
    <row r="21" spans="1:9" ht="9.9499999999999993" customHeight="1" x14ac:dyDescent="0.25">
      <c r="B21" s="8" t="s">
        <v>32</v>
      </c>
      <c r="C21" s="16">
        <v>2475</v>
      </c>
      <c r="D21" s="16">
        <v>3406</v>
      </c>
      <c r="E21" s="16">
        <v>1693</v>
      </c>
      <c r="F21" s="16">
        <v>1002</v>
      </c>
      <c r="G21" s="17">
        <f t="shared" si="3"/>
        <v>137.61616161616161</v>
      </c>
      <c r="H21" s="17">
        <f t="shared" si="0"/>
        <v>49.706400469759245</v>
      </c>
      <c r="I21" s="17">
        <f t="shared" si="1"/>
        <v>29.418672930123314</v>
      </c>
    </row>
    <row r="22" spans="1:9" ht="9.9499999999999993" customHeight="1" x14ac:dyDescent="0.25">
      <c r="B22" s="8" t="s">
        <v>33</v>
      </c>
      <c r="C22" s="16">
        <v>2989</v>
      </c>
      <c r="D22" s="16">
        <v>3688</v>
      </c>
      <c r="E22" s="16">
        <v>1809</v>
      </c>
      <c r="F22" s="16">
        <v>1054</v>
      </c>
      <c r="G22" s="17">
        <f t="shared" si="3"/>
        <v>123.38574774171964</v>
      </c>
      <c r="H22" s="17">
        <f t="shared" si="3"/>
        <v>49.050976138828631</v>
      </c>
      <c r="I22" s="17">
        <f t="shared" si="1"/>
        <v>28.579175704989151</v>
      </c>
    </row>
    <row r="23" spans="1:9" ht="9.9499999999999993" customHeight="1" x14ac:dyDescent="0.25">
      <c r="B23" s="8" t="s">
        <v>34</v>
      </c>
      <c r="C23" s="16">
        <v>2269</v>
      </c>
      <c r="D23" s="16">
        <v>2549</v>
      </c>
      <c r="E23" s="16">
        <v>1308</v>
      </c>
      <c r="F23" s="16">
        <v>724</v>
      </c>
      <c r="G23" s="17">
        <f t="shared" si="3"/>
        <v>112.3402379903041</v>
      </c>
      <c r="H23" s="17">
        <f t="shared" si="3"/>
        <v>51.314240878775983</v>
      </c>
      <c r="I23" s="17">
        <f t="shared" si="1"/>
        <v>28.403295409964691</v>
      </c>
    </row>
    <row r="24" spans="1:9" s="20" customFormat="1" ht="9.9499999999999993" customHeight="1" x14ac:dyDescent="0.25">
      <c r="B24" s="21"/>
      <c r="C24" s="41">
        <f>SUM(C20:C23)</f>
        <v>10987</v>
      </c>
      <c r="D24" s="41">
        <f t="shared" ref="D24:F24" si="5">SUM(D20:D23)</f>
        <v>14517</v>
      </c>
      <c r="E24" s="41">
        <f t="shared" si="5"/>
        <v>7199</v>
      </c>
      <c r="F24" s="41">
        <f t="shared" si="5"/>
        <v>4197</v>
      </c>
      <c r="G24" s="42">
        <f t="shared" si="3"/>
        <v>132.12887958496404</v>
      </c>
      <c r="H24" s="42">
        <f t="shared" si="3"/>
        <v>49.590135702968936</v>
      </c>
      <c r="I24" s="42">
        <f t="shared" si="1"/>
        <v>28.91093201074602</v>
      </c>
    </row>
    <row r="25" spans="1:9" ht="9.9499999999999993" customHeight="1" x14ac:dyDescent="0.25">
      <c r="B25" s="37" t="s">
        <v>6</v>
      </c>
      <c r="C25" s="18"/>
      <c r="D25" s="19"/>
      <c r="E25" s="18"/>
      <c r="F25" s="18"/>
      <c r="G25" s="17"/>
      <c r="H25" s="17"/>
      <c r="I25" s="17"/>
    </row>
    <row r="26" spans="1:9" ht="9.9499999999999993" customHeight="1" x14ac:dyDescent="0.25">
      <c r="B26" s="8" t="s">
        <v>35</v>
      </c>
      <c r="C26" s="16">
        <v>2736</v>
      </c>
      <c r="D26" s="16">
        <v>4601</v>
      </c>
      <c r="E26" s="16">
        <v>2137</v>
      </c>
      <c r="F26" s="16">
        <v>1225</v>
      </c>
      <c r="G26" s="17">
        <f t="shared" si="3"/>
        <v>168.16520467836258</v>
      </c>
      <c r="H26" s="17">
        <f t="shared" si="3"/>
        <v>46.446424690284722</v>
      </c>
      <c r="I26" s="17">
        <f t="shared" si="1"/>
        <v>26.624646815909585</v>
      </c>
    </row>
    <row r="27" spans="1:9" ht="9.9499999999999993" customHeight="1" x14ac:dyDescent="0.25">
      <c r="B27" s="8" t="s">
        <v>36</v>
      </c>
      <c r="C27" s="16">
        <v>2331</v>
      </c>
      <c r="D27" s="16">
        <v>3664</v>
      </c>
      <c r="E27" s="16">
        <v>1751</v>
      </c>
      <c r="F27" s="16">
        <v>1033</v>
      </c>
      <c r="G27" s="17">
        <f t="shared" si="3"/>
        <v>157.18575718575718</v>
      </c>
      <c r="H27" s="17">
        <f t="shared" si="3"/>
        <v>47.789301310043669</v>
      </c>
      <c r="I27" s="17">
        <f t="shared" si="1"/>
        <v>28.193231441048034</v>
      </c>
    </row>
    <row r="28" spans="1:9" ht="9.9499999999999993" customHeight="1" x14ac:dyDescent="0.25">
      <c r="B28" s="9"/>
      <c r="C28" s="41">
        <f>SUM(C26:C27)</f>
        <v>5067</v>
      </c>
      <c r="D28" s="41">
        <f t="shared" ref="D28:F28" si="6">SUM(D26:D27)</f>
        <v>8265</v>
      </c>
      <c r="E28" s="41">
        <f t="shared" si="6"/>
        <v>3888</v>
      </c>
      <c r="F28" s="41">
        <f t="shared" si="6"/>
        <v>2258</v>
      </c>
      <c r="G28" s="42">
        <f t="shared" si="3"/>
        <v>163.11426879810537</v>
      </c>
      <c r="H28" s="42">
        <f t="shared" si="3"/>
        <v>47.041742286751358</v>
      </c>
      <c r="I28" s="42">
        <f t="shared" si="1"/>
        <v>27.320024198427102</v>
      </c>
    </row>
    <row r="29" spans="1:9" ht="9.9499999999999993" customHeight="1" x14ac:dyDescent="0.25">
      <c r="B29" s="37" t="s">
        <v>7</v>
      </c>
      <c r="C29" s="18"/>
      <c r="D29" s="19"/>
      <c r="E29" s="18"/>
      <c r="F29" s="18"/>
      <c r="G29" s="17"/>
      <c r="H29" s="17"/>
      <c r="I29" s="17"/>
    </row>
    <row r="30" spans="1:9" ht="9.9499999999999993" customHeight="1" x14ac:dyDescent="0.25">
      <c r="B30" s="8" t="s">
        <v>37</v>
      </c>
      <c r="C30" s="16">
        <v>4211</v>
      </c>
      <c r="D30" s="16">
        <v>3598</v>
      </c>
      <c r="E30" s="16">
        <v>1751</v>
      </c>
      <c r="F30" s="16">
        <v>1025</v>
      </c>
      <c r="G30" s="17">
        <f t="shared" si="3"/>
        <v>85.442887675136546</v>
      </c>
      <c r="H30" s="17">
        <f t="shared" si="3"/>
        <v>48.665925514174539</v>
      </c>
      <c r="I30" s="17">
        <f t="shared" si="1"/>
        <v>28.488048916064479</v>
      </c>
    </row>
    <row r="31" spans="1:9" ht="9.9499999999999993" customHeight="1" x14ac:dyDescent="0.25">
      <c r="B31" s="8" t="s">
        <v>38</v>
      </c>
      <c r="C31" s="16">
        <v>7573</v>
      </c>
      <c r="D31" s="16">
        <v>8520</v>
      </c>
      <c r="E31" s="16">
        <v>4314</v>
      </c>
      <c r="F31" s="16">
        <v>2668</v>
      </c>
      <c r="G31" s="17">
        <f t="shared" si="3"/>
        <v>112.50495180245611</v>
      </c>
      <c r="H31" s="17">
        <f t="shared" si="3"/>
        <v>50.633802816901408</v>
      </c>
      <c r="I31" s="17">
        <f t="shared" si="1"/>
        <v>31.314553990610328</v>
      </c>
    </row>
    <row r="32" spans="1:9" ht="9.9499999999999993" customHeight="1" x14ac:dyDescent="0.25">
      <c r="B32" s="9"/>
      <c r="C32" s="41">
        <f>SUM(C30:C31)</f>
        <v>11784</v>
      </c>
      <c r="D32" s="41">
        <f t="shared" ref="D32:F32" si="7">SUM(D30:D31)</f>
        <v>12118</v>
      </c>
      <c r="E32" s="41">
        <f t="shared" si="7"/>
        <v>6065</v>
      </c>
      <c r="F32" s="41">
        <f t="shared" si="7"/>
        <v>3693</v>
      </c>
      <c r="G32" s="42">
        <f t="shared" si="3"/>
        <v>102.83435166327224</v>
      </c>
      <c r="H32" s="42">
        <f t="shared" si="3"/>
        <v>50.049513120977061</v>
      </c>
      <c r="I32" s="42">
        <f t="shared" si="1"/>
        <v>30.475325961379767</v>
      </c>
    </row>
    <row r="33" spans="2:9" ht="9.9499999999999993" customHeight="1" x14ac:dyDescent="0.25">
      <c r="B33" s="37" t="s">
        <v>8</v>
      </c>
      <c r="C33" s="18"/>
      <c r="D33" s="19"/>
      <c r="E33" s="18"/>
      <c r="F33" s="18"/>
      <c r="G33" s="17"/>
      <c r="H33" s="17"/>
      <c r="I33" s="17"/>
    </row>
    <row r="34" spans="2:9" ht="9.9499999999999993" customHeight="1" x14ac:dyDescent="0.25">
      <c r="B34" s="8" t="s">
        <v>8</v>
      </c>
      <c r="C34" s="16">
        <v>2961</v>
      </c>
      <c r="D34" s="16">
        <v>3575</v>
      </c>
      <c r="E34" s="16">
        <v>1846</v>
      </c>
      <c r="F34" s="16">
        <v>1141</v>
      </c>
      <c r="G34" s="17">
        <f t="shared" si="3"/>
        <v>120.73623775751436</v>
      </c>
      <c r="H34" s="17">
        <f t="shared" si="3"/>
        <v>51.636363636363633</v>
      </c>
      <c r="I34" s="17">
        <f t="shared" si="1"/>
        <v>31.916083916083913</v>
      </c>
    </row>
    <row r="35" spans="2:9" ht="9.9499999999999993" customHeight="1" x14ac:dyDescent="0.25">
      <c r="B35" s="8" t="s">
        <v>39</v>
      </c>
      <c r="C35" s="16">
        <v>2003</v>
      </c>
      <c r="D35" s="16">
        <v>3050</v>
      </c>
      <c r="E35" s="16">
        <v>1483</v>
      </c>
      <c r="F35" s="16">
        <v>889</v>
      </c>
      <c r="G35" s="17">
        <f t="shared" si="3"/>
        <v>152.27159261108338</v>
      </c>
      <c r="H35" s="17">
        <f t="shared" si="3"/>
        <v>48.622950819672134</v>
      </c>
      <c r="I35" s="17">
        <f t="shared" si="1"/>
        <v>29.147540983606557</v>
      </c>
    </row>
    <row r="36" spans="2:9" ht="9.9499999999999993" customHeight="1" x14ac:dyDescent="0.25">
      <c r="B36" s="8" t="s">
        <v>40</v>
      </c>
      <c r="C36" s="16">
        <v>2378</v>
      </c>
      <c r="D36" s="16">
        <v>3133</v>
      </c>
      <c r="E36" s="16">
        <v>1475</v>
      </c>
      <c r="F36" s="16">
        <v>837</v>
      </c>
      <c r="G36" s="17">
        <f t="shared" si="3"/>
        <v>131.74936921783012</v>
      </c>
      <c r="H36" s="17">
        <f t="shared" si="3"/>
        <v>47.079476540057449</v>
      </c>
      <c r="I36" s="17">
        <f t="shared" si="1"/>
        <v>26.715608043408874</v>
      </c>
    </row>
    <row r="37" spans="2:9" ht="9.9499999999999993" customHeight="1" x14ac:dyDescent="0.25">
      <c r="B37" s="9"/>
      <c r="C37" s="41">
        <f>SUM(C34:C36)</f>
        <v>7342</v>
      </c>
      <c r="D37" s="41">
        <f t="shared" ref="D37:F37" si="8">SUM(D34:D36)</f>
        <v>9758</v>
      </c>
      <c r="E37" s="41">
        <f t="shared" si="8"/>
        <v>4804</v>
      </c>
      <c r="F37" s="41">
        <f t="shared" si="8"/>
        <v>2867</v>
      </c>
      <c r="G37" s="42">
        <f t="shared" si="3"/>
        <v>132.90656496867339</v>
      </c>
      <c r="H37" s="42">
        <f t="shared" si="3"/>
        <v>49.231399877023982</v>
      </c>
      <c r="I37" s="42">
        <f t="shared" si="1"/>
        <v>29.381020700963312</v>
      </c>
    </row>
    <row r="38" spans="2:9" ht="9.9499999999999993" customHeight="1" x14ac:dyDescent="0.25">
      <c r="B38" s="37" t="s">
        <v>9</v>
      </c>
      <c r="C38" s="18"/>
      <c r="D38" s="19"/>
      <c r="E38" s="18"/>
      <c r="F38" s="18"/>
      <c r="G38" s="17"/>
      <c r="H38" s="17"/>
      <c r="I38" s="17"/>
    </row>
    <row r="39" spans="2:9" ht="9.9499999999999993" customHeight="1" x14ac:dyDescent="0.25">
      <c r="B39" s="8" t="s">
        <v>41</v>
      </c>
      <c r="C39" s="16">
        <v>2357</v>
      </c>
      <c r="D39" s="16">
        <v>3555</v>
      </c>
      <c r="E39" s="16">
        <v>1674</v>
      </c>
      <c r="F39" s="16">
        <v>935</v>
      </c>
      <c r="G39" s="17">
        <f t="shared" si="3"/>
        <v>150.82732286805259</v>
      </c>
      <c r="H39" s="17">
        <f t="shared" si="3"/>
        <v>47.088607594936711</v>
      </c>
      <c r="I39" s="17">
        <f t="shared" si="1"/>
        <v>26.300984528832632</v>
      </c>
    </row>
    <row r="40" spans="2:9" ht="9.9499999999999993" customHeight="1" x14ac:dyDescent="0.25">
      <c r="B40" s="8" t="s">
        <v>42</v>
      </c>
      <c r="C40" s="16">
        <v>1860</v>
      </c>
      <c r="D40" s="16">
        <v>3041</v>
      </c>
      <c r="E40" s="16">
        <v>1667</v>
      </c>
      <c r="F40" s="16">
        <v>915</v>
      </c>
      <c r="G40" s="17">
        <f t="shared" si="3"/>
        <v>163.49462365591398</v>
      </c>
      <c r="H40" s="17">
        <f t="shared" si="3"/>
        <v>54.817494245314045</v>
      </c>
      <c r="I40" s="17">
        <f t="shared" si="1"/>
        <v>30.088786583360736</v>
      </c>
    </row>
    <row r="41" spans="2:9" ht="9.9499999999999993" customHeight="1" x14ac:dyDescent="0.25">
      <c r="B41" s="8" t="s">
        <v>43</v>
      </c>
      <c r="C41" s="16">
        <v>2116</v>
      </c>
      <c r="D41" s="16">
        <v>2969</v>
      </c>
      <c r="E41" s="16">
        <v>1328</v>
      </c>
      <c r="F41" s="16">
        <v>636</v>
      </c>
      <c r="G41" s="17">
        <f t="shared" si="3"/>
        <v>140.31190926275991</v>
      </c>
      <c r="H41" s="17">
        <f t="shared" si="3"/>
        <v>44.728864937689458</v>
      </c>
      <c r="I41" s="17">
        <f t="shared" si="1"/>
        <v>21.421353991242842</v>
      </c>
    </row>
    <row r="42" spans="2:9" ht="9.9499999999999993" customHeight="1" x14ac:dyDescent="0.25">
      <c r="B42" s="8" t="s">
        <v>44</v>
      </c>
      <c r="C42" s="16">
        <v>2023</v>
      </c>
      <c r="D42" s="16">
        <v>3201</v>
      </c>
      <c r="E42" s="16">
        <v>1657</v>
      </c>
      <c r="F42" s="16">
        <v>1027</v>
      </c>
      <c r="G42" s="17">
        <f t="shared" si="3"/>
        <v>158.23035096391499</v>
      </c>
      <c r="H42" s="17">
        <f t="shared" si="3"/>
        <v>51.765073414557946</v>
      </c>
      <c r="I42" s="17">
        <f t="shared" si="1"/>
        <v>32.083723836301154</v>
      </c>
    </row>
    <row r="43" spans="2:9" ht="9.9499999999999993" customHeight="1" x14ac:dyDescent="0.25">
      <c r="B43" s="8" t="s">
        <v>45</v>
      </c>
      <c r="C43" s="16">
        <v>2205</v>
      </c>
      <c r="D43" s="16">
        <v>3219</v>
      </c>
      <c r="E43" s="16">
        <v>1609</v>
      </c>
      <c r="F43" s="16">
        <v>930</v>
      </c>
      <c r="G43" s="17">
        <f t="shared" si="3"/>
        <v>145.98639455782313</v>
      </c>
      <c r="H43" s="17">
        <f t="shared" si="3"/>
        <v>49.984467225846537</v>
      </c>
      <c r="I43" s="17">
        <f t="shared" si="1"/>
        <v>28.890959925442683</v>
      </c>
    </row>
    <row r="44" spans="2:9" ht="9.9499999999999993" customHeight="1" x14ac:dyDescent="0.25">
      <c r="B44" s="9"/>
      <c r="C44" s="41">
        <f>SUM(C39:C43)</f>
        <v>10561</v>
      </c>
      <c r="D44" s="41">
        <f t="shared" ref="D44:F44" si="9">SUM(D39:D43)</f>
        <v>15985</v>
      </c>
      <c r="E44" s="41">
        <f t="shared" si="9"/>
        <v>7935</v>
      </c>
      <c r="F44" s="41">
        <f t="shared" si="9"/>
        <v>4443</v>
      </c>
      <c r="G44" s="42">
        <f t="shared" si="3"/>
        <v>151.35877284348075</v>
      </c>
      <c r="H44" s="42">
        <f t="shared" si="3"/>
        <v>49.640287769784173</v>
      </c>
      <c r="I44" s="42">
        <f t="shared" si="1"/>
        <v>27.794807632155145</v>
      </c>
    </row>
    <row r="45" spans="2:9" ht="9.9499999999999993" customHeight="1" x14ac:dyDescent="0.25">
      <c r="B45" s="37" t="s">
        <v>10</v>
      </c>
      <c r="C45" s="18"/>
      <c r="D45" s="19"/>
      <c r="E45" s="18"/>
      <c r="F45" s="18"/>
      <c r="G45" s="17"/>
      <c r="H45" s="17"/>
      <c r="I45" s="17"/>
    </row>
    <row r="46" spans="2:9" ht="9.9499999999999993" customHeight="1" x14ac:dyDescent="0.25">
      <c r="B46" s="8" t="s">
        <v>46</v>
      </c>
      <c r="C46" s="16">
        <v>3049</v>
      </c>
      <c r="D46" s="16">
        <v>4831</v>
      </c>
      <c r="E46" s="16">
        <v>2526</v>
      </c>
      <c r="F46" s="16">
        <v>1336</v>
      </c>
      <c r="G46" s="17">
        <f t="shared" si="3"/>
        <v>158.4453919317809</v>
      </c>
      <c r="H46" s="17">
        <f t="shared" si="3"/>
        <v>52.287311115711034</v>
      </c>
      <c r="I46" s="17">
        <f t="shared" si="1"/>
        <v>27.654729869592217</v>
      </c>
    </row>
    <row r="47" spans="2:9" ht="9.9499999999999993" customHeight="1" x14ac:dyDescent="0.25">
      <c r="B47" s="8" t="s">
        <v>47</v>
      </c>
      <c r="C47" s="16">
        <v>2208</v>
      </c>
      <c r="D47" s="16">
        <v>2420</v>
      </c>
      <c r="E47" s="16">
        <v>1113</v>
      </c>
      <c r="F47" s="16">
        <v>600</v>
      </c>
      <c r="G47" s="17">
        <f t="shared" si="3"/>
        <v>109.60144927536233</v>
      </c>
      <c r="H47" s="17">
        <f t="shared" si="3"/>
        <v>45.991735537190081</v>
      </c>
      <c r="I47" s="17">
        <f t="shared" si="1"/>
        <v>24.793388429752067</v>
      </c>
    </row>
    <row r="48" spans="2:9" ht="9.9499999999999993" customHeight="1" x14ac:dyDescent="0.25">
      <c r="B48" s="8" t="s">
        <v>48</v>
      </c>
      <c r="C48" s="16">
        <v>1163</v>
      </c>
      <c r="D48" s="16">
        <v>1009</v>
      </c>
      <c r="E48" s="16">
        <v>431</v>
      </c>
      <c r="F48" s="16">
        <v>200</v>
      </c>
      <c r="G48" s="17">
        <f t="shared" si="3"/>
        <v>86.758383490971624</v>
      </c>
      <c r="H48" s="17">
        <f t="shared" si="3"/>
        <v>42.715559960356792</v>
      </c>
      <c r="I48" s="17">
        <f t="shared" si="1"/>
        <v>19.821605550049554</v>
      </c>
    </row>
    <row r="49" spans="1:11" ht="9.9499999999999993" customHeight="1" x14ac:dyDescent="0.25">
      <c r="A49" s="2"/>
      <c r="B49" s="8" t="s">
        <v>49</v>
      </c>
      <c r="C49" s="16">
        <v>2965</v>
      </c>
      <c r="D49" s="16">
        <v>5023</v>
      </c>
      <c r="E49" s="16">
        <v>2612</v>
      </c>
      <c r="F49" s="16">
        <v>1445</v>
      </c>
      <c r="G49" s="17">
        <f t="shared" si="3"/>
        <v>169.40978077571668</v>
      </c>
      <c r="H49" s="17">
        <f t="shared" si="3"/>
        <v>52.000796336850485</v>
      </c>
      <c r="I49" s="17">
        <f t="shared" si="1"/>
        <v>28.767668723870198</v>
      </c>
    </row>
    <row r="50" spans="1:11" ht="9.9499999999999993" customHeight="1" x14ac:dyDescent="0.25">
      <c r="B50" s="8" t="s">
        <v>50</v>
      </c>
      <c r="C50" s="16">
        <v>1602</v>
      </c>
      <c r="D50" s="16">
        <v>2553</v>
      </c>
      <c r="E50" s="16">
        <v>1442</v>
      </c>
      <c r="F50" s="16">
        <v>886</v>
      </c>
      <c r="G50" s="17">
        <f t="shared" si="3"/>
        <v>159.36329588014982</v>
      </c>
      <c r="H50" s="17">
        <f t="shared" si="3"/>
        <v>56.48256952604779</v>
      </c>
      <c r="I50" s="17">
        <f t="shared" si="1"/>
        <v>34.704269486878182</v>
      </c>
    </row>
    <row r="51" spans="1:11" ht="9.9499999999999993" customHeight="1" x14ac:dyDescent="0.25">
      <c r="B51" s="9"/>
      <c r="C51" s="41">
        <f>SUM(C46:C50)</f>
        <v>10987</v>
      </c>
      <c r="D51" s="41">
        <f t="shared" ref="D51:F51" si="10">SUM(D46:D50)</f>
        <v>15836</v>
      </c>
      <c r="E51" s="41">
        <f t="shared" si="10"/>
        <v>8124</v>
      </c>
      <c r="F51" s="41">
        <f t="shared" si="10"/>
        <v>4467</v>
      </c>
      <c r="G51" s="42">
        <f t="shared" ref="G51:H63" si="11">(D51/C51)*100</f>
        <v>144.13397651770273</v>
      </c>
      <c r="H51" s="42">
        <f t="shared" si="11"/>
        <v>51.300833543824197</v>
      </c>
      <c r="I51" s="42">
        <f t="shared" si="1"/>
        <v>28.207880777974236</v>
      </c>
    </row>
    <row r="52" spans="1:11" ht="9.9499999999999993" customHeight="1" x14ac:dyDescent="0.25">
      <c r="B52" s="37" t="s">
        <v>11</v>
      </c>
      <c r="C52" s="18"/>
      <c r="D52" s="19"/>
      <c r="E52" s="18"/>
      <c r="F52" s="18"/>
      <c r="G52" s="17"/>
      <c r="H52" s="17"/>
      <c r="I52" s="17"/>
    </row>
    <row r="53" spans="1:11" ht="9.9499999999999993" customHeight="1" x14ac:dyDescent="0.25">
      <c r="B53" s="8" t="s">
        <v>51</v>
      </c>
      <c r="C53" s="16">
        <v>3820</v>
      </c>
      <c r="D53" s="16">
        <v>4685</v>
      </c>
      <c r="E53" s="16">
        <v>2059</v>
      </c>
      <c r="F53" s="16">
        <v>1171</v>
      </c>
      <c r="G53" s="17">
        <f t="shared" si="11"/>
        <v>122.64397905759161</v>
      </c>
      <c r="H53" s="17">
        <f t="shared" si="11"/>
        <v>43.948772678762005</v>
      </c>
      <c r="I53" s="17">
        <f t="shared" si="1"/>
        <v>24.994663820704378</v>
      </c>
    </row>
    <row r="54" spans="1:11" ht="9.9499999999999993" customHeight="1" x14ac:dyDescent="0.25">
      <c r="B54" s="8" t="s">
        <v>52</v>
      </c>
      <c r="C54" s="16">
        <v>3917</v>
      </c>
      <c r="D54" s="16">
        <v>5913</v>
      </c>
      <c r="E54" s="16">
        <v>2957</v>
      </c>
      <c r="F54" s="16">
        <v>1742</v>
      </c>
      <c r="G54" s="17">
        <f t="shared" si="11"/>
        <v>150.95736533061017</v>
      </c>
      <c r="H54" s="17">
        <f t="shared" si="11"/>
        <v>50.008455944529004</v>
      </c>
      <c r="I54" s="17">
        <f t="shared" si="1"/>
        <v>29.46051073904955</v>
      </c>
    </row>
    <row r="55" spans="1:11" ht="9.9499999999999993" customHeight="1" x14ac:dyDescent="0.25">
      <c r="B55" s="8" t="s">
        <v>53</v>
      </c>
      <c r="C55" s="16">
        <v>2221</v>
      </c>
      <c r="D55" s="16">
        <v>1727</v>
      </c>
      <c r="E55" s="16">
        <v>764</v>
      </c>
      <c r="F55" s="16">
        <v>424</v>
      </c>
      <c r="G55" s="17">
        <f t="shared" si="11"/>
        <v>77.757766771724448</v>
      </c>
      <c r="H55" s="17">
        <f t="shared" si="11"/>
        <v>44.238563983786918</v>
      </c>
      <c r="I55" s="17">
        <f t="shared" si="1"/>
        <v>24.551244933410537</v>
      </c>
    </row>
    <row r="56" spans="1:11" ht="9.9499999999999993" customHeight="1" x14ac:dyDescent="0.25">
      <c r="B56" s="9"/>
      <c r="C56" s="41">
        <f>SUM(C53:C55)</f>
        <v>9958</v>
      </c>
      <c r="D56" s="41">
        <f t="shared" ref="D56:F56" si="12">SUM(D53:D55)</f>
        <v>12325</v>
      </c>
      <c r="E56" s="41">
        <f t="shared" si="12"/>
        <v>5780</v>
      </c>
      <c r="F56" s="41">
        <f t="shared" si="12"/>
        <v>3337</v>
      </c>
      <c r="G56" s="42">
        <f t="shared" si="11"/>
        <v>123.7698332998594</v>
      </c>
      <c r="H56" s="42">
        <f t="shared" si="11"/>
        <v>46.896551724137929</v>
      </c>
      <c r="I56" s="42">
        <f t="shared" si="1"/>
        <v>27.075050709939148</v>
      </c>
    </row>
    <row r="57" spans="1:11" ht="9.9499999999999993" customHeight="1" x14ac:dyDescent="0.25">
      <c r="B57" s="36" t="s">
        <v>12</v>
      </c>
      <c r="C57" s="18"/>
      <c r="D57" s="19"/>
      <c r="E57" s="18"/>
      <c r="F57" s="18"/>
      <c r="G57" s="17"/>
      <c r="H57" s="17"/>
      <c r="I57" s="17"/>
    </row>
    <row r="58" spans="1:11" ht="9.9499999999999993" customHeight="1" x14ac:dyDescent="0.25">
      <c r="B58" s="8" t="s">
        <v>54</v>
      </c>
      <c r="C58" s="16">
        <v>3883</v>
      </c>
      <c r="D58" s="16">
        <v>5397</v>
      </c>
      <c r="E58" s="16">
        <v>2524</v>
      </c>
      <c r="F58" s="16">
        <v>1495</v>
      </c>
      <c r="G58" s="17">
        <f t="shared" si="11"/>
        <v>138.99047128508886</v>
      </c>
      <c r="H58" s="17">
        <f t="shared" si="11"/>
        <v>46.766722253103573</v>
      </c>
      <c r="I58" s="17">
        <f t="shared" si="1"/>
        <v>27.700574393181398</v>
      </c>
    </row>
    <row r="59" spans="1:11" ht="9.9499999999999993" customHeight="1" x14ac:dyDescent="0.25">
      <c r="B59" s="8" t="s">
        <v>55</v>
      </c>
      <c r="C59" s="16">
        <v>1649</v>
      </c>
      <c r="D59" s="16">
        <v>1708</v>
      </c>
      <c r="E59" s="16">
        <v>1052</v>
      </c>
      <c r="F59" s="16">
        <v>623</v>
      </c>
      <c r="G59" s="17">
        <f t="shared" si="11"/>
        <v>103.57792601576715</v>
      </c>
      <c r="H59" s="17">
        <f t="shared" si="11"/>
        <v>61.59250585480094</v>
      </c>
      <c r="I59" s="17">
        <f t="shared" si="1"/>
        <v>36.475409836065573</v>
      </c>
    </row>
    <row r="60" spans="1:11" ht="9.9499999999999993" customHeight="1" x14ac:dyDescent="0.25">
      <c r="B60" s="8" t="s">
        <v>56</v>
      </c>
      <c r="C60" s="16">
        <v>3458</v>
      </c>
      <c r="D60" s="16">
        <v>5887</v>
      </c>
      <c r="E60" s="16">
        <v>2916</v>
      </c>
      <c r="F60" s="16">
        <v>1613</v>
      </c>
      <c r="G60" s="17">
        <f t="shared" si="11"/>
        <v>170.24291497975707</v>
      </c>
      <c r="H60" s="17">
        <f t="shared" si="11"/>
        <v>49.532869033463562</v>
      </c>
      <c r="I60" s="17">
        <f t="shared" si="1"/>
        <v>27.399354509937151</v>
      </c>
    </row>
    <row r="61" spans="1:11" ht="9.9499999999999993" customHeight="1" x14ac:dyDescent="0.25">
      <c r="B61" s="8" t="s">
        <v>57</v>
      </c>
      <c r="C61" s="16">
        <v>1726</v>
      </c>
      <c r="D61" s="16">
        <v>1549</v>
      </c>
      <c r="E61" s="16">
        <v>655</v>
      </c>
      <c r="F61" s="16">
        <v>383</v>
      </c>
      <c r="G61" s="17">
        <f t="shared" si="11"/>
        <v>89.74507531865585</v>
      </c>
      <c r="H61" s="17">
        <f t="shared" si="11"/>
        <v>42.285345384118791</v>
      </c>
      <c r="I61" s="17">
        <f t="shared" si="1"/>
        <v>24.725629438347323</v>
      </c>
    </row>
    <row r="62" spans="1:11" ht="9.9499999999999993" customHeight="1" x14ac:dyDescent="0.25">
      <c r="B62" s="8" t="s">
        <v>58</v>
      </c>
      <c r="C62" s="16">
        <v>5350</v>
      </c>
      <c r="D62" s="16">
        <v>4440</v>
      </c>
      <c r="E62" s="16">
        <v>2172</v>
      </c>
      <c r="F62" s="16">
        <v>1257</v>
      </c>
      <c r="G62" s="17">
        <f t="shared" si="11"/>
        <v>82.99065420560747</v>
      </c>
      <c r="H62" s="17">
        <f t="shared" si="11"/>
        <v>48.918918918918919</v>
      </c>
      <c r="I62" s="17">
        <f t="shared" si="1"/>
        <v>28.310810810810811</v>
      </c>
    </row>
    <row r="63" spans="1:11" ht="9.9499999999999993" customHeight="1" x14ac:dyDescent="0.25">
      <c r="B63" s="9"/>
      <c r="C63" s="41">
        <f>SUM(C58:C62)</f>
        <v>16066</v>
      </c>
      <c r="D63" s="41">
        <f t="shared" ref="D63:F63" si="13">SUM(D58:D62)</f>
        <v>18981</v>
      </c>
      <c r="E63" s="41">
        <f t="shared" si="13"/>
        <v>9319</v>
      </c>
      <c r="F63" s="41">
        <f t="shared" si="13"/>
        <v>5371</v>
      </c>
      <c r="G63" s="42">
        <f t="shared" si="11"/>
        <v>118.1439063861571</v>
      </c>
      <c r="H63" s="42">
        <f t="shared" si="11"/>
        <v>49.096464885938566</v>
      </c>
      <c r="I63" s="42">
        <f t="shared" si="1"/>
        <v>28.29671777040198</v>
      </c>
    </row>
    <row r="64" spans="1:11" ht="5.0999999999999996" customHeight="1" x14ac:dyDescent="0.25">
      <c r="C64" s="15"/>
      <c r="D64" s="11"/>
      <c r="F64" s="11"/>
      <c r="H64" s="11"/>
      <c r="I64" s="3"/>
      <c r="J64" s="15"/>
      <c r="K64" s="15"/>
    </row>
    <row r="65" spans="1:9" ht="9.9499999999999993" customHeight="1" x14ac:dyDescent="0.25">
      <c r="A65" s="5"/>
      <c r="B65" s="38" t="s">
        <v>15</v>
      </c>
      <c r="C65" s="39">
        <f>C10+C18+C24+C28+C32+C37+C44+C51+C56+C63</f>
        <v>103348</v>
      </c>
      <c r="D65" s="39">
        <f>D10+D18+D24+D28+D32+D37+D44+D51+D56+D63</f>
        <v>135714</v>
      </c>
      <c r="E65" s="39">
        <f>E10+E18+E24+E28+E32+E37+E44+E51+E56+E63</f>
        <v>67246</v>
      </c>
      <c r="F65" s="39">
        <f>F10+F18+F24+F28+F32+F37+F44+F51+F56+F63</f>
        <v>39274</v>
      </c>
      <c r="G65" s="40">
        <f t="shared" ref="G65:H65" si="14">(D65/C65)*100</f>
        <v>131.31749042071448</v>
      </c>
      <c r="H65" s="40">
        <f t="shared" si="14"/>
        <v>49.549788525870582</v>
      </c>
      <c r="I65" s="40">
        <f>(F65/D65)*100</f>
        <v>28.938797765890033</v>
      </c>
    </row>
    <row r="66" spans="1:9" ht="5.0999999999999996" customHeight="1" x14ac:dyDescent="0.25">
      <c r="A66" s="5"/>
      <c r="C66" s="1"/>
      <c r="D66" s="10"/>
      <c r="E66" s="13"/>
      <c r="F66" s="13"/>
      <c r="G66" s="11"/>
      <c r="I66" s="3"/>
    </row>
    <row r="67" spans="1:9" ht="9.9499999999999993" customHeight="1" x14ac:dyDescent="0.25">
      <c r="A67" s="5"/>
      <c r="B67" s="6"/>
      <c r="C67" s="7"/>
      <c r="D67" s="12"/>
      <c r="E67" s="14"/>
      <c r="F67" s="14"/>
      <c r="G67" s="14"/>
      <c r="H67" s="26"/>
      <c r="I67" s="27" t="s">
        <v>13</v>
      </c>
    </row>
    <row r="68" spans="1:9" ht="10.5" customHeight="1" x14ac:dyDescent="0.25">
      <c r="A68" s="5"/>
      <c r="B68" s="22" t="s">
        <v>62</v>
      </c>
      <c r="C68" s="1"/>
      <c r="D68" s="11"/>
      <c r="G68" s="11"/>
      <c r="I68" s="11"/>
    </row>
  </sheetData>
  <mergeCells count="1">
    <mergeCell ref="B1:H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2015-07-21T11:40:31Z</cp:lastPrinted>
  <dcterms:created xsi:type="dcterms:W3CDTF">2013-10-29T09:14:50Z</dcterms:created>
  <dcterms:modified xsi:type="dcterms:W3CDTF">2018-09-27T08:00:40Z</dcterms:modified>
</cp:coreProperties>
</file>