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640"/>
  </bookViews>
  <sheets>
    <sheet name="Total " sheetId="1" r:id="rId1"/>
    <sheet name="Dones" sheetId="4" r:id="rId2"/>
    <sheet name="Homes" sheetId="6" r:id="rId3"/>
  </sheets>
  <definedNames>
    <definedName name="_xlnm.Print_Area" localSheetId="1">Dones!$A$1:$I$70</definedName>
    <definedName name="_xlnm.Print_Area" localSheetId="2">Homes!$A$1:$I$70</definedName>
    <definedName name="_xlnm.Print_Area" localSheetId="0">'Total '!$A$1:$I$70</definedName>
  </definedNames>
  <calcPr calcId="145621"/>
</workbook>
</file>

<file path=xl/calcChain.xml><?xml version="1.0" encoding="utf-8"?>
<calcChain xmlns="http://schemas.openxmlformats.org/spreadsheetml/2006/main">
  <c r="I8" i="4" l="1"/>
  <c r="G8" i="4"/>
  <c r="E8" i="4"/>
  <c r="I8" i="6" l="1"/>
  <c r="G8" i="6"/>
  <c r="E8" i="6"/>
  <c r="I8" i="1"/>
  <c r="G8" i="1"/>
  <c r="E8" i="1"/>
  <c r="E9" i="6" l="1"/>
  <c r="G9" i="6"/>
  <c r="I9" i="6"/>
  <c r="H10" i="6" l="1"/>
  <c r="H18" i="6"/>
  <c r="H24" i="6"/>
  <c r="H28" i="6"/>
  <c r="H32" i="6"/>
  <c r="H37" i="6"/>
  <c r="H44" i="6"/>
  <c r="H51" i="6"/>
  <c r="H56" i="6"/>
  <c r="H63" i="6"/>
  <c r="H67" i="6"/>
  <c r="D63" i="1"/>
  <c r="F63" i="1"/>
  <c r="H63" i="1"/>
  <c r="C63" i="1"/>
  <c r="D56" i="1"/>
  <c r="F56" i="1"/>
  <c r="H56" i="1"/>
  <c r="C56" i="1"/>
  <c r="D51" i="1"/>
  <c r="F51" i="1"/>
  <c r="H51" i="1"/>
  <c r="C51" i="1"/>
  <c r="D44" i="1"/>
  <c r="F44" i="1"/>
  <c r="H44" i="1"/>
  <c r="C44" i="1"/>
  <c r="D37" i="1"/>
  <c r="F37" i="1"/>
  <c r="H37" i="1"/>
  <c r="C37" i="1"/>
  <c r="D32" i="1"/>
  <c r="F32" i="1"/>
  <c r="H32" i="1"/>
  <c r="C32" i="1"/>
  <c r="D28" i="1"/>
  <c r="F28" i="1"/>
  <c r="H28" i="1"/>
  <c r="C28" i="1"/>
  <c r="D24" i="1"/>
  <c r="F24" i="1"/>
  <c r="H24" i="1"/>
  <c r="C24" i="1"/>
  <c r="D18" i="1"/>
  <c r="F18" i="1"/>
  <c r="H18" i="1"/>
  <c r="C18" i="1"/>
  <c r="D10" i="1"/>
  <c r="F10" i="1"/>
  <c r="H10" i="1"/>
  <c r="C10" i="1"/>
  <c r="D63" i="6"/>
  <c r="F63" i="6"/>
  <c r="C63" i="6"/>
  <c r="D56" i="6"/>
  <c r="F56" i="6"/>
  <c r="C56" i="6"/>
  <c r="D51" i="6"/>
  <c r="F51" i="6"/>
  <c r="C51" i="6"/>
  <c r="D44" i="6"/>
  <c r="F44" i="6"/>
  <c r="C44" i="6"/>
  <c r="D37" i="6"/>
  <c r="F37" i="6"/>
  <c r="C37" i="6"/>
  <c r="D32" i="6"/>
  <c r="F32" i="6"/>
  <c r="C32" i="6"/>
  <c r="D28" i="6"/>
  <c r="F28" i="6"/>
  <c r="C28" i="6"/>
  <c r="D24" i="6"/>
  <c r="F24" i="6"/>
  <c r="C24" i="6"/>
  <c r="D18" i="6"/>
  <c r="F18" i="6"/>
  <c r="C18" i="6"/>
  <c r="D10" i="6"/>
  <c r="D67" i="6" s="1"/>
  <c r="F10" i="6"/>
  <c r="C10" i="6"/>
  <c r="F67" i="6" l="1"/>
  <c r="C67" i="6"/>
  <c r="H63" i="4"/>
  <c r="F63" i="4"/>
  <c r="D63" i="4"/>
  <c r="C63" i="4"/>
  <c r="D56" i="4"/>
  <c r="F56" i="4"/>
  <c r="H56" i="4"/>
  <c r="C56" i="4"/>
  <c r="D51" i="4"/>
  <c r="F51" i="4"/>
  <c r="H51" i="4"/>
  <c r="C51" i="4"/>
  <c r="D44" i="4"/>
  <c r="F44" i="4"/>
  <c r="H44" i="4"/>
  <c r="C44" i="4"/>
  <c r="D37" i="4"/>
  <c r="F37" i="4"/>
  <c r="H37" i="4"/>
  <c r="C37" i="4"/>
  <c r="D32" i="4"/>
  <c r="F32" i="4"/>
  <c r="H32" i="4"/>
  <c r="C32" i="4"/>
  <c r="D28" i="4"/>
  <c r="F28" i="4"/>
  <c r="H28" i="4"/>
  <c r="C28" i="4"/>
  <c r="D24" i="4"/>
  <c r="F24" i="4"/>
  <c r="H24" i="4"/>
  <c r="C24" i="4"/>
  <c r="D18" i="4"/>
  <c r="F18" i="4"/>
  <c r="H18" i="4"/>
  <c r="C18" i="4"/>
  <c r="D10" i="4"/>
  <c r="F10" i="4"/>
  <c r="H10" i="4"/>
  <c r="C10" i="4"/>
  <c r="I63" i="1" l="1"/>
  <c r="I62" i="1"/>
  <c r="G62" i="1"/>
  <c r="E62" i="1"/>
  <c r="I61" i="1"/>
  <c r="G61" i="1"/>
  <c r="E61" i="1"/>
  <c r="I60" i="1"/>
  <c r="G60" i="1"/>
  <c r="E60" i="1"/>
  <c r="I59" i="1"/>
  <c r="G59" i="1"/>
  <c r="E59" i="1"/>
  <c r="I58" i="1"/>
  <c r="G58" i="1"/>
  <c r="E58" i="1"/>
  <c r="I55" i="1"/>
  <c r="G55" i="1"/>
  <c r="E55" i="1"/>
  <c r="I54" i="1"/>
  <c r="G54" i="1"/>
  <c r="E54" i="1"/>
  <c r="I53" i="1"/>
  <c r="G53" i="1"/>
  <c r="E53" i="1"/>
  <c r="I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3" i="1"/>
  <c r="G43" i="1"/>
  <c r="E43" i="1"/>
  <c r="I42" i="1"/>
  <c r="G42" i="1"/>
  <c r="E42" i="1"/>
  <c r="I41" i="1"/>
  <c r="G41" i="1"/>
  <c r="E41" i="1"/>
  <c r="I40" i="1"/>
  <c r="G40" i="1"/>
  <c r="E40" i="1"/>
  <c r="I39" i="1"/>
  <c r="G39" i="1"/>
  <c r="E39" i="1"/>
  <c r="I37" i="1"/>
  <c r="I36" i="1"/>
  <c r="G36" i="1"/>
  <c r="E36" i="1"/>
  <c r="I35" i="1"/>
  <c r="G35" i="1"/>
  <c r="E35" i="1"/>
  <c r="I34" i="1"/>
  <c r="G34" i="1"/>
  <c r="E34" i="1"/>
  <c r="I31" i="1"/>
  <c r="G31" i="1"/>
  <c r="E31" i="1"/>
  <c r="I30" i="1"/>
  <c r="G30" i="1"/>
  <c r="E30" i="1"/>
  <c r="E28" i="1"/>
  <c r="I27" i="1"/>
  <c r="G27" i="1"/>
  <c r="E27" i="1"/>
  <c r="I26" i="1"/>
  <c r="G26" i="1"/>
  <c r="E26" i="1"/>
  <c r="I23" i="1"/>
  <c r="G23" i="1"/>
  <c r="E23" i="1"/>
  <c r="I22" i="1"/>
  <c r="G22" i="1"/>
  <c r="E22" i="1"/>
  <c r="I21" i="1"/>
  <c r="G21" i="1"/>
  <c r="E21" i="1"/>
  <c r="I20" i="1"/>
  <c r="G20" i="1"/>
  <c r="E20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9" i="1"/>
  <c r="G9" i="1"/>
  <c r="E9" i="1"/>
  <c r="I7" i="1"/>
  <c r="G7" i="1"/>
  <c r="E7" i="1"/>
  <c r="I6" i="1"/>
  <c r="G6" i="1"/>
  <c r="E6" i="1"/>
  <c r="I5" i="1"/>
  <c r="G5" i="1"/>
  <c r="E5" i="1"/>
  <c r="I62" i="6"/>
  <c r="G62" i="6"/>
  <c r="E62" i="6"/>
  <c r="I61" i="6"/>
  <c r="G61" i="6"/>
  <c r="E61" i="6"/>
  <c r="I60" i="6"/>
  <c r="G60" i="6"/>
  <c r="E60" i="6"/>
  <c r="I59" i="6"/>
  <c r="G59" i="6"/>
  <c r="E59" i="6"/>
  <c r="I58" i="6"/>
  <c r="G58" i="6"/>
  <c r="E58" i="6"/>
  <c r="I56" i="6"/>
  <c r="I55" i="6"/>
  <c r="G55" i="6"/>
  <c r="E55" i="6"/>
  <c r="I54" i="6"/>
  <c r="G54" i="6"/>
  <c r="E54" i="6"/>
  <c r="I53" i="6"/>
  <c r="G53" i="6"/>
  <c r="E53" i="6"/>
  <c r="I50" i="6"/>
  <c r="G50" i="6"/>
  <c r="E50" i="6"/>
  <c r="I49" i="6"/>
  <c r="G49" i="6"/>
  <c r="E49" i="6"/>
  <c r="I48" i="6"/>
  <c r="G48" i="6"/>
  <c r="E48" i="6"/>
  <c r="I47" i="6"/>
  <c r="G47" i="6"/>
  <c r="E47" i="6"/>
  <c r="I46" i="6"/>
  <c r="G46" i="6"/>
  <c r="E46" i="6"/>
  <c r="I44" i="6"/>
  <c r="I43" i="6"/>
  <c r="G43" i="6"/>
  <c r="E43" i="6"/>
  <c r="I42" i="6"/>
  <c r="G42" i="6"/>
  <c r="E42" i="6"/>
  <c r="I41" i="6"/>
  <c r="G41" i="6"/>
  <c r="E41" i="6"/>
  <c r="I40" i="6"/>
  <c r="G40" i="6"/>
  <c r="E40" i="6"/>
  <c r="I39" i="6"/>
  <c r="G39" i="6"/>
  <c r="E39" i="6"/>
  <c r="I36" i="6"/>
  <c r="G36" i="6"/>
  <c r="E36" i="6"/>
  <c r="I35" i="6"/>
  <c r="G35" i="6"/>
  <c r="E35" i="6"/>
  <c r="I34" i="6"/>
  <c r="G34" i="6"/>
  <c r="E34" i="6"/>
  <c r="I32" i="6"/>
  <c r="I31" i="6"/>
  <c r="G31" i="6"/>
  <c r="E31" i="6"/>
  <c r="I30" i="6"/>
  <c r="G30" i="6"/>
  <c r="E30" i="6"/>
  <c r="I27" i="6"/>
  <c r="G27" i="6"/>
  <c r="E27" i="6"/>
  <c r="I26" i="6"/>
  <c r="G26" i="6"/>
  <c r="E26" i="6"/>
  <c r="I24" i="6"/>
  <c r="I23" i="6"/>
  <c r="G23" i="6"/>
  <c r="E23" i="6"/>
  <c r="I22" i="6"/>
  <c r="G22" i="6"/>
  <c r="E22" i="6"/>
  <c r="I21" i="6"/>
  <c r="G21" i="6"/>
  <c r="E21" i="6"/>
  <c r="I20" i="6"/>
  <c r="G20" i="6"/>
  <c r="E20" i="6"/>
  <c r="I17" i="6"/>
  <c r="G17" i="6"/>
  <c r="E17" i="6"/>
  <c r="I16" i="6"/>
  <c r="G16" i="6"/>
  <c r="E16" i="6"/>
  <c r="I15" i="6"/>
  <c r="G15" i="6"/>
  <c r="E15" i="6"/>
  <c r="I14" i="6"/>
  <c r="G14" i="6"/>
  <c r="E14" i="6"/>
  <c r="I13" i="6"/>
  <c r="G13" i="6"/>
  <c r="E13" i="6"/>
  <c r="I12" i="6"/>
  <c r="G12" i="6"/>
  <c r="E12" i="6"/>
  <c r="I7" i="6"/>
  <c r="G7" i="6"/>
  <c r="E7" i="6"/>
  <c r="I6" i="6"/>
  <c r="G6" i="6"/>
  <c r="E6" i="6"/>
  <c r="I5" i="6"/>
  <c r="G5" i="6"/>
  <c r="E5" i="6"/>
  <c r="C67" i="1" l="1"/>
  <c r="I24" i="1"/>
  <c r="I32" i="1"/>
  <c r="I44" i="1"/>
  <c r="I56" i="1"/>
  <c r="E18" i="1"/>
  <c r="I18" i="1"/>
  <c r="I28" i="1"/>
  <c r="G18" i="1"/>
  <c r="G28" i="1"/>
  <c r="G18" i="6"/>
  <c r="G28" i="6"/>
  <c r="E67" i="6"/>
  <c r="I67" i="6"/>
  <c r="E18" i="6"/>
  <c r="I18" i="6"/>
  <c r="E28" i="6"/>
  <c r="I28" i="6"/>
  <c r="I37" i="6"/>
  <c r="I51" i="6"/>
  <c r="I63" i="6"/>
  <c r="E10" i="1"/>
  <c r="G10" i="1"/>
  <c r="I10" i="1"/>
  <c r="E24" i="1"/>
  <c r="G24" i="1"/>
  <c r="E32" i="1"/>
  <c r="G32" i="1"/>
  <c r="E37" i="1"/>
  <c r="G37" i="1"/>
  <c r="E44" i="1"/>
  <c r="G44" i="1"/>
  <c r="E51" i="1"/>
  <c r="G51" i="1"/>
  <c r="E56" i="1"/>
  <c r="G56" i="1"/>
  <c r="E63" i="1"/>
  <c r="G63" i="1"/>
  <c r="D67" i="1"/>
  <c r="E67" i="1" s="1"/>
  <c r="F67" i="1"/>
  <c r="H67" i="1"/>
  <c r="I67" i="1" s="1"/>
  <c r="G67" i="6"/>
  <c r="E10" i="6"/>
  <c r="G10" i="6"/>
  <c r="I10" i="6"/>
  <c r="E24" i="6"/>
  <c r="G24" i="6"/>
  <c r="E32" i="6"/>
  <c r="G32" i="6"/>
  <c r="E37" i="6"/>
  <c r="G37" i="6"/>
  <c r="E44" i="6"/>
  <c r="G44" i="6"/>
  <c r="E51" i="6"/>
  <c r="G51" i="6"/>
  <c r="E56" i="6"/>
  <c r="G56" i="6"/>
  <c r="E63" i="6"/>
  <c r="G63" i="6"/>
  <c r="G67" i="1" l="1"/>
  <c r="G5" i="4"/>
  <c r="I62" i="4" l="1"/>
  <c r="G62" i="4"/>
  <c r="E62" i="4"/>
  <c r="I61" i="4"/>
  <c r="G61" i="4"/>
  <c r="E61" i="4"/>
  <c r="I60" i="4"/>
  <c r="G60" i="4"/>
  <c r="E60" i="4"/>
  <c r="I59" i="4"/>
  <c r="G59" i="4"/>
  <c r="E59" i="4"/>
  <c r="I58" i="4"/>
  <c r="G58" i="4"/>
  <c r="E58" i="4"/>
  <c r="I55" i="4"/>
  <c r="G55" i="4"/>
  <c r="E55" i="4"/>
  <c r="I54" i="4"/>
  <c r="G54" i="4"/>
  <c r="E54" i="4"/>
  <c r="I53" i="4"/>
  <c r="G53" i="4"/>
  <c r="E53" i="4"/>
  <c r="I50" i="4"/>
  <c r="G50" i="4"/>
  <c r="E50" i="4"/>
  <c r="I49" i="4"/>
  <c r="G49" i="4"/>
  <c r="E49" i="4"/>
  <c r="I48" i="4"/>
  <c r="G48" i="4"/>
  <c r="E48" i="4"/>
  <c r="I47" i="4"/>
  <c r="G47" i="4"/>
  <c r="E47" i="4"/>
  <c r="I46" i="4"/>
  <c r="G46" i="4"/>
  <c r="E46" i="4"/>
  <c r="I43" i="4"/>
  <c r="G43" i="4"/>
  <c r="E43" i="4"/>
  <c r="I42" i="4"/>
  <c r="G42" i="4"/>
  <c r="E42" i="4"/>
  <c r="I41" i="4"/>
  <c r="G41" i="4"/>
  <c r="E41" i="4"/>
  <c r="I40" i="4"/>
  <c r="G40" i="4"/>
  <c r="E40" i="4"/>
  <c r="I39" i="4"/>
  <c r="G39" i="4"/>
  <c r="E39" i="4"/>
  <c r="I36" i="4"/>
  <c r="G36" i="4"/>
  <c r="E36" i="4"/>
  <c r="I35" i="4"/>
  <c r="G35" i="4"/>
  <c r="E35" i="4"/>
  <c r="I34" i="4"/>
  <c r="G34" i="4"/>
  <c r="E34" i="4"/>
  <c r="I31" i="4"/>
  <c r="G31" i="4"/>
  <c r="E31" i="4"/>
  <c r="I30" i="4"/>
  <c r="G30" i="4"/>
  <c r="E30" i="4"/>
  <c r="I27" i="4"/>
  <c r="G27" i="4"/>
  <c r="E27" i="4"/>
  <c r="I26" i="4"/>
  <c r="G26" i="4"/>
  <c r="E26" i="4"/>
  <c r="I23" i="4"/>
  <c r="G23" i="4"/>
  <c r="E23" i="4"/>
  <c r="I22" i="4"/>
  <c r="G22" i="4"/>
  <c r="E22" i="4"/>
  <c r="I21" i="4"/>
  <c r="G21" i="4"/>
  <c r="E21" i="4"/>
  <c r="I20" i="4"/>
  <c r="G20" i="4"/>
  <c r="E20" i="4"/>
  <c r="H67" i="4"/>
  <c r="I17" i="4"/>
  <c r="G17" i="4"/>
  <c r="E17" i="4"/>
  <c r="I16" i="4"/>
  <c r="G16" i="4"/>
  <c r="E16" i="4"/>
  <c r="I15" i="4"/>
  <c r="G15" i="4"/>
  <c r="E15" i="4"/>
  <c r="I14" i="4"/>
  <c r="G14" i="4"/>
  <c r="E14" i="4"/>
  <c r="I13" i="4"/>
  <c r="G13" i="4"/>
  <c r="E13" i="4"/>
  <c r="I12" i="4"/>
  <c r="G12" i="4"/>
  <c r="E12" i="4"/>
  <c r="D67" i="4"/>
  <c r="I9" i="4"/>
  <c r="G9" i="4"/>
  <c r="E9" i="4"/>
  <c r="I7" i="4"/>
  <c r="G7" i="4"/>
  <c r="E7" i="4"/>
  <c r="I6" i="4"/>
  <c r="G6" i="4"/>
  <c r="E6" i="4"/>
  <c r="I5" i="4"/>
  <c r="E5" i="4"/>
  <c r="F67" i="4" l="1"/>
  <c r="C67" i="4"/>
  <c r="E67" i="4" s="1"/>
  <c r="E56" i="4"/>
  <c r="E32" i="4"/>
  <c r="E63" i="4"/>
  <c r="E18" i="4"/>
  <c r="E37" i="4"/>
  <c r="I56" i="4"/>
  <c r="I24" i="4"/>
  <c r="I63" i="4"/>
  <c r="I37" i="4"/>
  <c r="E51" i="4"/>
  <c r="G56" i="4"/>
  <c r="G63" i="4"/>
  <c r="G37" i="4"/>
  <c r="E44" i="4"/>
  <c r="I44" i="4"/>
  <c r="G51" i="4"/>
  <c r="G44" i="4"/>
  <c r="I51" i="4"/>
  <c r="G24" i="4"/>
  <c r="I32" i="4"/>
  <c r="E24" i="4"/>
  <c r="I28" i="4"/>
  <c r="G32" i="4"/>
  <c r="G18" i="4"/>
  <c r="I18" i="4"/>
  <c r="E10" i="4"/>
  <c r="G10" i="4"/>
  <c r="I10" i="4"/>
  <c r="E28" i="4"/>
  <c r="G28" i="4"/>
  <c r="G67" i="4" l="1"/>
  <c r="I67" i="4"/>
</calcChain>
</file>

<file path=xl/sharedStrings.xml><?xml version="1.0" encoding="utf-8"?>
<sst xmlns="http://schemas.openxmlformats.org/spreadsheetml/2006/main" count="189" uniqueCount="62">
  <si>
    <t>TOTAL</t>
  </si>
  <si>
    <t>0-15</t>
  </si>
  <si>
    <t>%</t>
  </si>
  <si>
    <t>16-64</t>
  </si>
  <si>
    <t>65 i més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</si>
  <si>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</si>
  <si>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</si>
  <si>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</si>
  <si>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</si>
  <si>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</si>
  <si>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</si>
  <si>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</si>
  <si>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</si>
  <si>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</si>
  <si>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</si>
  <si>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</si>
  <si>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 xml:space="preserve">BARCELONA </t>
  </si>
  <si>
    <t>Font: Padró Municipal d'Habitants a 30.06.2014. Departament d'Estadística. Ajuntament de Barcelona.</t>
  </si>
  <si>
    <t>No consta</t>
  </si>
  <si>
    <r>
      <t xml:space="preserve">01. Grans grups de població. </t>
    </r>
    <r>
      <rPr>
        <b/>
        <sz val="14"/>
        <color rgb="FF1D9F84"/>
        <rFont val="Calibri"/>
        <family val="2"/>
        <scheme val="minor"/>
      </rPr>
      <t>Dones</t>
    </r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</si>
  <si>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</si>
  <si>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</si>
  <si>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</si>
  <si>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</si>
  <si>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</si>
  <si>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</si>
  <si>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</si>
  <si>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</si>
  <si>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</si>
  <si>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</si>
  <si>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</si>
  <si>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Centres de Serveis Socials (CSS)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</si>
  <si>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</si>
  <si>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</si>
  <si>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</si>
  <si>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</si>
  <si>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</si>
  <si>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</si>
  <si>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</si>
  <si>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</si>
  <si>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</si>
  <si>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</si>
  <si>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</si>
  <si>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</si>
  <si>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</si>
  <si>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</si>
  <si>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</si>
  <si>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</si>
  <si>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</si>
  <si>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</si>
  <si>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</si>
  <si>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</si>
  <si>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</si>
  <si>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</si>
  <si>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</si>
  <si>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</si>
  <si>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</si>
  <si>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</si>
  <si>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</si>
  <si>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</si>
  <si>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r>
      <t xml:space="preserve">01. Grans grups de població. </t>
    </r>
    <r>
      <rPr>
        <b/>
        <sz val="14"/>
        <color rgb="FF1D9F84"/>
        <rFont val="Calibri"/>
        <family val="2"/>
        <scheme val="minor"/>
      </rPr>
      <t>Homes</t>
    </r>
  </si>
  <si>
    <t xml:space="preserve">01. Grans grups de població.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</si>
</sst>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rgb="FF1D9F84"/>
      <name val="Calibri"/>
      <family val="2"/>
      <scheme val="minor"/>
    </font>
    <font>
      <sz val="11"/>
      <color rgb="FF1D9F84"/>
      <name val="Calibri"/>
      <family val="2"/>
      <scheme val="minor"/>
    </font>
    <font>
      <b/>
      <sz val="9"/>
      <color rgb="FF1D9F84"/>
      <name val="Calibri"/>
      <family val="2"/>
      <scheme val="minor"/>
    </font>
    <font>
      <b/>
      <sz val="8"/>
      <color rgb="FF1D9F84"/>
      <name val="Calibri"/>
      <family val="2"/>
      <scheme val="minor"/>
    </font>
    <font>
      <b/>
      <sz val="10"/>
      <color rgb="FF1D9F84"/>
      <name val="Calibri"/>
      <family val="2"/>
      <scheme val="minor"/>
    </font>
    <font>
      <b/>
      <sz val="14"/>
      <color rgb="FF1D9F84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38366"/>
        <bgColor indexed="64"/>
      </patternFill>
    </fill>
  </fills>
  <borders count="5">
    <border>
      <left/>
      <right/>
      <top/>
      <bottom/>
      <diagonal/>
    </border>
    <border>
      <left style="medium">
        <color rgb="FF138366"/>
      </left>
      <right/>
      <top style="medium">
        <color rgb="FF138366"/>
      </top>
      <bottom style="medium">
        <color rgb="FF138366"/>
      </bottom>
      <diagonal/>
    </border>
    <border>
      <left/>
      <right/>
      <top style="medium">
        <color rgb="FF138366"/>
      </top>
      <bottom style="medium">
        <color rgb="FF138366"/>
      </bottom>
      <diagonal/>
    </border>
    <border>
      <left/>
      <right style="medium">
        <color rgb="FF138366"/>
      </right>
      <top style="medium">
        <color rgb="FF138366"/>
      </top>
      <bottom style="medium">
        <color rgb="FF138366"/>
      </bottom>
      <diagonal/>
    </border>
    <border>
      <left/>
      <right/>
      <top/>
      <bottom style="medium">
        <color rgb="FF138366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1" fillId="2" borderId="0" xfId="0" applyFont="1" applyFill="1"/>
    <xf numFmtId="3" fontId="3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3"/>
    </xf>
    <xf numFmtId="3" fontId="6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3" fontId="0" fillId="2" borderId="0" xfId="0" applyNumberFormat="1" applyFill="1"/>
    <xf numFmtId="3" fontId="0" fillId="3" borderId="0" xfId="0" applyNumberFormat="1" applyFill="1"/>
    <xf numFmtId="3" fontId="0" fillId="3" borderId="0" xfId="0" applyNumberFormat="1" applyFill="1" applyAlignment="1">
      <alignment horizontal="right"/>
    </xf>
    <xf numFmtId="165" fontId="7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/>
    </xf>
    <xf numFmtId="0" fontId="0" fillId="2" borderId="0" xfId="0" applyFill="1" applyAlignment="1"/>
    <xf numFmtId="3" fontId="0" fillId="2" borderId="0" xfId="0" applyNumberFormat="1" applyFill="1" applyAlignment="1"/>
    <xf numFmtId="3" fontId="7" fillId="2" borderId="0" xfId="0" applyNumberFormat="1" applyFon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righ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164" fontId="12" fillId="4" borderId="0" xfId="0" applyNumberFormat="1" applyFont="1" applyFill="1" applyAlignment="1">
      <alignment horizontal="right" vertical="center"/>
    </xf>
    <xf numFmtId="3" fontId="12" fillId="4" borderId="0" xfId="0" applyNumberFormat="1" applyFont="1" applyFill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right" vertical="center"/>
    </xf>
    <xf numFmtId="3" fontId="15" fillId="5" borderId="2" xfId="0" applyNumberFormat="1" applyFont="1" applyFill="1" applyBorder="1" applyAlignment="1">
      <alignment horizontal="right" vertical="center"/>
    </xf>
    <xf numFmtId="0" fontId="15" fillId="5" borderId="3" xfId="0" applyFont="1" applyFill="1" applyBorder="1" applyAlignment="1">
      <alignment horizontal="righ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9" fillId="2" borderId="0" xfId="0" quotePrefix="1" applyFont="1" applyFill="1" applyAlignment="1">
      <alignment horizontal="left"/>
    </xf>
    <xf numFmtId="0" fontId="9" fillId="2" borderId="0" xfId="0" applyFont="1" applyFill="1" applyAlignment="1"/>
    <xf numFmtId="0" fontId="1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9F84"/>
      <color rgb="FF1CC297"/>
      <color rgb="FFB8F2E6"/>
      <color rgb="FF3DE3B8"/>
      <color rgb="FF138366"/>
      <color rgb="FFF1FDFA"/>
      <color rgb="FF98EC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102053</xdr:colOff>
      <xdr:row>0</xdr:row>
      <xdr:rowOff>41672</xdr:rowOff>
    </xdr:from>
    <xdr:to>
      <xdr:col>8</xdr:col>
      <xdr:colOff>586466</xdr:colOff>
      <xdr:row>2</xdr:row>
      <xdr:rowOff>3572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453" y="41672"/>
          <a:ext cx="484413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5799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95703</xdr:colOff>
      <xdr:row>0</xdr:row>
      <xdr:rowOff>0</xdr:rowOff>
    </xdr:from>
    <xdr:to>
      <xdr:col>8</xdr:col>
      <xdr:colOff>580116</xdr:colOff>
      <xdr:row>1</xdr:row>
      <xdr:rowOff>152400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0103" y="0"/>
          <a:ext cx="484413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3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5423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108857</xdr:colOff>
      <xdr:row>0</xdr:row>
      <xdr:rowOff>34018</xdr:rowOff>
    </xdr:from>
    <xdr:to>
      <xdr:col>8</xdr:col>
      <xdr:colOff>593270</xdr:colOff>
      <xdr:row>1</xdr:row>
      <xdr:rowOff>186418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257" y="34018"/>
          <a:ext cx="484413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68</xdr:row>
      <xdr:rowOff>17009</xdr:rowOff>
    </xdr:from>
    <xdr:to>
      <xdr:col>1</xdr:col>
      <xdr:colOff>574901</xdr:colOff>
      <xdr:row>68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57998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9F84"/>
    <pageSetUpPr fitToPage="1"/>
  </sheetPr>
  <dimension ref="A1:M71"/>
  <sheetViews>
    <sheetView tabSelected="1" zoomScale="150" zoomScaleNormal="150" workbookViewId="0">
      <selection activeCell="K11" sqref="K11:M12"/>
    </sheetView>
  </sheetViews>
  <sheetFormatPr defaultColWidth="9.140625" defaultRowHeight="15" x14ac:dyDescent="0.25"/>
  <cols>
    <col min="1" max="1" width="2" style="7" customWidth="1"/>
    <col min="2" max="2" width="33" style="1" customWidth="1"/>
    <col min="3" max="3" width="9.140625" style="1" customWidth="1"/>
    <col min="4" max="4" width="9.140625" style="3" customWidth="1"/>
    <col min="5" max="5" width="9.140625" style="2" customWidth="1"/>
    <col min="6" max="6" width="9.140625" style="3" customWidth="1"/>
    <col min="7" max="7" width="9.140625" style="2" customWidth="1"/>
    <col min="8" max="8" width="9.140625" style="3"/>
    <col min="9" max="9" width="9.140625" style="2"/>
    <col min="10" max="16384" width="9.140625" style="1"/>
  </cols>
  <sheetData>
    <row r="1" spans="1:13" ht="20.25" customHeight="1" x14ac:dyDescent="0.25">
      <c r="B1" s="41" t="s">
        <v>61</v>
      </c>
      <c r="C1" s="42"/>
      <c r="D1" s="43"/>
    </row>
    <row r="2" spans="1:13" ht="15" customHeight="1" thickBot="1" x14ac:dyDescent="0.3">
      <c r="B2" s="44"/>
      <c r="C2" s="44"/>
      <c r="D2" s="44"/>
      <c r="H2" s="35">
        <v>2014</v>
      </c>
    </row>
    <row r="3" spans="1:13" ht="15.75" customHeight="1" thickBot="1" x14ac:dyDescent="0.3">
      <c r="B3" s="37" t="s">
        <v>31</v>
      </c>
      <c r="C3" s="38" t="s">
        <v>0</v>
      </c>
      <c r="D3" s="39" t="s">
        <v>1</v>
      </c>
      <c r="E3" s="38" t="s">
        <v>2</v>
      </c>
      <c r="F3" s="39" t="s">
        <v>3</v>
      </c>
      <c r="G3" s="38" t="s">
        <v>2</v>
      </c>
      <c r="H3" s="39" t="s">
        <v>4</v>
      </c>
      <c r="I3" s="40" t="s">
        <v>2</v>
      </c>
    </row>
    <row r="4" spans="1:13" s="19" customFormat="1" ht="16.5" customHeight="1" x14ac:dyDescent="0.25">
      <c r="A4" s="25"/>
      <c r="B4" s="27" t="s">
        <v>5</v>
      </c>
      <c r="C4" s="18"/>
      <c r="D4" s="20"/>
      <c r="E4" s="26"/>
      <c r="F4" s="18"/>
      <c r="G4" s="26"/>
      <c r="H4" s="3"/>
      <c r="I4" s="2"/>
    </row>
    <row r="5" spans="1:13" ht="9.9499999999999993" customHeight="1" x14ac:dyDescent="0.25">
      <c r="B5" s="9" t="s">
        <v>20</v>
      </c>
      <c r="C5" s="21">
        <v>15911</v>
      </c>
      <c r="D5" s="21">
        <v>1418</v>
      </c>
      <c r="E5" s="17">
        <f t="shared" ref="E5:E10" si="0">(D5/C5)*100</f>
        <v>8.9120734083338569</v>
      </c>
      <c r="F5" s="21">
        <v>12195</v>
      </c>
      <c r="G5" s="17">
        <f t="shared" ref="G5:G10" si="1">(F5/C5)*100</f>
        <v>76.645088303689263</v>
      </c>
      <c r="H5" s="21">
        <v>2298</v>
      </c>
      <c r="I5" s="17">
        <f t="shared" ref="I5:I10" si="2">(H5/C5)*100</f>
        <v>14.442838287976873</v>
      </c>
    </row>
    <row r="6" spans="1:13" ht="9.9499999999999993" customHeight="1" x14ac:dyDescent="0.25">
      <c r="B6" s="9" t="s">
        <v>21</v>
      </c>
      <c r="C6" s="21">
        <v>23663</v>
      </c>
      <c r="D6" s="21">
        <v>3336</v>
      </c>
      <c r="E6" s="17">
        <f t="shared" si="0"/>
        <v>14.097958838693319</v>
      </c>
      <c r="F6" s="21">
        <v>17455</v>
      </c>
      <c r="G6" s="17">
        <f t="shared" si="1"/>
        <v>73.76494949921819</v>
      </c>
      <c r="H6" s="21">
        <v>2872</v>
      </c>
      <c r="I6" s="17">
        <f t="shared" si="2"/>
        <v>12.137091662088492</v>
      </c>
    </row>
    <row r="7" spans="1:13" ht="9.9499999999999993" customHeight="1" x14ac:dyDescent="0.25">
      <c r="B7" s="9" t="s">
        <v>22</v>
      </c>
      <c r="C7" s="21">
        <v>24808</v>
      </c>
      <c r="D7" s="21">
        <v>3084</v>
      </c>
      <c r="E7" s="17">
        <f t="shared" si="0"/>
        <v>12.431473718155434</v>
      </c>
      <c r="F7" s="21">
        <v>18613</v>
      </c>
      <c r="G7" s="17">
        <f t="shared" si="1"/>
        <v>75.028216704288937</v>
      </c>
      <c r="H7" s="21">
        <v>3111</v>
      </c>
      <c r="I7" s="17">
        <f t="shared" si="2"/>
        <v>12.540309577555627</v>
      </c>
    </row>
    <row r="8" spans="1:13" ht="9.9499999999999993" customHeight="1" x14ac:dyDescent="0.25">
      <c r="B8" s="9" t="s">
        <v>23</v>
      </c>
      <c r="C8" s="21">
        <v>22674</v>
      </c>
      <c r="D8" s="21">
        <v>2318</v>
      </c>
      <c r="E8" s="17">
        <f t="shared" si="0"/>
        <v>10.223163094293023</v>
      </c>
      <c r="F8" s="21">
        <v>16890</v>
      </c>
      <c r="G8" s="17">
        <f t="shared" si="1"/>
        <v>74.490605980418096</v>
      </c>
      <c r="H8" s="21">
        <v>3466</v>
      </c>
      <c r="I8" s="17">
        <f t="shared" si="2"/>
        <v>15.286230925288876</v>
      </c>
    </row>
    <row r="9" spans="1:13" ht="9.9499999999999993" customHeight="1" x14ac:dyDescent="0.25">
      <c r="B9" s="9" t="s">
        <v>24</v>
      </c>
      <c r="C9" s="21">
        <v>15181</v>
      </c>
      <c r="D9" s="21">
        <v>1446</v>
      </c>
      <c r="E9" s="17">
        <f t="shared" si="0"/>
        <v>9.5250642250181148</v>
      </c>
      <c r="F9" s="21">
        <v>10741</v>
      </c>
      <c r="G9" s="17">
        <f t="shared" si="1"/>
        <v>70.752914827745201</v>
      </c>
      <c r="H9" s="21">
        <v>2994</v>
      </c>
      <c r="I9" s="17">
        <f t="shared" si="2"/>
        <v>19.722020947236675</v>
      </c>
    </row>
    <row r="10" spans="1:13" ht="9.9499999999999993" customHeight="1" x14ac:dyDescent="0.25">
      <c r="B10" s="10"/>
      <c r="C10" s="29">
        <f>SUM(C5:C9)</f>
        <v>102237</v>
      </c>
      <c r="D10" s="29">
        <f t="shared" ref="D10:H10" si="3">SUM(D5:D9)</f>
        <v>11602</v>
      </c>
      <c r="E10" s="30">
        <f t="shared" si="0"/>
        <v>11.348142062071462</v>
      </c>
      <c r="F10" s="29">
        <f t="shared" si="3"/>
        <v>75894</v>
      </c>
      <c r="G10" s="30">
        <f t="shared" si="1"/>
        <v>74.233398867337655</v>
      </c>
      <c r="H10" s="29">
        <f t="shared" si="3"/>
        <v>14741</v>
      </c>
      <c r="I10" s="30">
        <f t="shared" si="2"/>
        <v>14.418459070590883</v>
      </c>
    </row>
    <row r="11" spans="1:13" ht="9.9499999999999993" customHeight="1" x14ac:dyDescent="0.25">
      <c r="B11" s="28" t="s">
        <v>6</v>
      </c>
      <c r="C11" s="8"/>
      <c r="D11" s="8"/>
      <c r="E11" s="13"/>
      <c r="F11" s="8"/>
      <c r="G11" s="13"/>
      <c r="H11" s="11"/>
      <c r="I11" s="12"/>
      <c r="K11" s="41"/>
      <c r="L11" s="42"/>
      <c r="M11" s="43"/>
    </row>
    <row r="12" spans="1:13" ht="9.9499999999999993" customHeight="1" x14ac:dyDescent="0.25">
      <c r="B12" s="9" t="s">
        <v>25</v>
      </c>
      <c r="C12" s="21">
        <v>57863</v>
      </c>
      <c r="D12" s="21">
        <v>6498</v>
      </c>
      <c r="E12" s="17">
        <f t="shared" ref="E12:E18" si="4">(D12/C12)*100</f>
        <v>11.229974249520419</v>
      </c>
      <c r="F12" s="21">
        <v>38312</v>
      </c>
      <c r="G12" s="17">
        <f t="shared" ref="G12:G18" si="5">(F12/C12)*100</f>
        <v>66.21156870539032</v>
      </c>
      <c r="H12" s="21">
        <v>13053</v>
      </c>
      <c r="I12" s="17">
        <f t="shared" ref="I12:I18" si="6">(H12/C12)*100</f>
        <v>22.558457045089263</v>
      </c>
      <c r="K12" s="44"/>
      <c r="L12" s="44"/>
      <c r="M12" s="44"/>
    </row>
    <row r="13" spans="1:13" ht="9.9499999999999993" customHeight="1" x14ac:dyDescent="0.25">
      <c r="B13" s="9" t="s">
        <v>26</v>
      </c>
      <c r="C13" s="21">
        <v>41975</v>
      </c>
      <c r="D13" s="21">
        <v>4870</v>
      </c>
      <c r="E13" s="17">
        <f t="shared" si="4"/>
        <v>11.602144133412745</v>
      </c>
      <c r="F13" s="21">
        <v>27853</v>
      </c>
      <c r="G13" s="17">
        <f t="shared" si="5"/>
        <v>66.356164383561648</v>
      </c>
      <c r="H13" s="21">
        <v>9252</v>
      </c>
      <c r="I13" s="17">
        <f t="shared" si="6"/>
        <v>22.041691483025609</v>
      </c>
    </row>
    <row r="14" spans="1:13" ht="9.9499999999999993" customHeight="1" x14ac:dyDescent="0.25">
      <c r="B14" s="9" t="s">
        <v>27</v>
      </c>
      <c r="C14" s="21">
        <v>38369</v>
      </c>
      <c r="D14" s="21">
        <v>4228</v>
      </c>
      <c r="E14" s="17">
        <f t="shared" si="4"/>
        <v>11.019312465792696</v>
      </c>
      <c r="F14" s="21">
        <v>25438</v>
      </c>
      <c r="G14" s="17">
        <f t="shared" si="5"/>
        <v>66.298313742865332</v>
      </c>
      <c r="H14" s="21">
        <v>8703</v>
      </c>
      <c r="I14" s="17">
        <f t="shared" si="6"/>
        <v>22.68237379134197</v>
      </c>
    </row>
    <row r="15" spans="1:13" ht="9.9499999999999993" customHeight="1" x14ac:dyDescent="0.25">
      <c r="B15" s="9" t="s">
        <v>28</v>
      </c>
      <c r="C15" s="21">
        <v>51562</v>
      </c>
      <c r="D15" s="21">
        <v>5661</v>
      </c>
      <c r="E15" s="17">
        <f t="shared" si="4"/>
        <v>10.979015554090221</v>
      </c>
      <c r="F15" s="21">
        <v>34390</v>
      </c>
      <c r="G15" s="17">
        <f t="shared" si="5"/>
        <v>66.696404328769248</v>
      </c>
      <c r="H15" s="21">
        <v>11511</v>
      </c>
      <c r="I15" s="17">
        <f t="shared" si="6"/>
        <v>22.324580117140531</v>
      </c>
    </row>
    <row r="16" spans="1:13" ht="9.9499999999999993" customHeight="1" x14ac:dyDescent="0.25">
      <c r="B16" s="9" t="s">
        <v>29</v>
      </c>
      <c r="C16" s="21">
        <v>31785</v>
      </c>
      <c r="D16" s="21">
        <v>3941</v>
      </c>
      <c r="E16" s="17">
        <f t="shared" si="4"/>
        <v>12.398930313040744</v>
      </c>
      <c r="F16" s="21">
        <v>21090</v>
      </c>
      <c r="G16" s="17">
        <f t="shared" si="5"/>
        <v>66.352052855120334</v>
      </c>
      <c r="H16" s="21">
        <v>6754</v>
      </c>
      <c r="I16" s="17">
        <f t="shared" si="6"/>
        <v>21.249016831838919</v>
      </c>
    </row>
    <row r="17" spans="1:9" ht="9.9499999999999993" customHeight="1" x14ac:dyDescent="0.25">
      <c r="B17" s="9" t="s">
        <v>30</v>
      </c>
      <c r="C17" s="21">
        <v>43749</v>
      </c>
      <c r="D17" s="21">
        <v>5597</v>
      </c>
      <c r="E17" s="17">
        <f t="shared" si="4"/>
        <v>12.793435278520651</v>
      </c>
      <c r="F17" s="21">
        <v>28773</v>
      </c>
      <c r="G17" s="17">
        <f t="shared" si="5"/>
        <v>65.768360419666735</v>
      </c>
      <c r="H17" s="21">
        <v>9379</v>
      </c>
      <c r="I17" s="17">
        <f t="shared" si="6"/>
        <v>21.438204301812615</v>
      </c>
    </row>
    <row r="18" spans="1:9" ht="9.9499999999999993" customHeight="1" x14ac:dyDescent="0.25">
      <c r="A18" s="1"/>
      <c r="B18" s="10"/>
      <c r="C18" s="29">
        <f>SUM(C12:C17)</f>
        <v>265303</v>
      </c>
      <c r="D18" s="29">
        <f t="shared" ref="D18:H18" si="7">SUM(D12:D17)</f>
        <v>30795</v>
      </c>
      <c r="E18" s="30">
        <f t="shared" si="4"/>
        <v>11.607482764989465</v>
      </c>
      <c r="F18" s="29">
        <f t="shared" si="7"/>
        <v>175856</v>
      </c>
      <c r="G18" s="30">
        <f t="shared" si="5"/>
        <v>66.284964738431157</v>
      </c>
      <c r="H18" s="29">
        <f t="shared" si="7"/>
        <v>58652</v>
      </c>
      <c r="I18" s="30">
        <f t="shared" si="6"/>
        <v>22.107552496579384</v>
      </c>
    </row>
    <row r="19" spans="1:9" ht="9.9499999999999993" customHeight="1" x14ac:dyDescent="0.25">
      <c r="A19" s="1"/>
      <c r="B19" s="28" t="s">
        <v>7</v>
      </c>
      <c r="C19" s="8"/>
      <c r="D19" s="8"/>
      <c r="E19" s="13"/>
      <c r="F19" s="8"/>
      <c r="G19" s="13"/>
      <c r="H19" s="11"/>
      <c r="I19" s="12"/>
    </row>
    <row r="20" spans="1:9" ht="9.9499999999999993" customHeight="1" x14ac:dyDescent="0.25">
      <c r="A20" s="1"/>
      <c r="B20" s="9" t="s">
        <v>32</v>
      </c>
      <c r="C20" s="21">
        <v>57484</v>
      </c>
      <c r="D20" s="21">
        <v>6687</v>
      </c>
      <c r="E20" s="17">
        <f>(D20/C20)*100</f>
        <v>11.632802171038897</v>
      </c>
      <c r="F20" s="21">
        <v>38423</v>
      </c>
      <c r="G20" s="17">
        <f>(F20/C20)*100</f>
        <v>66.84120798830979</v>
      </c>
      <c r="H20" s="21">
        <v>12374</v>
      </c>
      <c r="I20" s="17">
        <f>(H20/C20)*100</f>
        <v>21.525989840651309</v>
      </c>
    </row>
    <row r="21" spans="1:9" ht="9.9499999999999993" customHeight="1" x14ac:dyDescent="0.25">
      <c r="A21" s="1"/>
      <c r="B21" s="9" t="s">
        <v>33</v>
      </c>
      <c r="C21" s="21">
        <v>42233</v>
      </c>
      <c r="D21" s="21">
        <v>5126</v>
      </c>
      <c r="E21" s="17">
        <f>(D21/C21)*100</f>
        <v>12.137428077569673</v>
      </c>
      <c r="F21" s="21">
        <v>28558</v>
      </c>
      <c r="G21" s="17">
        <f>(F21/C21)*100</f>
        <v>67.620107498875299</v>
      </c>
      <c r="H21" s="21">
        <v>8549</v>
      </c>
      <c r="I21" s="17">
        <f>(H21/C21)*100</f>
        <v>20.242464423555042</v>
      </c>
    </row>
    <row r="22" spans="1:9" ht="9.9499999999999993" customHeight="1" x14ac:dyDescent="0.25">
      <c r="A22" s="1"/>
      <c r="B22" s="9" t="s">
        <v>34</v>
      </c>
      <c r="C22" s="21">
        <v>51080</v>
      </c>
      <c r="D22" s="21">
        <v>6226</v>
      </c>
      <c r="E22" s="17">
        <f>(D22/C22)*100</f>
        <v>12.188723570869225</v>
      </c>
      <c r="F22" s="21">
        <v>35400</v>
      </c>
      <c r="G22" s="17">
        <f>(F22/C22)*100</f>
        <v>69.303054032889591</v>
      </c>
      <c r="H22" s="21">
        <v>9454</v>
      </c>
      <c r="I22" s="17">
        <f>(H22/C22)*100</f>
        <v>18.508222396241187</v>
      </c>
    </row>
    <row r="23" spans="1:9" ht="9.9499999999999993" customHeight="1" x14ac:dyDescent="0.25">
      <c r="A23" s="1"/>
      <c r="B23" s="9" t="s">
        <v>35</v>
      </c>
      <c r="C23" s="21">
        <v>31437</v>
      </c>
      <c r="D23" s="21">
        <v>4731</v>
      </c>
      <c r="E23" s="17">
        <f>(D23/C23)*100</f>
        <v>15.049145910869358</v>
      </c>
      <c r="F23" s="21">
        <v>20492</v>
      </c>
      <c r="G23" s="17">
        <f>(F23/C23)*100</f>
        <v>65.184336927823907</v>
      </c>
      <c r="H23" s="21">
        <v>6214</v>
      </c>
      <c r="I23" s="17">
        <f>(H23/C23)*100</f>
        <v>19.766517161306741</v>
      </c>
    </row>
    <row r="24" spans="1:9" ht="9.9499999999999993" customHeight="1" x14ac:dyDescent="0.25">
      <c r="A24" s="1"/>
      <c r="B24" s="10"/>
      <c r="C24" s="29">
        <f>SUM(C20:C23)</f>
        <v>182234</v>
      </c>
      <c r="D24" s="29">
        <f t="shared" ref="D24:H24" si="8">SUM(D20:D23)</f>
        <v>22770</v>
      </c>
      <c r="E24" s="30">
        <f>(D24/C24)*100</f>
        <v>12.494924108563715</v>
      </c>
      <c r="F24" s="29">
        <f t="shared" si="8"/>
        <v>122873</v>
      </c>
      <c r="G24" s="30">
        <f>(F24/C24)*100</f>
        <v>67.425946859532246</v>
      </c>
      <c r="H24" s="29">
        <f t="shared" si="8"/>
        <v>36591</v>
      </c>
      <c r="I24" s="30">
        <f>(H24/C24)*100</f>
        <v>20.079129031904035</v>
      </c>
    </row>
    <row r="25" spans="1:9" ht="9.9499999999999993" customHeight="1" x14ac:dyDescent="0.25">
      <c r="A25" s="1"/>
      <c r="B25" s="28" t="s">
        <v>8</v>
      </c>
      <c r="C25" s="8"/>
      <c r="D25" s="8"/>
      <c r="E25" s="13"/>
      <c r="F25" s="8"/>
      <c r="G25" s="13"/>
      <c r="H25" s="11"/>
      <c r="I25" s="12"/>
    </row>
    <row r="26" spans="1:9" ht="9.9499999999999993" customHeight="1" x14ac:dyDescent="0.25">
      <c r="A26" s="1"/>
      <c r="B26" s="9" t="s">
        <v>36</v>
      </c>
      <c r="C26" s="21">
        <v>46205</v>
      </c>
      <c r="D26" s="21">
        <v>5749</v>
      </c>
      <c r="E26" s="17">
        <f>(D26/C26)*100</f>
        <v>12.442376366194134</v>
      </c>
      <c r="F26" s="21">
        <v>29135</v>
      </c>
      <c r="G26" s="17">
        <f>(F26/C26)*100</f>
        <v>63.05594632615518</v>
      </c>
      <c r="H26" s="21">
        <v>11321</v>
      </c>
      <c r="I26" s="17">
        <f>(H26/C26)*100</f>
        <v>24.501677307650688</v>
      </c>
    </row>
    <row r="27" spans="1:9" ht="9.9499999999999993" customHeight="1" x14ac:dyDescent="0.25">
      <c r="A27" s="1"/>
      <c r="B27" s="9" t="s">
        <v>37</v>
      </c>
      <c r="C27" s="21">
        <v>35405</v>
      </c>
      <c r="D27" s="21">
        <v>4814</v>
      </c>
      <c r="E27" s="17">
        <f>(D27/C27)*100</f>
        <v>13.596949583392176</v>
      </c>
      <c r="F27" s="21">
        <v>21785</v>
      </c>
      <c r="G27" s="17">
        <f>(F27/C27)*100</f>
        <v>61.530857223555991</v>
      </c>
      <c r="H27" s="21">
        <v>8806</v>
      </c>
      <c r="I27" s="17">
        <f>(H27/C27)*100</f>
        <v>24.872193193051828</v>
      </c>
    </row>
    <row r="28" spans="1:9" ht="9.9499999999999993" customHeight="1" x14ac:dyDescent="0.25">
      <c r="A28" s="1"/>
      <c r="B28" s="10"/>
      <c r="C28" s="29">
        <f>SUM(C26:C27)</f>
        <v>81610</v>
      </c>
      <c r="D28" s="29">
        <f t="shared" ref="D28:H28" si="9">SUM(D26:D27)</f>
        <v>10563</v>
      </c>
      <c r="E28" s="30">
        <f>(D28/C28)*100</f>
        <v>12.943266756524935</v>
      </c>
      <c r="F28" s="29">
        <f t="shared" si="9"/>
        <v>50920</v>
      </c>
      <c r="G28" s="30">
        <f>(F28/C28)*100</f>
        <v>62.394314422252172</v>
      </c>
      <c r="H28" s="29">
        <f t="shared" si="9"/>
        <v>20127</v>
      </c>
      <c r="I28" s="30">
        <f>(H28/C28)*100</f>
        <v>24.662418821222889</v>
      </c>
    </row>
    <row r="29" spans="1:9" ht="9.9499999999999993" customHeight="1" x14ac:dyDescent="0.25">
      <c r="A29" s="1"/>
      <c r="B29" s="28" t="s">
        <v>9</v>
      </c>
      <c r="C29" s="8"/>
      <c r="D29" s="8"/>
      <c r="E29" s="13"/>
      <c r="F29" s="8"/>
      <c r="G29" s="13"/>
      <c r="H29" s="11"/>
      <c r="I29" s="12"/>
    </row>
    <row r="30" spans="1:9" ht="9.9499999999999993" customHeight="1" x14ac:dyDescent="0.25">
      <c r="A30" s="1"/>
      <c r="B30" s="9" t="s">
        <v>38</v>
      </c>
      <c r="C30" s="21">
        <v>60674</v>
      </c>
      <c r="D30" s="21">
        <v>11319</v>
      </c>
      <c r="E30" s="17">
        <f>(D30/C30)*100</f>
        <v>18.655437254837327</v>
      </c>
      <c r="F30" s="21">
        <v>36644</v>
      </c>
      <c r="G30" s="17">
        <f>(F30/C30)*100</f>
        <v>60.394897320104171</v>
      </c>
      <c r="H30" s="21">
        <v>12711</v>
      </c>
      <c r="I30" s="17">
        <f>(H30/C30)*100</f>
        <v>20.949665425058509</v>
      </c>
    </row>
    <row r="31" spans="1:9" ht="9.9499999999999993" customHeight="1" x14ac:dyDescent="0.25">
      <c r="A31" s="1"/>
      <c r="B31" s="9" t="s">
        <v>39</v>
      </c>
      <c r="C31" s="21">
        <v>86080</v>
      </c>
      <c r="D31" s="21">
        <v>13443</v>
      </c>
      <c r="E31" s="17">
        <f>(D31/C31)*100</f>
        <v>15.616868029739777</v>
      </c>
      <c r="F31" s="21">
        <v>53751</v>
      </c>
      <c r="G31" s="17">
        <f>(F31/C31)*100</f>
        <v>62.443076208178439</v>
      </c>
      <c r="H31" s="21">
        <v>18886</v>
      </c>
      <c r="I31" s="17">
        <f>(H31/C31)*100</f>
        <v>21.940055762081784</v>
      </c>
    </row>
    <row r="32" spans="1:9" ht="9.9499999999999993" customHeight="1" x14ac:dyDescent="0.25">
      <c r="A32" s="1"/>
      <c r="B32" s="10"/>
      <c r="C32" s="29">
        <f>SUM(C30:C31)</f>
        <v>146754</v>
      </c>
      <c r="D32" s="29">
        <f t="shared" ref="D32:H32" si="10">SUM(D30:D31)</f>
        <v>24762</v>
      </c>
      <c r="E32" s="30">
        <f>(D32/C32)*100</f>
        <v>16.873134633468254</v>
      </c>
      <c r="F32" s="29">
        <f t="shared" si="10"/>
        <v>90395</v>
      </c>
      <c r="G32" s="30">
        <f>(F32/C32)*100</f>
        <v>61.596276762473259</v>
      </c>
      <c r="H32" s="29">
        <f t="shared" si="10"/>
        <v>31597</v>
      </c>
      <c r="I32" s="30">
        <f>(H32/C32)*100</f>
        <v>21.530588604058494</v>
      </c>
    </row>
    <row r="33" spans="1:9" ht="9.9499999999999993" customHeight="1" x14ac:dyDescent="0.25">
      <c r="A33" s="1"/>
      <c r="B33" s="28" t="s">
        <v>10</v>
      </c>
      <c r="C33" s="8"/>
      <c r="D33" s="8"/>
      <c r="E33" s="13"/>
      <c r="F33" s="22"/>
      <c r="G33" s="13"/>
      <c r="H33" s="11"/>
      <c r="I33" s="12"/>
    </row>
    <row r="34" spans="1:9" ht="9.9499999999999993" customHeight="1" x14ac:dyDescent="0.25">
      <c r="A34" s="1"/>
      <c r="B34" s="9" t="s">
        <v>10</v>
      </c>
      <c r="C34" s="21">
        <v>50680</v>
      </c>
      <c r="D34" s="21">
        <v>6057</v>
      </c>
      <c r="E34" s="17">
        <f>(D34/C34)*100</f>
        <v>11.951460142067877</v>
      </c>
      <c r="F34" s="21">
        <v>34609</v>
      </c>
      <c r="G34" s="17">
        <f>(F34/C34)*100</f>
        <v>68.289265982636152</v>
      </c>
      <c r="H34" s="21">
        <v>10014</v>
      </c>
      <c r="I34" s="17">
        <f>(H34/C34)*100</f>
        <v>19.759273875295975</v>
      </c>
    </row>
    <row r="35" spans="1:9" ht="9.9499999999999993" customHeight="1" x14ac:dyDescent="0.25">
      <c r="A35" s="1"/>
      <c r="B35" s="9" t="s">
        <v>40</v>
      </c>
      <c r="C35" s="21">
        <v>34146</v>
      </c>
      <c r="D35" s="21">
        <v>4119</v>
      </c>
      <c r="E35" s="17">
        <f>(D35/C35)*100</f>
        <v>12.062906343349148</v>
      </c>
      <c r="F35" s="21">
        <v>22039</v>
      </c>
      <c r="G35" s="17">
        <f>(F35/C35)*100</f>
        <v>64.543431148597193</v>
      </c>
      <c r="H35" s="21">
        <v>7988</v>
      </c>
      <c r="I35" s="17">
        <f>(H35/C35)*100</f>
        <v>23.393662508053652</v>
      </c>
    </row>
    <row r="36" spans="1:9" ht="9.9499999999999993" customHeight="1" x14ac:dyDescent="0.25">
      <c r="A36" s="1"/>
      <c r="B36" s="9" t="s">
        <v>41</v>
      </c>
      <c r="C36" s="21">
        <v>36017</v>
      </c>
      <c r="D36" s="21">
        <v>4928</v>
      </c>
      <c r="E36" s="17">
        <f>(D36/C36)*100</f>
        <v>13.682427742454953</v>
      </c>
      <c r="F36" s="21">
        <v>22887</v>
      </c>
      <c r="G36" s="17">
        <f>(F36/C36)*100</f>
        <v>63.544992642363326</v>
      </c>
      <c r="H36" s="21">
        <v>8202</v>
      </c>
      <c r="I36" s="17">
        <f>(H36/C36)*100</f>
        <v>22.772579615181719</v>
      </c>
    </row>
    <row r="37" spans="1:9" ht="9.9499999999999993" customHeight="1" x14ac:dyDescent="0.25">
      <c r="A37" s="1"/>
      <c r="B37" s="10"/>
      <c r="C37" s="29">
        <f>SUM(C34:C36)</f>
        <v>120843</v>
      </c>
      <c r="D37" s="29">
        <f t="shared" ref="D37:H37" si="11">SUM(D34:D36)</f>
        <v>15104</v>
      </c>
      <c r="E37" s="30">
        <f>(D37/C37)*100</f>
        <v>12.498862159992717</v>
      </c>
      <c r="F37" s="29">
        <f t="shared" si="11"/>
        <v>79535</v>
      </c>
      <c r="G37" s="30">
        <f>(F37/C37)*100</f>
        <v>65.81680362122755</v>
      </c>
      <c r="H37" s="29">
        <f t="shared" si="11"/>
        <v>26204</v>
      </c>
      <c r="I37" s="30">
        <f>(H37/C37)*100</f>
        <v>21.684334218779739</v>
      </c>
    </row>
    <row r="38" spans="1:9" ht="9.9499999999999993" customHeight="1" x14ac:dyDescent="0.25">
      <c r="A38" s="1"/>
      <c r="B38" s="28" t="s">
        <v>11</v>
      </c>
      <c r="C38" s="8"/>
      <c r="D38" s="8"/>
      <c r="E38" s="13"/>
      <c r="F38" s="8"/>
      <c r="G38" s="13"/>
      <c r="H38" s="11"/>
      <c r="I38" s="12"/>
    </row>
    <row r="39" spans="1:9" ht="9.9499999999999993" customHeight="1" x14ac:dyDescent="0.25">
      <c r="A39" s="1"/>
      <c r="B39" s="9" t="s">
        <v>42</v>
      </c>
      <c r="C39" s="21">
        <v>36058</v>
      </c>
      <c r="D39" s="21">
        <v>4888</v>
      </c>
      <c r="E39" s="17">
        <f t="shared" ref="E39:E44" si="12">(D39/C39)*100</f>
        <v>13.555937655998667</v>
      </c>
      <c r="F39" s="21">
        <v>22260</v>
      </c>
      <c r="G39" s="17">
        <f t="shared" ref="G39:G44" si="13">(F39/C39)*100</f>
        <v>61.733873204281984</v>
      </c>
      <c r="H39" s="21">
        <v>8910</v>
      </c>
      <c r="I39" s="17">
        <f t="shared" ref="I39:I44" si="14">(H39/C39)*100</f>
        <v>24.71018913971934</v>
      </c>
    </row>
    <row r="40" spans="1:9" ht="9.9499999999999993" customHeight="1" x14ac:dyDescent="0.25">
      <c r="A40" s="1"/>
      <c r="B40" s="9" t="s">
        <v>43</v>
      </c>
      <c r="C40" s="21">
        <v>29277</v>
      </c>
      <c r="D40" s="21">
        <v>3805</v>
      </c>
      <c r="E40" s="17">
        <f t="shared" si="12"/>
        <v>12.996550192984255</v>
      </c>
      <c r="F40" s="21">
        <v>17912</v>
      </c>
      <c r="G40" s="17">
        <f t="shared" si="13"/>
        <v>61.181131946579228</v>
      </c>
      <c r="H40" s="21">
        <v>7560</v>
      </c>
      <c r="I40" s="17">
        <f t="shared" si="14"/>
        <v>25.822317860436524</v>
      </c>
    </row>
    <row r="41" spans="1:9" ht="9.9499999999999993" customHeight="1" x14ac:dyDescent="0.25">
      <c r="A41" s="1"/>
      <c r="B41" s="9" t="s">
        <v>44</v>
      </c>
      <c r="C41" s="21">
        <v>31728</v>
      </c>
      <c r="D41" s="21">
        <v>4485</v>
      </c>
      <c r="E41" s="17">
        <f t="shared" si="12"/>
        <v>14.135779122541603</v>
      </c>
      <c r="F41" s="21">
        <v>20164</v>
      </c>
      <c r="G41" s="17">
        <f t="shared" si="13"/>
        <v>63.552697932425616</v>
      </c>
      <c r="H41" s="21">
        <v>7079</v>
      </c>
      <c r="I41" s="17">
        <f t="shared" si="14"/>
        <v>22.311522945032777</v>
      </c>
    </row>
    <row r="42" spans="1:9" ht="9.9499999999999993" customHeight="1" x14ac:dyDescent="0.25">
      <c r="A42" s="1"/>
      <c r="B42" s="9" t="s">
        <v>45</v>
      </c>
      <c r="C42" s="21">
        <v>34474</v>
      </c>
      <c r="D42" s="21">
        <v>4135</v>
      </c>
      <c r="E42" s="17">
        <f t="shared" si="12"/>
        <v>11.99454661484017</v>
      </c>
      <c r="F42" s="21">
        <v>21962</v>
      </c>
      <c r="G42" s="17">
        <f t="shared" si="13"/>
        <v>63.705981319255088</v>
      </c>
      <c r="H42" s="21">
        <v>8377</v>
      </c>
      <c r="I42" s="17">
        <f t="shared" si="14"/>
        <v>24.299472065904741</v>
      </c>
    </row>
    <row r="43" spans="1:9" ht="9.9499999999999993" customHeight="1" x14ac:dyDescent="0.25">
      <c r="A43" s="1"/>
      <c r="B43" s="9" t="s">
        <v>46</v>
      </c>
      <c r="C43" s="21">
        <v>35698</v>
      </c>
      <c r="D43" s="21">
        <v>4684</v>
      </c>
      <c r="E43" s="17">
        <f t="shared" si="12"/>
        <v>13.121183259566363</v>
      </c>
      <c r="F43" s="21">
        <v>22826</v>
      </c>
      <c r="G43" s="17">
        <f t="shared" si="13"/>
        <v>63.941957532634888</v>
      </c>
      <c r="H43" s="21">
        <v>8188</v>
      </c>
      <c r="I43" s="17">
        <f t="shared" si="14"/>
        <v>22.936859207798758</v>
      </c>
    </row>
    <row r="44" spans="1:9" ht="9.9499999999999993" customHeight="1" x14ac:dyDescent="0.25">
      <c r="A44" s="1"/>
      <c r="B44" s="10"/>
      <c r="C44" s="29">
        <f>SUM(C39:C43)</f>
        <v>167235</v>
      </c>
      <c r="D44" s="29">
        <f t="shared" ref="D44:H44" si="15">SUM(D39:D43)</f>
        <v>21997</v>
      </c>
      <c r="E44" s="30">
        <f t="shared" si="12"/>
        <v>13.153347086435256</v>
      </c>
      <c r="F44" s="29">
        <f t="shared" si="15"/>
        <v>105124</v>
      </c>
      <c r="G44" s="30">
        <f t="shared" si="13"/>
        <v>62.860047238915293</v>
      </c>
      <c r="H44" s="29">
        <f t="shared" si="15"/>
        <v>40114</v>
      </c>
      <c r="I44" s="30">
        <f t="shared" si="14"/>
        <v>23.986605674649443</v>
      </c>
    </row>
    <row r="45" spans="1:9" ht="9.9499999999999993" customHeight="1" x14ac:dyDescent="0.25">
      <c r="A45" s="1"/>
      <c r="B45" s="28" t="s">
        <v>12</v>
      </c>
      <c r="C45" s="8"/>
      <c r="D45" s="8"/>
      <c r="E45" s="13"/>
      <c r="F45" s="8"/>
      <c r="G45" s="13"/>
      <c r="H45" s="11"/>
      <c r="I45" s="12"/>
    </row>
    <row r="46" spans="1:9" ht="9.9499999999999993" customHeight="1" x14ac:dyDescent="0.25">
      <c r="A46" s="1"/>
      <c r="B46" s="9" t="s">
        <v>47</v>
      </c>
      <c r="C46" s="21">
        <v>46080</v>
      </c>
      <c r="D46" s="21">
        <v>6204</v>
      </c>
      <c r="E46" s="17">
        <f t="shared" ref="E46:E51" si="16">(D46/C46)*100</f>
        <v>13.463541666666668</v>
      </c>
      <c r="F46" s="21">
        <v>28112</v>
      </c>
      <c r="G46" s="17">
        <f t="shared" ref="G46:G51" si="17">(F46/C46)*100</f>
        <v>61.006944444444443</v>
      </c>
      <c r="H46" s="21">
        <v>11764</v>
      </c>
      <c r="I46" s="17">
        <f t="shared" ref="I46:I51" si="18">(H46/C46)*100</f>
        <v>25.529513888888889</v>
      </c>
    </row>
    <row r="47" spans="1:9" ht="9.9499999999999993" customHeight="1" x14ac:dyDescent="0.25">
      <c r="A47" s="1"/>
      <c r="B47" s="9" t="s">
        <v>48</v>
      </c>
      <c r="C47" s="21">
        <v>30144</v>
      </c>
      <c r="D47" s="21">
        <v>4549</v>
      </c>
      <c r="E47" s="17">
        <f t="shared" si="16"/>
        <v>15.09089702760085</v>
      </c>
      <c r="F47" s="21">
        <v>19535</v>
      </c>
      <c r="G47" s="17">
        <f t="shared" si="17"/>
        <v>64.805599787685779</v>
      </c>
      <c r="H47" s="21">
        <v>6060</v>
      </c>
      <c r="I47" s="17">
        <f t="shared" si="18"/>
        <v>20.103503184713375</v>
      </c>
    </row>
    <row r="48" spans="1:9" ht="9.9499999999999993" customHeight="1" x14ac:dyDescent="0.25">
      <c r="A48" s="1"/>
      <c r="B48" s="9" t="s">
        <v>49</v>
      </c>
      <c r="C48" s="21">
        <v>14391</v>
      </c>
      <c r="D48" s="21">
        <v>2555</v>
      </c>
      <c r="E48" s="17">
        <f t="shared" si="16"/>
        <v>17.754151900493365</v>
      </c>
      <c r="F48" s="21">
        <v>9404</v>
      </c>
      <c r="G48" s="17">
        <f t="shared" si="17"/>
        <v>65.346397053714128</v>
      </c>
      <c r="H48" s="21">
        <v>2432</v>
      </c>
      <c r="I48" s="17">
        <f t="shared" si="18"/>
        <v>16.89945104579251</v>
      </c>
    </row>
    <row r="49" spans="1:9" ht="9.9499999999999993" customHeight="1" x14ac:dyDescent="0.25">
      <c r="A49" s="1"/>
      <c r="B49" s="9" t="s">
        <v>50</v>
      </c>
      <c r="C49" s="21">
        <v>49924</v>
      </c>
      <c r="D49" s="21">
        <v>6290</v>
      </c>
      <c r="E49" s="17">
        <f t="shared" si="16"/>
        <v>12.599150709077797</v>
      </c>
      <c r="F49" s="21">
        <v>31025</v>
      </c>
      <c r="G49" s="17">
        <f t="shared" si="17"/>
        <v>62.144459578559406</v>
      </c>
      <c r="H49" s="21">
        <v>12609</v>
      </c>
      <c r="I49" s="17">
        <f t="shared" si="18"/>
        <v>25.256389712362793</v>
      </c>
    </row>
    <row r="50" spans="1:9" ht="9.9499999999999993" customHeight="1" x14ac:dyDescent="0.25">
      <c r="A50" s="1"/>
      <c r="B50" s="9" t="s">
        <v>51</v>
      </c>
      <c r="C50" s="21">
        <v>25179</v>
      </c>
      <c r="D50" s="21">
        <v>3450</v>
      </c>
      <c r="E50" s="17">
        <f t="shared" si="16"/>
        <v>13.701894435839391</v>
      </c>
      <c r="F50" s="21">
        <v>15171</v>
      </c>
      <c r="G50" s="17">
        <f t="shared" si="17"/>
        <v>60.252591445251994</v>
      </c>
      <c r="H50" s="21">
        <v>6558</v>
      </c>
      <c r="I50" s="17">
        <f t="shared" si="18"/>
        <v>26.045514118908613</v>
      </c>
    </row>
    <row r="51" spans="1:9" ht="9.9499999999999993" customHeight="1" x14ac:dyDescent="0.25">
      <c r="A51" s="1"/>
      <c r="B51" s="10"/>
      <c r="C51" s="29">
        <f>SUM(C46:C50)</f>
        <v>165718</v>
      </c>
      <c r="D51" s="29">
        <f t="shared" ref="D51:H51" si="19">SUM(D46:D50)</f>
        <v>23048</v>
      </c>
      <c r="E51" s="30">
        <f t="shared" si="16"/>
        <v>13.907964131838424</v>
      </c>
      <c r="F51" s="29">
        <f t="shared" si="19"/>
        <v>103247</v>
      </c>
      <c r="G51" s="30">
        <f t="shared" si="17"/>
        <v>62.302827695241312</v>
      </c>
      <c r="H51" s="29">
        <f t="shared" si="19"/>
        <v>39423</v>
      </c>
      <c r="I51" s="30">
        <f t="shared" si="18"/>
        <v>23.789208172920262</v>
      </c>
    </row>
    <row r="52" spans="1:9" ht="9.9499999999999993" customHeight="1" x14ac:dyDescent="0.25">
      <c r="A52" s="1"/>
      <c r="B52" s="28" t="s">
        <v>13</v>
      </c>
      <c r="C52" s="8"/>
      <c r="D52" s="8"/>
      <c r="E52" s="13"/>
      <c r="F52" s="8"/>
      <c r="G52" s="13"/>
      <c r="H52" s="11"/>
      <c r="I52" s="12"/>
    </row>
    <row r="53" spans="1:9" ht="9.9499999999999993" customHeight="1" x14ac:dyDescent="0.25">
      <c r="A53" s="1"/>
      <c r="B53" s="9" t="s">
        <v>52</v>
      </c>
      <c r="C53" s="21">
        <v>56496</v>
      </c>
      <c r="D53" s="21">
        <v>7953</v>
      </c>
      <c r="E53" s="17">
        <f>(D53/C53)*100</f>
        <v>14.077102803738317</v>
      </c>
      <c r="F53" s="21">
        <v>36695</v>
      </c>
      <c r="G53" s="17">
        <f>(F53/C53)*100</f>
        <v>64.951500991220612</v>
      </c>
      <c r="H53" s="21">
        <v>11848</v>
      </c>
      <c r="I53" s="17">
        <f>(H53/C53)*100</f>
        <v>20.971396205041064</v>
      </c>
    </row>
    <row r="54" spans="1:9" ht="9.9499999999999993" customHeight="1" x14ac:dyDescent="0.25">
      <c r="A54" s="1"/>
      <c r="B54" s="9" t="s">
        <v>53</v>
      </c>
      <c r="C54" s="21">
        <v>64939</v>
      </c>
      <c r="D54" s="21">
        <v>8252</v>
      </c>
      <c r="E54" s="17">
        <f>(D54/C54)*100</f>
        <v>12.707309937017817</v>
      </c>
      <c r="F54" s="21">
        <v>41502</v>
      </c>
      <c r="G54" s="17">
        <f>(F54/C54)*100</f>
        <v>63.909207102049614</v>
      </c>
      <c r="H54" s="21">
        <v>15185</v>
      </c>
      <c r="I54" s="17">
        <f>(H54/C54)*100</f>
        <v>23.383482960932568</v>
      </c>
    </row>
    <row r="55" spans="1:9" ht="9.75" customHeight="1" x14ac:dyDescent="0.25">
      <c r="A55" s="1"/>
      <c r="B55" s="9" t="s">
        <v>54</v>
      </c>
      <c r="C55" s="21">
        <v>25534</v>
      </c>
      <c r="D55" s="21">
        <v>4589</v>
      </c>
      <c r="E55" s="17">
        <f>(D55/C55)*100</f>
        <v>17.972115610558468</v>
      </c>
      <c r="F55" s="21">
        <v>16693</v>
      </c>
      <c r="G55" s="17">
        <f>(F55/C55)*100</f>
        <v>65.375577661157664</v>
      </c>
      <c r="H55" s="21">
        <v>4252</v>
      </c>
      <c r="I55" s="17">
        <f>(H55/C55)*100</f>
        <v>16.652306728283854</v>
      </c>
    </row>
    <row r="56" spans="1:9" ht="9.9499999999999993" customHeight="1" x14ac:dyDescent="0.25">
      <c r="A56" s="1"/>
      <c r="B56" s="10"/>
      <c r="C56" s="29">
        <f>SUM(C53:C55)</f>
        <v>146969</v>
      </c>
      <c r="D56" s="29">
        <f t="shared" ref="D56:H56" si="20">SUM(D53:D55)</f>
        <v>20794</v>
      </c>
      <c r="E56" s="30">
        <f>(D56/C56)*100</f>
        <v>14.14856194163395</v>
      </c>
      <c r="F56" s="29">
        <f t="shared" si="20"/>
        <v>94890</v>
      </c>
      <c r="G56" s="30">
        <f>(F56/C56)*100</f>
        <v>64.564636079717502</v>
      </c>
      <c r="H56" s="29">
        <f t="shared" si="20"/>
        <v>31285</v>
      </c>
      <c r="I56" s="30">
        <f>(H56/C56)*100</f>
        <v>21.286801978648558</v>
      </c>
    </row>
    <row r="57" spans="1:9" ht="9.9499999999999993" customHeight="1" x14ac:dyDescent="0.25">
      <c r="A57" s="1"/>
      <c r="B57" s="28" t="s">
        <v>14</v>
      </c>
      <c r="C57" s="8"/>
      <c r="D57" s="8"/>
      <c r="E57" s="13"/>
      <c r="F57" s="8"/>
      <c r="G57" s="13"/>
      <c r="H57" s="11"/>
      <c r="I57" s="12"/>
    </row>
    <row r="58" spans="1:9" ht="9.9499999999999993" customHeight="1" x14ac:dyDescent="0.25">
      <c r="A58" s="1"/>
      <c r="B58" s="9" t="s">
        <v>55</v>
      </c>
      <c r="C58" s="21">
        <v>65212</v>
      </c>
      <c r="D58" s="21">
        <v>8106</v>
      </c>
      <c r="E58" s="17">
        <f t="shared" ref="E58:E63" si="21">(D58/C58)*100</f>
        <v>12.430227565478747</v>
      </c>
      <c r="F58" s="21">
        <v>43381</v>
      </c>
      <c r="G58" s="17">
        <f t="shared" ref="G58:G63" si="22">(F58/C58)*100</f>
        <v>66.523032570692507</v>
      </c>
      <c r="H58" s="21">
        <v>13725</v>
      </c>
      <c r="I58" s="17">
        <f t="shared" ref="I58:I63" si="23">(H58/C58)*100</f>
        <v>21.046739863828741</v>
      </c>
    </row>
    <row r="59" spans="1:9" ht="9.9499999999999993" customHeight="1" x14ac:dyDescent="0.25">
      <c r="A59" s="1"/>
      <c r="B59" s="9" t="s">
        <v>56</v>
      </c>
      <c r="C59" s="21">
        <v>23191</v>
      </c>
      <c r="D59" s="21">
        <v>3456</v>
      </c>
      <c r="E59" s="17">
        <f t="shared" si="21"/>
        <v>14.902332801517831</v>
      </c>
      <c r="F59" s="21">
        <v>15471</v>
      </c>
      <c r="G59" s="17">
        <f t="shared" si="22"/>
        <v>66.711224181794663</v>
      </c>
      <c r="H59" s="21">
        <v>4264</v>
      </c>
      <c r="I59" s="17">
        <f t="shared" si="23"/>
        <v>18.386443016687508</v>
      </c>
    </row>
    <row r="60" spans="1:9" ht="9.9499999999999993" customHeight="1" x14ac:dyDescent="0.25">
      <c r="A60" s="1"/>
      <c r="B60" s="9" t="s">
        <v>57</v>
      </c>
      <c r="C60" s="21">
        <v>54921</v>
      </c>
      <c r="D60" s="21">
        <v>7112</v>
      </c>
      <c r="E60" s="17">
        <f t="shared" si="21"/>
        <v>12.949509295169426</v>
      </c>
      <c r="F60" s="21">
        <v>33476</v>
      </c>
      <c r="G60" s="17">
        <f t="shared" si="22"/>
        <v>60.953005225687804</v>
      </c>
      <c r="H60" s="21">
        <v>14333</v>
      </c>
      <c r="I60" s="17">
        <f t="shared" si="23"/>
        <v>26.097485479142769</v>
      </c>
    </row>
    <row r="61" spans="1:9" ht="9.9499999999999993" customHeight="1" x14ac:dyDescent="0.25">
      <c r="A61" s="1"/>
      <c r="B61" s="9" t="s">
        <v>58</v>
      </c>
      <c r="C61" s="21">
        <v>24205</v>
      </c>
      <c r="D61" s="21">
        <v>3580</v>
      </c>
      <c r="E61" s="17">
        <f t="shared" si="21"/>
        <v>14.790332575914068</v>
      </c>
      <c r="F61" s="21">
        <v>16879</v>
      </c>
      <c r="G61" s="17">
        <f t="shared" si="22"/>
        <v>69.733526130964677</v>
      </c>
      <c r="H61" s="21">
        <v>3746</v>
      </c>
      <c r="I61" s="17">
        <f t="shared" si="23"/>
        <v>15.476141293121257</v>
      </c>
    </row>
    <row r="62" spans="1:9" ht="9.9499999999999993" customHeight="1" x14ac:dyDescent="0.25">
      <c r="A62" s="1"/>
      <c r="B62" s="9" t="s">
        <v>59</v>
      </c>
      <c r="C62" s="21">
        <v>66960</v>
      </c>
      <c r="D62" s="21">
        <v>11242</v>
      </c>
      <c r="E62" s="17">
        <f t="shared" si="21"/>
        <v>16.789127837514933</v>
      </c>
      <c r="F62" s="21">
        <v>44551</v>
      </c>
      <c r="G62" s="17">
        <f t="shared" si="22"/>
        <v>66.533751493428923</v>
      </c>
      <c r="H62" s="21">
        <v>11167</v>
      </c>
      <c r="I62" s="17">
        <f t="shared" si="23"/>
        <v>16.677120669056151</v>
      </c>
    </row>
    <row r="63" spans="1:9" ht="9.9499999999999993" customHeight="1" x14ac:dyDescent="0.25">
      <c r="A63" s="1"/>
      <c r="B63" s="10"/>
      <c r="C63" s="29">
        <f>SUM(C58:C62)</f>
        <v>234489</v>
      </c>
      <c r="D63" s="29">
        <f t="shared" ref="D63:H63" si="24">SUM(D58:D62)</f>
        <v>33496</v>
      </c>
      <c r="E63" s="30">
        <f t="shared" si="21"/>
        <v>14.284678598996114</v>
      </c>
      <c r="F63" s="29">
        <f t="shared" si="24"/>
        <v>153758</v>
      </c>
      <c r="G63" s="30">
        <f t="shared" si="22"/>
        <v>65.571519346323285</v>
      </c>
      <c r="H63" s="29">
        <f t="shared" si="24"/>
        <v>47235</v>
      </c>
      <c r="I63" s="30">
        <f t="shared" si="23"/>
        <v>20.143802054680606</v>
      </c>
    </row>
    <row r="64" spans="1:9" ht="5.0999999999999996" customHeight="1" x14ac:dyDescent="0.25">
      <c r="A64" s="1"/>
      <c r="C64" s="23"/>
      <c r="D64" s="22"/>
      <c r="E64" s="24"/>
      <c r="F64" s="22"/>
      <c r="G64" s="24"/>
      <c r="H64" s="22"/>
      <c r="I64" s="24"/>
    </row>
    <row r="65" spans="1:9" ht="8.25" customHeight="1" x14ac:dyDescent="0.25">
      <c r="A65" s="1"/>
      <c r="B65" s="28" t="s">
        <v>18</v>
      </c>
      <c r="C65" s="36">
        <v>1</v>
      </c>
      <c r="D65" s="36">
        <v>0</v>
      </c>
      <c r="E65" s="36"/>
      <c r="F65" s="36">
        <v>1</v>
      </c>
      <c r="G65" s="36"/>
      <c r="H65" s="36">
        <v>0</v>
      </c>
      <c r="I65" s="24"/>
    </row>
    <row r="66" spans="1:9" ht="5.0999999999999996" customHeight="1" x14ac:dyDescent="0.25">
      <c r="A66" s="1"/>
      <c r="C66" s="23"/>
      <c r="D66" s="22"/>
      <c r="E66" s="24"/>
      <c r="F66" s="22"/>
      <c r="G66" s="24"/>
      <c r="H66" s="22"/>
      <c r="I66" s="24"/>
    </row>
    <row r="67" spans="1:9" ht="9.9499999999999993" customHeight="1" x14ac:dyDescent="0.25">
      <c r="A67" s="1"/>
      <c r="B67" s="33" t="s">
        <v>16</v>
      </c>
      <c r="C67" s="31">
        <f>C10+C18+C24+C28+C32+C37+C44+C51+C56+C63+C65</f>
        <v>1613393</v>
      </c>
      <c r="D67" s="31">
        <f>D10+D18+D24+D28+D32+D37+D44+D51+D56+D63+D65</f>
        <v>214931</v>
      </c>
      <c r="E67" s="32">
        <f>(D67/C67)*100</f>
        <v>13.321676739641241</v>
      </c>
      <c r="F67" s="31">
        <f>F10+F18+F24+F28+F32+F37+F44+F51+F56+F63+F65</f>
        <v>1052493</v>
      </c>
      <c r="G67" s="32">
        <f>(F67/C67)*100</f>
        <v>65.234756813745946</v>
      </c>
      <c r="H67" s="31">
        <f>H10+H18+H24+H28+H32+H37+H44+H51+H56+H63+H65</f>
        <v>345969</v>
      </c>
      <c r="I67" s="32">
        <f>(H67/C67)*100</f>
        <v>21.44356644661282</v>
      </c>
    </row>
    <row r="68" spans="1:9" ht="5.0999999999999996" customHeight="1" x14ac:dyDescent="0.25">
      <c r="A68" s="1"/>
      <c r="D68" s="14"/>
      <c r="E68" s="1"/>
      <c r="F68" s="14"/>
      <c r="G68" s="1"/>
    </row>
    <row r="69" spans="1:9" ht="11.25" customHeight="1" x14ac:dyDescent="0.25">
      <c r="A69" s="1"/>
      <c r="B69" s="4"/>
      <c r="C69" s="5"/>
      <c r="D69" s="16"/>
      <c r="E69" s="4"/>
      <c r="F69" s="15"/>
      <c r="G69" s="5"/>
      <c r="H69" s="16"/>
      <c r="I69" s="6" t="s">
        <v>15</v>
      </c>
    </row>
    <row r="70" spans="1:9" ht="10.5" customHeight="1" x14ac:dyDescent="0.25">
      <c r="A70" s="1"/>
      <c r="B70" s="34" t="s">
        <v>17</v>
      </c>
    </row>
    <row r="71" spans="1:9" x14ac:dyDescent="0.25">
      <c r="A71" s="1"/>
    </row>
  </sheetData>
  <mergeCells count="2">
    <mergeCell ref="B1:D2"/>
    <mergeCell ref="K11:M1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ignoredErrors>
    <ignoredError sqref="E24 E28 E18 E10 G10 G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FDFA"/>
    <pageSetUpPr fitToPage="1"/>
  </sheetPr>
  <dimension ref="A1:I71"/>
  <sheetViews>
    <sheetView topLeftCell="A40" zoomScale="150" zoomScaleNormal="150" workbookViewId="0">
      <selection activeCell="B1" sqref="B1:D2"/>
    </sheetView>
  </sheetViews>
  <sheetFormatPr defaultColWidth="9.140625" defaultRowHeight="15" x14ac:dyDescent="0.25"/>
  <cols>
    <col min="1" max="1" width="2" style="7" customWidth="1"/>
    <col min="2" max="2" width="33" style="1" customWidth="1"/>
    <col min="3" max="3" width="9.140625" style="1" customWidth="1"/>
    <col min="4" max="4" width="9.140625" style="3" customWidth="1"/>
    <col min="5" max="5" width="9.140625" style="2" customWidth="1"/>
    <col min="6" max="6" width="9.140625" style="3" customWidth="1"/>
    <col min="7" max="7" width="9.140625" style="2" customWidth="1"/>
    <col min="8" max="8" width="9.140625" style="3"/>
    <col min="9" max="9" width="9.140625" style="2"/>
    <col min="10" max="16384" width="9.140625" style="1"/>
  </cols>
  <sheetData>
    <row r="1" spans="1:9" ht="20.25" customHeight="1" x14ac:dyDescent="0.25">
      <c r="B1" s="45" t="s">
        <v>19</v>
      </c>
      <c r="C1" s="46"/>
      <c r="D1" s="43"/>
    </row>
    <row r="2" spans="1:9" ht="15" customHeight="1" thickBot="1" x14ac:dyDescent="0.3">
      <c r="B2" s="47"/>
      <c r="C2" s="47"/>
      <c r="D2" s="47"/>
      <c r="H2" s="35">
        <v>2014</v>
      </c>
    </row>
    <row r="3" spans="1:9" ht="15.75" customHeight="1" thickBot="1" x14ac:dyDescent="0.3">
      <c r="B3" s="37" t="s">
        <v>31</v>
      </c>
      <c r="C3" s="38" t="s">
        <v>0</v>
      </c>
      <c r="D3" s="39" t="s">
        <v>1</v>
      </c>
      <c r="E3" s="38" t="s">
        <v>2</v>
      </c>
      <c r="F3" s="39" t="s">
        <v>3</v>
      </c>
      <c r="G3" s="38" t="s">
        <v>2</v>
      </c>
      <c r="H3" s="39" t="s">
        <v>4</v>
      </c>
      <c r="I3" s="40" t="s">
        <v>2</v>
      </c>
    </row>
    <row r="4" spans="1:9" s="19" customFormat="1" ht="16.5" customHeight="1" x14ac:dyDescent="0.25">
      <c r="A4" s="25"/>
      <c r="B4" s="27" t="s">
        <v>5</v>
      </c>
      <c r="C4" s="18"/>
      <c r="D4" s="20"/>
      <c r="E4" s="26"/>
      <c r="F4" s="18"/>
      <c r="G4" s="26"/>
      <c r="H4" s="3"/>
      <c r="I4" s="2"/>
    </row>
    <row r="5" spans="1:9" ht="9.9499999999999993" customHeight="1" x14ac:dyDescent="0.25">
      <c r="B5" s="9" t="s">
        <v>20</v>
      </c>
      <c r="C5" s="21">
        <v>7491</v>
      </c>
      <c r="D5" s="21">
        <v>673</v>
      </c>
      <c r="E5" s="17">
        <f t="shared" ref="E5:E10" si="0">(D5/C5)*100</f>
        <v>8.9841142704578818</v>
      </c>
      <c r="F5" s="21">
        <v>5505</v>
      </c>
      <c r="G5" s="17">
        <f t="shared" ref="G5:G10" si="1">(F5/C5)*100</f>
        <v>73.488185822987589</v>
      </c>
      <c r="H5" s="21">
        <v>1313</v>
      </c>
      <c r="I5" s="17">
        <f t="shared" ref="I5:I10" si="2">(H5/C5)*100</f>
        <v>17.527699906554531</v>
      </c>
    </row>
    <row r="6" spans="1:9" ht="9.9499999999999993" customHeight="1" x14ac:dyDescent="0.25">
      <c r="B6" s="9" t="s">
        <v>21</v>
      </c>
      <c r="C6" s="21">
        <v>10055</v>
      </c>
      <c r="D6" s="21">
        <v>1583</v>
      </c>
      <c r="E6" s="17">
        <f t="shared" si="0"/>
        <v>15.743411238189955</v>
      </c>
      <c r="F6" s="21">
        <v>6837</v>
      </c>
      <c r="G6" s="17">
        <f t="shared" si="1"/>
        <v>67.996021879661868</v>
      </c>
      <c r="H6" s="21">
        <v>1635</v>
      </c>
      <c r="I6" s="17">
        <f t="shared" si="2"/>
        <v>16.260566882148186</v>
      </c>
    </row>
    <row r="7" spans="1:9" ht="9.9499999999999993" customHeight="1" x14ac:dyDescent="0.25">
      <c r="B7" s="9" t="s">
        <v>22</v>
      </c>
      <c r="C7" s="21">
        <v>11804</v>
      </c>
      <c r="D7" s="21">
        <v>1486</v>
      </c>
      <c r="E7" s="17">
        <f t="shared" si="0"/>
        <v>12.588952897322942</v>
      </c>
      <c r="F7" s="21">
        <v>8396</v>
      </c>
      <c r="G7" s="17">
        <f t="shared" si="1"/>
        <v>71.12843104032531</v>
      </c>
      <c r="H7" s="21">
        <v>1922</v>
      </c>
      <c r="I7" s="17">
        <f t="shared" si="2"/>
        <v>16.282616062351746</v>
      </c>
    </row>
    <row r="8" spans="1:9" ht="9.9499999999999993" customHeight="1" x14ac:dyDescent="0.25">
      <c r="B8" s="9" t="s">
        <v>23</v>
      </c>
      <c r="C8" s="21">
        <v>11298</v>
      </c>
      <c r="D8" s="21">
        <v>1128</v>
      </c>
      <c r="E8" s="17">
        <f t="shared" si="0"/>
        <v>9.9840679766330318</v>
      </c>
      <c r="F8" s="21">
        <v>8061</v>
      </c>
      <c r="G8" s="17">
        <f t="shared" si="1"/>
        <v>71.3489113117366</v>
      </c>
      <c r="H8" s="21">
        <v>2109</v>
      </c>
      <c r="I8" s="17">
        <f t="shared" si="2"/>
        <v>18.667020711630379</v>
      </c>
    </row>
    <row r="9" spans="1:9" ht="9.9499999999999993" customHeight="1" x14ac:dyDescent="0.25">
      <c r="B9" s="9" t="s">
        <v>24</v>
      </c>
      <c r="C9" s="21">
        <v>7619</v>
      </c>
      <c r="D9" s="21">
        <v>681</v>
      </c>
      <c r="E9" s="17">
        <f t="shared" si="0"/>
        <v>8.9381808636303983</v>
      </c>
      <c r="F9" s="21">
        <v>5063</v>
      </c>
      <c r="G9" s="17">
        <f t="shared" si="1"/>
        <v>66.452290326814548</v>
      </c>
      <c r="H9" s="21">
        <v>1875</v>
      </c>
      <c r="I9" s="17">
        <f t="shared" si="2"/>
        <v>24.609528809555059</v>
      </c>
    </row>
    <row r="10" spans="1:9" ht="9.9499999999999993" customHeight="1" x14ac:dyDescent="0.25">
      <c r="B10" s="10"/>
      <c r="C10" s="29">
        <f>SUM(C5:C9)</f>
        <v>48267</v>
      </c>
      <c r="D10" s="29">
        <f t="shared" ref="D10:H10" si="3">SUM(D5:D9)</f>
        <v>5551</v>
      </c>
      <c r="E10" s="30">
        <f t="shared" si="0"/>
        <v>11.500611183624422</v>
      </c>
      <c r="F10" s="29">
        <f t="shared" si="3"/>
        <v>33862</v>
      </c>
      <c r="G10" s="30">
        <f t="shared" si="1"/>
        <v>70.155592848115688</v>
      </c>
      <c r="H10" s="29">
        <f t="shared" si="3"/>
        <v>8854</v>
      </c>
      <c r="I10" s="30">
        <f t="shared" si="2"/>
        <v>18.343795968259887</v>
      </c>
    </row>
    <row r="11" spans="1:9" ht="9.9499999999999993" customHeight="1" x14ac:dyDescent="0.25">
      <c r="B11" s="28" t="s">
        <v>6</v>
      </c>
      <c r="C11" s="8"/>
      <c r="D11" s="8"/>
      <c r="E11" s="13"/>
      <c r="F11" s="8"/>
      <c r="G11" s="13"/>
      <c r="H11" s="11"/>
      <c r="I11" s="12"/>
    </row>
    <row r="12" spans="1:9" ht="9.9499999999999993" customHeight="1" x14ac:dyDescent="0.25">
      <c r="B12" s="9" t="s">
        <v>25</v>
      </c>
      <c r="C12" s="21">
        <v>31057</v>
      </c>
      <c r="D12" s="21">
        <v>3185</v>
      </c>
      <c r="E12" s="17">
        <f t="shared" ref="E12:E18" si="4">(D12/C12)*100</f>
        <v>10.255336961071578</v>
      </c>
      <c r="F12" s="21">
        <v>19946</v>
      </c>
      <c r="G12" s="17">
        <f t="shared" ref="G12:G18" si="5">(F12/C12)*100</f>
        <v>64.223846475834762</v>
      </c>
      <c r="H12" s="21">
        <v>7926</v>
      </c>
      <c r="I12" s="17">
        <f t="shared" ref="I12:I18" si="6">(H12/C12)*100</f>
        <v>25.520816563093668</v>
      </c>
    </row>
    <row r="13" spans="1:9" ht="9.9499999999999993" customHeight="1" x14ac:dyDescent="0.25">
      <c r="B13" s="9" t="s">
        <v>26</v>
      </c>
      <c r="C13" s="21">
        <v>22624</v>
      </c>
      <c r="D13" s="21">
        <v>2394</v>
      </c>
      <c r="E13" s="17">
        <f t="shared" si="4"/>
        <v>10.581683168316831</v>
      </c>
      <c r="F13" s="21">
        <v>14380</v>
      </c>
      <c r="G13" s="17">
        <f t="shared" si="5"/>
        <v>63.560820367751056</v>
      </c>
      <c r="H13" s="21">
        <v>5850</v>
      </c>
      <c r="I13" s="17">
        <f t="shared" si="6"/>
        <v>25.857496463932105</v>
      </c>
    </row>
    <row r="14" spans="1:9" ht="9.9499999999999993" customHeight="1" x14ac:dyDescent="0.25">
      <c r="B14" s="9" t="s">
        <v>27</v>
      </c>
      <c r="C14" s="21">
        <v>20296</v>
      </c>
      <c r="D14" s="21">
        <v>2075</v>
      </c>
      <c r="E14" s="17">
        <f t="shared" si="4"/>
        <v>10.223689396925502</v>
      </c>
      <c r="F14" s="21">
        <v>12759</v>
      </c>
      <c r="G14" s="17">
        <f t="shared" si="5"/>
        <v>62.864603862830116</v>
      </c>
      <c r="H14" s="21">
        <v>5462</v>
      </c>
      <c r="I14" s="17">
        <f t="shared" si="6"/>
        <v>26.911706740244384</v>
      </c>
    </row>
    <row r="15" spans="1:9" ht="9.9499999999999993" customHeight="1" x14ac:dyDescent="0.25">
      <c r="B15" s="9" t="s">
        <v>28</v>
      </c>
      <c r="C15" s="21">
        <v>27889</v>
      </c>
      <c r="D15" s="21">
        <v>2764</v>
      </c>
      <c r="E15" s="17">
        <f t="shared" si="4"/>
        <v>9.9107174871813246</v>
      </c>
      <c r="F15" s="21">
        <v>17972</v>
      </c>
      <c r="G15" s="17">
        <f t="shared" si="5"/>
        <v>64.441177525189147</v>
      </c>
      <c r="H15" s="21">
        <v>7153</v>
      </c>
      <c r="I15" s="17">
        <f t="shared" si="6"/>
        <v>25.648104987629534</v>
      </c>
    </row>
    <row r="16" spans="1:9" ht="9.9499999999999993" customHeight="1" x14ac:dyDescent="0.25">
      <c r="B16" s="9" t="s">
        <v>29</v>
      </c>
      <c r="C16" s="21">
        <v>16811</v>
      </c>
      <c r="D16" s="21">
        <v>1900</v>
      </c>
      <c r="E16" s="17">
        <f t="shared" si="4"/>
        <v>11.302123609541372</v>
      </c>
      <c r="F16" s="21">
        <v>10776</v>
      </c>
      <c r="G16" s="17">
        <f t="shared" si="5"/>
        <v>64.100886324430434</v>
      </c>
      <c r="H16" s="21">
        <v>4135</v>
      </c>
      <c r="I16" s="17">
        <f t="shared" si="6"/>
        <v>24.596990066028194</v>
      </c>
    </row>
    <row r="17" spans="1:9" ht="9.9499999999999993" customHeight="1" x14ac:dyDescent="0.25">
      <c r="B17" s="9" t="s">
        <v>30</v>
      </c>
      <c r="C17" s="21">
        <v>23661</v>
      </c>
      <c r="D17" s="21">
        <v>2695</v>
      </c>
      <c r="E17" s="17">
        <f t="shared" si="4"/>
        <v>11.390051139005115</v>
      </c>
      <c r="F17" s="21">
        <v>15029</v>
      </c>
      <c r="G17" s="17">
        <f t="shared" si="5"/>
        <v>63.518025442711632</v>
      </c>
      <c r="H17" s="21">
        <v>5937</v>
      </c>
      <c r="I17" s="17">
        <f t="shared" si="6"/>
        <v>25.091923418283251</v>
      </c>
    </row>
    <row r="18" spans="1:9" ht="9.9499999999999993" customHeight="1" x14ac:dyDescent="0.25">
      <c r="A18" s="1"/>
      <c r="B18" s="10"/>
      <c r="C18" s="29">
        <f>SUM(C12:C17)</f>
        <v>142338</v>
      </c>
      <c r="D18" s="29">
        <f t="shared" ref="D18:H18" si="7">SUM(D12:D17)</f>
        <v>15013</v>
      </c>
      <c r="E18" s="30">
        <f t="shared" si="4"/>
        <v>10.547429358288019</v>
      </c>
      <c r="F18" s="29">
        <f t="shared" si="7"/>
        <v>90862</v>
      </c>
      <c r="G18" s="30">
        <f t="shared" si="5"/>
        <v>63.835377762789982</v>
      </c>
      <c r="H18" s="29">
        <f t="shared" si="7"/>
        <v>36463</v>
      </c>
      <c r="I18" s="30">
        <f t="shared" si="6"/>
        <v>25.617192878922001</v>
      </c>
    </row>
    <row r="19" spans="1:9" ht="9.9499999999999993" customHeight="1" x14ac:dyDescent="0.25">
      <c r="A19" s="1"/>
      <c r="B19" s="28" t="s">
        <v>7</v>
      </c>
      <c r="C19" s="8"/>
      <c r="D19" s="8"/>
      <c r="E19" s="13"/>
      <c r="F19" s="8"/>
      <c r="G19" s="13"/>
      <c r="H19" s="11"/>
      <c r="I19" s="12"/>
    </row>
    <row r="20" spans="1:9" ht="9.9499999999999993" customHeight="1" x14ac:dyDescent="0.25">
      <c r="A20" s="1"/>
      <c r="B20" s="9" t="s">
        <v>32</v>
      </c>
      <c r="C20" s="21">
        <v>30440</v>
      </c>
      <c r="D20" s="21">
        <v>3207</v>
      </c>
      <c r="E20" s="17">
        <f>(D20/C20)*100</f>
        <v>10.535479632063074</v>
      </c>
      <c r="F20" s="21">
        <v>19871</v>
      </c>
      <c r="G20" s="17">
        <f>(F20/C20)*100</f>
        <v>65.279237844940866</v>
      </c>
      <c r="H20" s="21">
        <v>7362</v>
      </c>
      <c r="I20" s="17">
        <f>(H20/C20)*100</f>
        <v>24.185282522996058</v>
      </c>
    </row>
    <row r="21" spans="1:9" ht="9.9499999999999993" customHeight="1" x14ac:dyDescent="0.25">
      <c r="A21" s="1"/>
      <c r="B21" s="9" t="s">
        <v>33</v>
      </c>
      <c r="C21" s="21">
        <v>22016</v>
      </c>
      <c r="D21" s="21">
        <v>2469</v>
      </c>
      <c r="E21" s="17">
        <f>(D21/C21)*100</f>
        <v>11.214571220930232</v>
      </c>
      <c r="F21" s="21">
        <v>14456</v>
      </c>
      <c r="G21" s="17">
        <f>(F21/C21)*100</f>
        <v>65.661337209302332</v>
      </c>
      <c r="H21" s="21">
        <v>5091</v>
      </c>
      <c r="I21" s="17">
        <f>(H21/C21)*100</f>
        <v>23.12409156976744</v>
      </c>
    </row>
    <row r="22" spans="1:9" ht="9.9499999999999993" customHeight="1" x14ac:dyDescent="0.25">
      <c r="A22" s="1"/>
      <c r="B22" s="9" t="s">
        <v>34</v>
      </c>
      <c r="C22" s="21">
        <v>26101</v>
      </c>
      <c r="D22" s="21">
        <v>3034</v>
      </c>
      <c r="E22" s="17">
        <f>(D22/C22)*100</f>
        <v>11.62407570591165</v>
      </c>
      <c r="F22" s="21">
        <v>17313</v>
      </c>
      <c r="G22" s="17">
        <f>(F22/C22)*100</f>
        <v>66.33079192368109</v>
      </c>
      <c r="H22" s="21">
        <v>5754</v>
      </c>
      <c r="I22" s="17">
        <f>(H22/C22)*100</f>
        <v>22.045132370407263</v>
      </c>
    </row>
    <row r="23" spans="1:9" ht="9.9499999999999993" customHeight="1" x14ac:dyDescent="0.25">
      <c r="A23" s="1"/>
      <c r="B23" s="9" t="s">
        <v>35</v>
      </c>
      <c r="C23" s="21">
        <v>16221</v>
      </c>
      <c r="D23" s="21">
        <v>2307</v>
      </c>
      <c r="E23" s="17">
        <f>(D23/C23)*100</f>
        <v>14.222304420196041</v>
      </c>
      <c r="F23" s="21">
        <v>10315</v>
      </c>
      <c r="G23" s="17">
        <f>(F23/C23)*100</f>
        <v>63.590407496455214</v>
      </c>
      <c r="H23" s="21">
        <v>3599</v>
      </c>
      <c r="I23" s="17">
        <f>(H23/C23)*100</f>
        <v>22.187288083348747</v>
      </c>
    </row>
    <row r="24" spans="1:9" ht="9.9499999999999993" customHeight="1" x14ac:dyDescent="0.25">
      <c r="A24" s="1"/>
      <c r="B24" s="10"/>
      <c r="C24" s="29">
        <f>SUM(C20:C23)</f>
        <v>94778</v>
      </c>
      <c r="D24" s="29">
        <f t="shared" ref="D24:H24" si="8">SUM(D20:D23)</f>
        <v>11017</v>
      </c>
      <c r="E24" s="30">
        <f>(D24/C24)*100</f>
        <v>11.624005570913081</v>
      </c>
      <c r="F24" s="29">
        <f t="shared" si="8"/>
        <v>61955</v>
      </c>
      <c r="G24" s="30">
        <f>(F24/C24)*100</f>
        <v>65.368545443035302</v>
      </c>
      <c r="H24" s="29">
        <f t="shared" si="8"/>
        <v>21806</v>
      </c>
      <c r="I24" s="30">
        <f>(H24/C24)*100</f>
        <v>23.007448986051614</v>
      </c>
    </row>
    <row r="25" spans="1:9" ht="9.9499999999999993" customHeight="1" x14ac:dyDescent="0.25">
      <c r="A25" s="1"/>
      <c r="B25" s="28" t="s">
        <v>8</v>
      </c>
      <c r="C25" s="8"/>
      <c r="D25" s="8"/>
      <c r="E25" s="13"/>
      <c r="F25" s="8"/>
      <c r="G25" s="13"/>
      <c r="H25" s="11"/>
      <c r="I25" s="12"/>
    </row>
    <row r="26" spans="1:9" ht="9.9499999999999993" customHeight="1" x14ac:dyDescent="0.25">
      <c r="A26" s="1"/>
      <c r="B26" s="9" t="s">
        <v>36</v>
      </c>
      <c r="C26" s="21">
        <v>24695</v>
      </c>
      <c r="D26" s="21">
        <v>2820</v>
      </c>
      <c r="E26" s="17">
        <f>(D26/C26)*100</f>
        <v>11.419315650941487</v>
      </c>
      <c r="F26" s="21">
        <v>15258</v>
      </c>
      <c r="G26" s="17">
        <f>(F26/C26)*100</f>
        <v>61.785786596477024</v>
      </c>
      <c r="H26" s="21">
        <v>6617</v>
      </c>
      <c r="I26" s="17">
        <f>(H26/C26)*100</f>
        <v>26.794897752581491</v>
      </c>
    </row>
    <row r="27" spans="1:9" ht="9.9499999999999993" customHeight="1" x14ac:dyDescent="0.25">
      <c r="A27" s="1"/>
      <c r="B27" s="9" t="s">
        <v>37</v>
      </c>
      <c r="C27" s="21">
        <v>18866</v>
      </c>
      <c r="D27" s="21">
        <v>2321</v>
      </c>
      <c r="E27" s="17">
        <f>(D27/C27)*100</f>
        <v>12.30255486059578</v>
      </c>
      <c r="F27" s="21">
        <v>11473</v>
      </c>
      <c r="G27" s="17">
        <f>(F27/C27)*100</f>
        <v>60.813102936499519</v>
      </c>
      <c r="H27" s="21">
        <v>5072</v>
      </c>
      <c r="I27" s="17">
        <f>(H27/C27)*100</f>
        <v>26.884342202904698</v>
      </c>
    </row>
    <row r="28" spans="1:9" ht="9.9499999999999993" customHeight="1" x14ac:dyDescent="0.25">
      <c r="A28" s="1"/>
      <c r="B28" s="10"/>
      <c r="C28" s="29">
        <f>SUM(C26:C27)</f>
        <v>43561</v>
      </c>
      <c r="D28" s="29">
        <f t="shared" ref="D28:H28" si="9">SUM(D26:D27)</f>
        <v>5141</v>
      </c>
      <c r="E28" s="30">
        <f>(D28/C28)*100</f>
        <v>11.801841096393563</v>
      </c>
      <c r="F28" s="29">
        <f t="shared" si="9"/>
        <v>26731</v>
      </c>
      <c r="G28" s="30">
        <f>(F28/C28)*100</f>
        <v>61.364523312136996</v>
      </c>
      <c r="H28" s="29">
        <f t="shared" si="9"/>
        <v>11689</v>
      </c>
      <c r="I28" s="30">
        <f>(H28/C28)*100</f>
        <v>26.833635591469434</v>
      </c>
    </row>
    <row r="29" spans="1:9" ht="9.9499999999999993" customHeight="1" x14ac:dyDescent="0.25">
      <c r="A29" s="1"/>
      <c r="B29" s="28" t="s">
        <v>9</v>
      </c>
      <c r="C29" s="8"/>
      <c r="D29" s="8"/>
      <c r="E29" s="13"/>
      <c r="F29" s="8"/>
      <c r="G29" s="13"/>
      <c r="H29" s="11"/>
      <c r="I29" s="12"/>
    </row>
    <row r="30" spans="1:9" ht="9.9499999999999993" customHeight="1" x14ac:dyDescent="0.25">
      <c r="A30" s="1"/>
      <c r="B30" s="9" t="s">
        <v>38</v>
      </c>
      <c r="C30" s="21">
        <v>32512</v>
      </c>
      <c r="D30" s="21">
        <v>5420</v>
      </c>
      <c r="E30" s="17">
        <f>(D30/C30)*100</f>
        <v>16.670767716535433</v>
      </c>
      <c r="F30" s="21">
        <v>19345</v>
      </c>
      <c r="G30" s="17">
        <f>(F30/C30)*100</f>
        <v>59.50110728346457</v>
      </c>
      <c r="H30" s="21">
        <v>7747</v>
      </c>
      <c r="I30" s="17">
        <f>(H30/C30)*100</f>
        <v>23.828125</v>
      </c>
    </row>
    <row r="31" spans="1:9" ht="9.9499999999999993" customHeight="1" x14ac:dyDescent="0.25">
      <c r="A31" s="1"/>
      <c r="B31" s="9" t="s">
        <v>39</v>
      </c>
      <c r="C31" s="21">
        <v>47018</v>
      </c>
      <c r="D31" s="21">
        <v>6704</v>
      </c>
      <c r="E31" s="17">
        <f>(D31/C31)*100</f>
        <v>14.258369135224807</v>
      </c>
      <c r="F31" s="21">
        <v>28698</v>
      </c>
      <c r="G31" s="17">
        <f>(F31/C31)*100</f>
        <v>61.036198902547959</v>
      </c>
      <c r="H31" s="21">
        <v>11616</v>
      </c>
      <c r="I31" s="17">
        <f>(H31/C31)*100</f>
        <v>24.70543196222723</v>
      </c>
    </row>
    <row r="32" spans="1:9" ht="9.9499999999999993" customHeight="1" x14ac:dyDescent="0.25">
      <c r="A32" s="1"/>
      <c r="B32" s="10"/>
      <c r="C32" s="29">
        <f>SUM(C30:C31)</f>
        <v>79530</v>
      </c>
      <c r="D32" s="29">
        <f t="shared" ref="D32:H32" si="10">SUM(D30:D31)</f>
        <v>12124</v>
      </c>
      <c r="E32" s="30">
        <f>(D32/C32)*100</f>
        <v>15.244561800578399</v>
      </c>
      <c r="F32" s="29">
        <f t="shared" si="10"/>
        <v>48043</v>
      </c>
      <c r="G32" s="30">
        <f>(F32/C32)*100</f>
        <v>60.40865082358858</v>
      </c>
      <c r="H32" s="29">
        <f t="shared" si="10"/>
        <v>19363</v>
      </c>
      <c r="I32" s="30">
        <f>(H32/C32)*100</f>
        <v>24.346787375833017</v>
      </c>
    </row>
    <row r="33" spans="1:9" ht="9.9499999999999993" customHeight="1" x14ac:dyDescent="0.25">
      <c r="A33" s="1"/>
      <c r="B33" s="28" t="s">
        <v>10</v>
      </c>
      <c r="C33" s="8"/>
      <c r="D33" s="8"/>
      <c r="E33" s="13"/>
      <c r="F33" s="22"/>
      <c r="G33" s="13"/>
      <c r="H33" s="11"/>
      <c r="I33" s="12"/>
    </row>
    <row r="34" spans="1:9" ht="9.9499999999999993" customHeight="1" x14ac:dyDescent="0.25">
      <c r="A34" s="1"/>
      <c r="B34" s="9" t="s">
        <v>10</v>
      </c>
      <c r="C34" s="21">
        <v>27694</v>
      </c>
      <c r="D34" s="21">
        <v>2919</v>
      </c>
      <c r="E34" s="17">
        <f>(D34/C34)*100</f>
        <v>10.540189210659348</v>
      </c>
      <c r="F34" s="21">
        <v>18331</v>
      </c>
      <c r="G34" s="17">
        <f>(F34/C34)*100</f>
        <v>66.191232757998122</v>
      </c>
      <c r="H34" s="21">
        <v>6444</v>
      </c>
      <c r="I34" s="17">
        <f>(H34/C34)*100</f>
        <v>23.268578031342528</v>
      </c>
    </row>
    <row r="35" spans="1:9" ht="9.9499999999999993" customHeight="1" x14ac:dyDescent="0.25">
      <c r="A35" s="1"/>
      <c r="B35" s="9" t="s">
        <v>40</v>
      </c>
      <c r="C35" s="21">
        <v>18511</v>
      </c>
      <c r="D35" s="21">
        <v>2016</v>
      </c>
      <c r="E35" s="17">
        <f>(D35/C35)*100</f>
        <v>10.890821673599481</v>
      </c>
      <c r="F35" s="21">
        <v>11620</v>
      </c>
      <c r="G35" s="17">
        <f>(F35/C35)*100</f>
        <v>62.773486035330336</v>
      </c>
      <c r="H35" s="21">
        <v>4875</v>
      </c>
      <c r="I35" s="17">
        <f>(H35/C35)*100</f>
        <v>26.335692291070174</v>
      </c>
    </row>
    <row r="36" spans="1:9" ht="9.9499999999999993" customHeight="1" x14ac:dyDescent="0.25">
      <c r="A36" s="1"/>
      <c r="B36" s="9" t="s">
        <v>41</v>
      </c>
      <c r="C36" s="21">
        <v>19375</v>
      </c>
      <c r="D36" s="21">
        <v>2364</v>
      </c>
      <c r="E36" s="17">
        <f>(D36/C36)*100</f>
        <v>12.201290322580645</v>
      </c>
      <c r="F36" s="21">
        <v>11988</v>
      </c>
      <c r="G36" s="17">
        <f>(F36/C36)*100</f>
        <v>61.873548387096776</v>
      </c>
      <c r="H36" s="21">
        <v>5023</v>
      </c>
      <c r="I36" s="17">
        <f>(H36/C36)*100</f>
        <v>25.925161290322578</v>
      </c>
    </row>
    <row r="37" spans="1:9" ht="9.9499999999999993" customHeight="1" x14ac:dyDescent="0.25">
      <c r="A37" s="1"/>
      <c r="B37" s="10"/>
      <c r="C37" s="29">
        <f>SUM(C34:C36)</f>
        <v>65580</v>
      </c>
      <c r="D37" s="29">
        <f t="shared" ref="D37:H37" si="11">SUM(D34:D36)</f>
        <v>7299</v>
      </c>
      <c r="E37" s="30">
        <f>(D37/C37)*100</f>
        <v>11.129917657822507</v>
      </c>
      <c r="F37" s="29">
        <f t="shared" si="11"/>
        <v>41939</v>
      </c>
      <c r="G37" s="30">
        <f>(F37/C37)*100</f>
        <v>63.950899664531867</v>
      </c>
      <c r="H37" s="29">
        <f t="shared" si="11"/>
        <v>16342</v>
      </c>
      <c r="I37" s="30">
        <f>(H37/C37)*100</f>
        <v>24.919182677645622</v>
      </c>
    </row>
    <row r="38" spans="1:9" ht="9.9499999999999993" customHeight="1" x14ac:dyDescent="0.25">
      <c r="A38" s="1"/>
      <c r="B38" s="28" t="s">
        <v>11</v>
      </c>
      <c r="C38" s="8"/>
      <c r="D38" s="8"/>
      <c r="E38" s="13"/>
      <c r="F38" s="8"/>
      <c r="G38" s="13"/>
      <c r="H38" s="11"/>
      <c r="I38" s="12"/>
    </row>
    <row r="39" spans="1:9" ht="9.9499999999999993" customHeight="1" x14ac:dyDescent="0.25">
      <c r="A39" s="1"/>
      <c r="B39" s="9" t="s">
        <v>42</v>
      </c>
      <c r="C39" s="21">
        <v>18999</v>
      </c>
      <c r="D39" s="21">
        <v>2346</v>
      </c>
      <c r="E39" s="17">
        <f t="shared" ref="E39:E44" si="12">(D39/C39)*100</f>
        <v>12.348018316753514</v>
      </c>
      <c r="F39" s="21">
        <v>11357</v>
      </c>
      <c r="G39" s="17">
        <f t="shared" ref="G39:G44" si="13">(F39/C39)*100</f>
        <v>59.776830359492607</v>
      </c>
      <c r="H39" s="21">
        <v>5296</v>
      </c>
      <c r="I39" s="17">
        <f t="shared" ref="I39:I44" si="14">(H39/C39)*100</f>
        <v>27.875151323753883</v>
      </c>
    </row>
    <row r="40" spans="1:9" ht="9.9499999999999993" customHeight="1" x14ac:dyDescent="0.25">
      <c r="A40" s="1"/>
      <c r="B40" s="9" t="s">
        <v>43</v>
      </c>
      <c r="C40" s="21">
        <v>15457</v>
      </c>
      <c r="D40" s="21">
        <v>1870</v>
      </c>
      <c r="E40" s="17">
        <f t="shared" si="12"/>
        <v>12.098078540467103</v>
      </c>
      <c r="F40" s="21">
        <v>9033</v>
      </c>
      <c r="G40" s="17">
        <f t="shared" si="13"/>
        <v>58.439541955101248</v>
      </c>
      <c r="H40" s="21">
        <v>4554</v>
      </c>
      <c r="I40" s="17">
        <f t="shared" si="14"/>
        <v>29.462379504431652</v>
      </c>
    </row>
    <row r="41" spans="1:9" ht="9.9499999999999993" customHeight="1" x14ac:dyDescent="0.25">
      <c r="A41" s="1"/>
      <c r="B41" s="9" t="s">
        <v>44</v>
      </c>
      <c r="C41" s="21">
        <v>16480</v>
      </c>
      <c r="D41" s="21">
        <v>2197</v>
      </c>
      <c r="E41" s="17">
        <f t="shared" si="12"/>
        <v>13.331310679611649</v>
      </c>
      <c r="F41" s="21">
        <v>10195</v>
      </c>
      <c r="G41" s="17">
        <f t="shared" si="13"/>
        <v>61.862864077669897</v>
      </c>
      <c r="H41" s="21">
        <v>4088</v>
      </c>
      <c r="I41" s="17">
        <f t="shared" si="14"/>
        <v>24.805825242718445</v>
      </c>
    </row>
    <row r="42" spans="1:9" ht="9.9499999999999993" customHeight="1" x14ac:dyDescent="0.25">
      <c r="A42" s="1"/>
      <c r="B42" s="9" t="s">
        <v>45</v>
      </c>
      <c r="C42" s="21">
        <v>18506</v>
      </c>
      <c r="D42" s="21">
        <v>1986</v>
      </c>
      <c r="E42" s="17">
        <f t="shared" si="12"/>
        <v>10.731654598508591</v>
      </c>
      <c r="F42" s="21">
        <v>11361</v>
      </c>
      <c r="G42" s="17">
        <f t="shared" si="13"/>
        <v>61.390900248568038</v>
      </c>
      <c r="H42" s="21">
        <v>5159</v>
      </c>
      <c r="I42" s="17">
        <f t="shared" si="14"/>
        <v>27.877445152923375</v>
      </c>
    </row>
    <row r="43" spans="1:9" ht="9.9499999999999993" customHeight="1" x14ac:dyDescent="0.25">
      <c r="A43" s="1"/>
      <c r="B43" s="9" t="s">
        <v>46</v>
      </c>
      <c r="C43" s="21">
        <v>19154</v>
      </c>
      <c r="D43" s="21">
        <v>2306</v>
      </c>
      <c r="E43" s="17">
        <f t="shared" si="12"/>
        <v>12.039260728829488</v>
      </c>
      <c r="F43" s="21">
        <v>11915</v>
      </c>
      <c r="G43" s="17">
        <f t="shared" si="13"/>
        <v>62.206327660018786</v>
      </c>
      <c r="H43" s="21">
        <v>4933</v>
      </c>
      <c r="I43" s="17">
        <f t="shared" si="14"/>
        <v>25.754411611151717</v>
      </c>
    </row>
    <row r="44" spans="1:9" ht="9.9499999999999993" customHeight="1" x14ac:dyDescent="0.25">
      <c r="A44" s="1"/>
      <c r="B44" s="10"/>
      <c r="C44" s="29">
        <f>SUM(C39:C43)</f>
        <v>88596</v>
      </c>
      <c r="D44" s="29">
        <f t="shared" ref="D44:H44" si="15">SUM(D39:D43)</f>
        <v>10705</v>
      </c>
      <c r="E44" s="30">
        <f t="shared" si="12"/>
        <v>12.082938281637997</v>
      </c>
      <c r="F44" s="29">
        <f t="shared" si="15"/>
        <v>53861</v>
      </c>
      <c r="G44" s="30">
        <f t="shared" si="13"/>
        <v>60.79394103571267</v>
      </c>
      <c r="H44" s="29">
        <f t="shared" si="15"/>
        <v>24030</v>
      </c>
      <c r="I44" s="30">
        <f t="shared" si="14"/>
        <v>27.123120682649333</v>
      </c>
    </row>
    <row r="45" spans="1:9" ht="9.9499999999999993" customHeight="1" x14ac:dyDescent="0.25">
      <c r="A45" s="1"/>
      <c r="B45" s="28" t="s">
        <v>12</v>
      </c>
      <c r="C45" s="8"/>
      <c r="D45" s="8"/>
      <c r="E45" s="13"/>
      <c r="F45" s="8"/>
      <c r="G45" s="13"/>
      <c r="H45" s="11"/>
      <c r="I45" s="12"/>
    </row>
    <row r="46" spans="1:9" ht="9.9499999999999993" customHeight="1" x14ac:dyDescent="0.25">
      <c r="A46" s="1"/>
      <c r="B46" s="9" t="s">
        <v>47</v>
      </c>
      <c r="C46" s="21">
        <v>24396</v>
      </c>
      <c r="D46" s="21">
        <v>3020</v>
      </c>
      <c r="E46" s="17">
        <f t="shared" ref="E46:E51" si="16">(D46/C46)*100</f>
        <v>12.379078537465158</v>
      </c>
      <c r="F46" s="21">
        <v>14409</v>
      </c>
      <c r="G46" s="17">
        <f t="shared" ref="G46:G51" si="17">(F46/C46)*100</f>
        <v>59.062961141170689</v>
      </c>
      <c r="H46" s="21">
        <v>6967</v>
      </c>
      <c r="I46" s="17">
        <f t="shared" ref="I46:I51" si="18">(H46/C46)*100</f>
        <v>28.557960321364156</v>
      </c>
    </row>
    <row r="47" spans="1:9" ht="9.9499999999999993" customHeight="1" x14ac:dyDescent="0.25">
      <c r="A47" s="1"/>
      <c r="B47" s="9" t="s">
        <v>48</v>
      </c>
      <c r="C47" s="21">
        <v>15633</v>
      </c>
      <c r="D47" s="21">
        <v>2202</v>
      </c>
      <c r="E47" s="17">
        <f t="shared" si="16"/>
        <v>14.085588178852426</v>
      </c>
      <c r="F47" s="21">
        <v>9851</v>
      </c>
      <c r="G47" s="17">
        <f t="shared" si="17"/>
        <v>63.014136761977866</v>
      </c>
      <c r="H47" s="21">
        <v>3580</v>
      </c>
      <c r="I47" s="17">
        <f t="shared" si="18"/>
        <v>22.900275059169704</v>
      </c>
    </row>
    <row r="48" spans="1:9" ht="9.9499999999999993" customHeight="1" x14ac:dyDescent="0.25">
      <c r="A48" s="1"/>
      <c r="B48" s="9" t="s">
        <v>49</v>
      </c>
      <c r="C48" s="21">
        <v>7217</v>
      </c>
      <c r="D48" s="21">
        <v>1249</v>
      </c>
      <c r="E48" s="17">
        <f t="shared" si="16"/>
        <v>17.306359983372595</v>
      </c>
      <c r="F48" s="21">
        <v>4563</v>
      </c>
      <c r="G48" s="17">
        <f t="shared" si="17"/>
        <v>63.225717056948874</v>
      </c>
      <c r="H48" s="21">
        <v>1405</v>
      </c>
      <c r="I48" s="17">
        <f t="shared" si="18"/>
        <v>19.467922959678539</v>
      </c>
    </row>
    <row r="49" spans="1:9" ht="9.9499999999999993" customHeight="1" x14ac:dyDescent="0.25">
      <c r="A49" s="1"/>
      <c r="B49" s="9" t="s">
        <v>50</v>
      </c>
      <c r="C49" s="21">
        <v>26702</v>
      </c>
      <c r="D49" s="21">
        <v>3098</v>
      </c>
      <c r="E49" s="17">
        <f t="shared" si="16"/>
        <v>11.602127181484532</v>
      </c>
      <c r="F49" s="21">
        <v>16019</v>
      </c>
      <c r="G49" s="17">
        <f t="shared" si="17"/>
        <v>59.991760916785267</v>
      </c>
      <c r="H49" s="21">
        <v>7585</v>
      </c>
      <c r="I49" s="17">
        <f t="shared" si="18"/>
        <v>28.406111901730206</v>
      </c>
    </row>
    <row r="50" spans="1:9" ht="9.9499999999999993" customHeight="1" x14ac:dyDescent="0.25">
      <c r="A50" s="1"/>
      <c r="B50" s="9" t="s">
        <v>51</v>
      </c>
      <c r="C50" s="21">
        <v>13542</v>
      </c>
      <c r="D50" s="21">
        <v>1728</v>
      </c>
      <c r="E50" s="17">
        <f t="shared" si="16"/>
        <v>12.760301284891447</v>
      </c>
      <c r="F50" s="21">
        <v>7831</v>
      </c>
      <c r="G50" s="17">
        <f t="shared" si="17"/>
        <v>57.82749963077832</v>
      </c>
      <c r="H50" s="21">
        <v>3983</v>
      </c>
      <c r="I50" s="17">
        <f t="shared" si="18"/>
        <v>29.412199084330233</v>
      </c>
    </row>
    <row r="51" spans="1:9" ht="9.9499999999999993" customHeight="1" x14ac:dyDescent="0.25">
      <c r="A51" s="1"/>
      <c r="B51" s="10"/>
      <c r="C51" s="29">
        <f>SUM(C46:C50)</f>
        <v>87490</v>
      </c>
      <c r="D51" s="29">
        <f t="shared" ref="D51:H51" si="19">SUM(D46:D50)</f>
        <v>11297</v>
      </c>
      <c r="E51" s="30">
        <f t="shared" si="16"/>
        <v>12.912332838038635</v>
      </c>
      <c r="F51" s="29">
        <f t="shared" si="19"/>
        <v>52673</v>
      </c>
      <c r="G51" s="30">
        <f t="shared" si="17"/>
        <v>60.204594810835523</v>
      </c>
      <c r="H51" s="29">
        <f t="shared" si="19"/>
        <v>23520</v>
      </c>
      <c r="I51" s="30">
        <f t="shared" si="18"/>
        <v>26.883072351125843</v>
      </c>
    </row>
    <row r="52" spans="1:9" ht="9.9499999999999993" customHeight="1" x14ac:dyDescent="0.25">
      <c r="A52" s="1"/>
      <c r="B52" s="28" t="s">
        <v>13</v>
      </c>
      <c r="C52" s="8"/>
      <c r="D52" s="8"/>
      <c r="E52" s="13"/>
      <c r="F52" s="8"/>
      <c r="G52" s="13"/>
      <c r="H52" s="11"/>
      <c r="I52" s="12"/>
    </row>
    <row r="53" spans="1:9" ht="9.9499999999999993" customHeight="1" x14ac:dyDescent="0.25">
      <c r="A53" s="1"/>
      <c r="B53" s="9" t="s">
        <v>52</v>
      </c>
      <c r="C53" s="21">
        <v>29859</v>
      </c>
      <c r="D53" s="21">
        <v>3893</v>
      </c>
      <c r="E53" s="17">
        <f>(D53/C53)*100</f>
        <v>13.037945008205231</v>
      </c>
      <c r="F53" s="21">
        <v>19041</v>
      </c>
      <c r="G53" s="17">
        <f>(F53/C53)*100</f>
        <v>63.769717673063397</v>
      </c>
      <c r="H53" s="21">
        <v>6925</v>
      </c>
      <c r="I53" s="17">
        <f>(H53/C53)*100</f>
        <v>23.192337318731372</v>
      </c>
    </row>
    <row r="54" spans="1:9" ht="9.9499999999999993" customHeight="1" x14ac:dyDescent="0.25">
      <c r="A54" s="1"/>
      <c r="B54" s="9" t="s">
        <v>53</v>
      </c>
      <c r="C54" s="21">
        <v>34792</v>
      </c>
      <c r="D54" s="21">
        <v>4024</v>
      </c>
      <c r="E54" s="17">
        <f>(D54/C54)*100</f>
        <v>11.565877213152449</v>
      </c>
      <c r="F54" s="21">
        <v>21645</v>
      </c>
      <c r="G54" s="17">
        <f>(F54/C54)*100</f>
        <v>62.212577604046906</v>
      </c>
      <c r="H54" s="21">
        <v>9123</v>
      </c>
      <c r="I54" s="17">
        <f>(H54/C54)*100</f>
        <v>26.221545182800643</v>
      </c>
    </row>
    <row r="55" spans="1:9" ht="9.75" customHeight="1" x14ac:dyDescent="0.25">
      <c r="A55" s="1"/>
      <c r="B55" s="9" t="s">
        <v>54</v>
      </c>
      <c r="C55" s="21">
        <v>12535</v>
      </c>
      <c r="D55" s="21">
        <v>2236</v>
      </c>
      <c r="E55" s="17">
        <f>(D55/C55)*100</f>
        <v>17.83805345033905</v>
      </c>
      <c r="F55" s="21">
        <v>7820</v>
      </c>
      <c r="G55" s="17">
        <f>(F55/C55)*100</f>
        <v>62.385321100917437</v>
      </c>
      <c r="H55" s="21">
        <v>2479</v>
      </c>
      <c r="I55" s="17">
        <f>(H55/C55)*100</f>
        <v>19.776625448743516</v>
      </c>
    </row>
    <row r="56" spans="1:9" ht="9.9499999999999993" customHeight="1" x14ac:dyDescent="0.25">
      <c r="A56" s="1"/>
      <c r="B56" s="10"/>
      <c r="C56" s="29">
        <f>SUM(C53:C55)</f>
        <v>77186</v>
      </c>
      <c r="D56" s="29">
        <f t="shared" ref="D56:H56" si="20">SUM(D53:D55)</f>
        <v>10153</v>
      </c>
      <c r="E56" s="30">
        <f>(D56/C56)*100</f>
        <v>13.15393983364859</v>
      </c>
      <c r="F56" s="29">
        <f t="shared" si="20"/>
        <v>48506</v>
      </c>
      <c r="G56" s="30">
        <f>(F56/C56)*100</f>
        <v>62.843002617054907</v>
      </c>
      <c r="H56" s="29">
        <f t="shared" si="20"/>
        <v>18527</v>
      </c>
      <c r="I56" s="30">
        <f>(H56/C56)*100</f>
        <v>24.003057549296507</v>
      </c>
    </row>
    <row r="57" spans="1:9" ht="9.9499999999999993" customHeight="1" x14ac:dyDescent="0.25">
      <c r="A57" s="1"/>
      <c r="B57" s="28" t="s">
        <v>14</v>
      </c>
      <c r="C57" s="8"/>
      <c r="D57" s="8"/>
      <c r="E57" s="13"/>
      <c r="F57" s="8"/>
      <c r="G57" s="13"/>
      <c r="H57" s="11"/>
      <c r="I57" s="12"/>
    </row>
    <row r="58" spans="1:9" ht="9.9499999999999993" customHeight="1" x14ac:dyDescent="0.25">
      <c r="A58" s="1"/>
      <c r="B58" s="9" t="s">
        <v>55</v>
      </c>
      <c r="C58" s="21">
        <v>34301</v>
      </c>
      <c r="D58" s="21">
        <v>3995</v>
      </c>
      <c r="E58" s="17">
        <f t="shared" ref="E58:E63" si="21">(D58/C58)*100</f>
        <v>11.646890761202297</v>
      </c>
      <c r="F58" s="21">
        <v>22150</v>
      </c>
      <c r="G58" s="17">
        <f t="shared" ref="G58:G63" si="22">(F58/C58)*100</f>
        <v>64.575376811171679</v>
      </c>
      <c r="H58" s="21">
        <v>8156</v>
      </c>
      <c r="I58" s="17">
        <f t="shared" ref="I58:I63" si="23">(H58/C58)*100</f>
        <v>23.777732427626017</v>
      </c>
    </row>
    <row r="59" spans="1:9" ht="9.9499999999999993" customHeight="1" x14ac:dyDescent="0.25">
      <c r="A59" s="1"/>
      <c r="B59" s="9" t="s">
        <v>56</v>
      </c>
      <c r="C59" s="21">
        <v>11302</v>
      </c>
      <c r="D59" s="21">
        <v>1644</v>
      </c>
      <c r="E59" s="17">
        <f t="shared" si="21"/>
        <v>14.546098035745885</v>
      </c>
      <c r="F59" s="21">
        <v>7092</v>
      </c>
      <c r="G59" s="17">
        <f t="shared" si="22"/>
        <v>62.749955760042475</v>
      </c>
      <c r="H59" s="21">
        <v>2566</v>
      </c>
      <c r="I59" s="17">
        <f t="shared" si="23"/>
        <v>22.703946204211643</v>
      </c>
    </row>
    <row r="60" spans="1:9" ht="9.9499999999999993" customHeight="1" x14ac:dyDescent="0.25">
      <c r="A60" s="1"/>
      <c r="B60" s="9" t="s">
        <v>57</v>
      </c>
      <c r="C60" s="21">
        <v>28918</v>
      </c>
      <c r="D60" s="21">
        <v>3431</v>
      </c>
      <c r="E60" s="17">
        <f t="shared" si="21"/>
        <v>11.864582612905457</v>
      </c>
      <c r="F60" s="21">
        <v>17035</v>
      </c>
      <c r="G60" s="17">
        <f t="shared" si="22"/>
        <v>58.907946607649222</v>
      </c>
      <c r="H60" s="21">
        <v>8452</v>
      </c>
      <c r="I60" s="17">
        <f t="shared" si="23"/>
        <v>29.22747077944533</v>
      </c>
    </row>
    <row r="61" spans="1:9" ht="9.9499999999999993" customHeight="1" x14ac:dyDescent="0.25">
      <c r="A61" s="1"/>
      <c r="B61" s="9" t="s">
        <v>58</v>
      </c>
      <c r="C61" s="21">
        <v>12425</v>
      </c>
      <c r="D61" s="21">
        <v>1753</v>
      </c>
      <c r="E61" s="17">
        <f t="shared" si="21"/>
        <v>14.108651911468813</v>
      </c>
      <c r="F61" s="21">
        <v>8515</v>
      </c>
      <c r="G61" s="17">
        <f t="shared" si="22"/>
        <v>68.531187122736412</v>
      </c>
      <c r="H61" s="21">
        <v>2157</v>
      </c>
      <c r="I61" s="17">
        <f t="shared" si="23"/>
        <v>17.360160965794769</v>
      </c>
    </row>
    <row r="62" spans="1:9" ht="9.9499999999999993" customHeight="1" x14ac:dyDescent="0.25">
      <c r="A62" s="1"/>
      <c r="B62" s="9" t="s">
        <v>59</v>
      </c>
      <c r="C62" s="21">
        <v>34470</v>
      </c>
      <c r="D62" s="21">
        <v>5525</v>
      </c>
      <c r="E62" s="17">
        <f t="shared" si="21"/>
        <v>16.02843051929214</v>
      </c>
      <c r="F62" s="21">
        <v>22325</v>
      </c>
      <c r="G62" s="17">
        <f t="shared" si="22"/>
        <v>64.766463591528861</v>
      </c>
      <c r="H62" s="21">
        <v>6620</v>
      </c>
      <c r="I62" s="17">
        <f t="shared" si="23"/>
        <v>19.205105889178999</v>
      </c>
    </row>
    <row r="63" spans="1:9" ht="9.9499999999999993" customHeight="1" x14ac:dyDescent="0.25">
      <c r="A63" s="1"/>
      <c r="B63" s="10"/>
      <c r="C63" s="29">
        <f>SUM(C58:C62)</f>
        <v>121416</v>
      </c>
      <c r="D63" s="29">
        <f t="shared" ref="D63:H63" si="24">SUM(D58:D62)</f>
        <v>16348</v>
      </c>
      <c r="E63" s="30">
        <f t="shared" si="21"/>
        <v>13.464452790406536</v>
      </c>
      <c r="F63" s="29">
        <f t="shared" si="24"/>
        <v>77117</v>
      </c>
      <c r="G63" s="30">
        <f t="shared" si="22"/>
        <v>63.514693285893131</v>
      </c>
      <c r="H63" s="29">
        <f t="shared" si="24"/>
        <v>27951</v>
      </c>
      <c r="I63" s="30">
        <f t="shared" si="23"/>
        <v>23.020853923700336</v>
      </c>
    </row>
    <row r="64" spans="1:9" ht="5.0999999999999996" customHeight="1" x14ac:dyDescent="0.25">
      <c r="A64" s="1"/>
      <c r="C64" s="23"/>
      <c r="D64" s="22"/>
      <c r="E64" s="24"/>
      <c r="F64" s="22"/>
      <c r="G64" s="24"/>
      <c r="H64" s="22"/>
      <c r="I64" s="24"/>
    </row>
    <row r="65" spans="1:9" ht="8.25" customHeight="1" x14ac:dyDescent="0.25">
      <c r="A65" s="1"/>
      <c r="B65" s="28" t="s">
        <v>18</v>
      </c>
      <c r="C65" s="36">
        <v>1</v>
      </c>
      <c r="D65" s="36">
        <v>0</v>
      </c>
      <c r="E65" s="36"/>
      <c r="F65" s="36">
        <v>1</v>
      </c>
      <c r="G65" s="36"/>
      <c r="H65" s="36">
        <v>0</v>
      </c>
      <c r="I65" s="24"/>
    </row>
    <row r="66" spans="1:9" ht="5.0999999999999996" customHeight="1" x14ac:dyDescent="0.25">
      <c r="A66" s="1"/>
      <c r="C66" s="23"/>
      <c r="D66" s="22"/>
      <c r="E66" s="24"/>
      <c r="F66" s="22"/>
      <c r="G66" s="24"/>
      <c r="H66" s="22"/>
      <c r="I66" s="24"/>
    </row>
    <row r="67" spans="1:9" ht="9.9499999999999993" customHeight="1" x14ac:dyDescent="0.25">
      <c r="A67" s="1"/>
      <c r="B67" s="33" t="s">
        <v>16</v>
      </c>
      <c r="C67" s="31">
        <f>C10+C18+C24+C28+C32+C37+C44+C51+C56+C63+C65</f>
        <v>848743</v>
      </c>
      <c r="D67" s="31">
        <f>D10+D18+D24+D28+D32+D37+D44+D51+D56+D63+D65</f>
        <v>104648</v>
      </c>
      <c r="E67" s="32">
        <f>(D67/C67)*100</f>
        <v>12.329762955335125</v>
      </c>
      <c r="F67" s="31">
        <f>F10+F18+F24+F28+F32+F37+F44+F51+F56+F63+F65</f>
        <v>535550</v>
      </c>
      <c r="G67" s="32">
        <f>(F67/C67)*100</f>
        <v>63.099194927086288</v>
      </c>
      <c r="H67" s="31">
        <f>H10+H18+H24+H28+H32+H37+H44+H51+H56+H63+H65</f>
        <v>208545</v>
      </c>
      <c r="I67" s="32">
        <f>(H67/C67)*100</f>
        <v>24.571042117578585</v>
      </c>
    </row>
    <row r="68" spans="1:9" ht="5.0999999999999996" customHeight="1" x14ac:dyDescent="0.25">
      <c r="A68" s="1"/>
      <c r="D68" s="14"/>
      <c r="E68" s="1"/>
      <c r="F68" s="14"/>
      <c r="G68" s="1"/>
    </row>
    <row r="69" spans="1:9" ht="11.25" customHeight="1" x14ac:dyDescent="0.25">
      <c r="A69" s="1"/>
      <c r="B69" s="4"/>
      <c r="C69" s="5"/>
      <c r="D69" s="16"/>
      <c r="E69" s="4"/>
      <c r="F69" s="15"/>
      <c r="G69" s="5"/>
      <c r="H69" s="16"/>
      <c r="I69" s="6" t="s">
        <v>15</v>
      </c>
    </row>
    <row r="70" spans="1:9" ht="10.5" customHeight="1" x14ac:dyDescent="0.25">
      <c r="A70" s="1"/>
      <c r="B70" s="34" t="s">
        <v>17</v>
      </c>
    </row>
    <row r="71" spans="1:9" x14ac:dyDescent="0.25">
      <c r="A71" s="1"/>
    </row>
  </sheetData>
  <mergeCells count="1">
    <mergeCell ref="B1:D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F2E6"/>
    <pageSetUpPr fitToPage="1"/>
  </sheetPr>
  <dimension ref="A1:I71"/>
  <sheetViews>
    <sheetView showGridLines="0" topLeftCell="A49" zoomScale="150" zoomScaleNormal="150" workbookViewId="0">
      <selection activeCell="C16" sqref="C16"/>
    </sheetView>
  </sheetViews>
  <sheetFormatPr defaultColWidth="9.140625" defaultRowHeight="15" x14ac:dyDescent="0.25"/>
  <cols>
    <col min="1" max="1" width="2" style="7" customWidth="1"/>
    <col min="2" max="2" width="33" style="1" customWidth="1"/>
    <col min="3" max="3" width="9.140625" style="1" customWidth="1"/>
    <col min="4" max="4" width="9.140625" style="3"/>
    <col min="5" max="5" width="9.140625" style="2"/>
    <col min="6" max="6" width="9.140625" style="3"/>
    <col min="7" max="7" width="9.140625" style="2" customWidth="1"/>
    <col min="8" max="8" width="9.140625" style="3"/>
    <col min="9" max="9" width="9.140625" style="2"/>
    <col min="10" max="16384" width="9.140625" style="1"/>
  </cols>
  <sheetData>
    <row r="1" spans="1:9" ht="20.25" customHeight="1" x14ac:dyDescent="0.25">
      <c r="B1" s="45" t="s">
        <v>60</v>
      </c>
      <c r="C1" s="46"/>
      <c r="D1" s="43"/>
    </row>
    <row r="2" spans="1:9" ht="15" customHeight="1" thickBot="1" x14ac:dyDescent="0.3">
      <c r="B2" s="47"/>
      <c r="C2" s="47"/>
      <c r="D2" s="47"/>
      <c r="H2" s="35">
        <v>2014</v>
      </c>
    </row>
    <row r="3" spans="1:9" ht="15.75" customHeight="1" thickBot="1" x14ac:dyDescent="0.3">
      <c r="B3" s="37" t="s">
        <v>31</v>
      </c>
      <c r="C3" s="38" t="s">
        <v>0</v>
      </c>
      <c r="D3" s="39" t="s">
        <v>1</v>
      </c>
      <c r="E3" s="38" t="s">
        <v>2</v>
      </c>
      <c r="F3" s="39" t="s">
        <v>3</v>
      </c>
      <c r="G3" s="38" t="s">
        <v>2</v>
      </c>
      <c r="H3" s="39" t="s">
        <v>4</v>
      </c>
      <c r="I3" s="40" t="s">
        <v>2</v>
      </c>
    </row>
    <row r="4" spans="1:9" s="19" customFormat="1" ht="16.5" customHeight="1" x14ac:dyDescent="0.25">
      <c r="A4" s="25"/>
      <c r="B4" s="27" t="s">
        <v>5</v>
      </c>
      <c r="C4" s="18"/>
      <c r="D4" s="20"/>
      <c r="E4" s="26"/>
      <c r="F4" s="18"/>
      <c r="G4" s="26"/>
      <c r="H4" s="3"/>
      <c r="I4" s="2"/>
    </row>
    <row r="5" spans="1:9" ht="9.9499999999999993" customHeight="1" x14ac:dyDescent="0.25">
      <c r="B5" s="9" t="s">
        <v>20</v>
      </c>
      <c r="C5" s="21">
        <v>8420</v>
      </c>
      <c r="D5" s="21">
        <v>745</v>
      </c>
      <c r="E5" s="17">
        <f t="shared" ref="E5:E10" si="0">(D5/C5)*100</f>
        <v>8.8479809976247026</v>
      </c>
      <c r="F5" s="21">
        <v>6690</v>
      </c>
      <c r="G5" s="17">
        <f t="shared" ref="G5:G10" si="1">(F5/C5)*100</f>
        <v>79.453681710213772</v>
      </c>
      <c r="H5" s="21">
        <v>985</v>
      </c>
      <c r="I5" s="17">
        <f t="shared" ref="I5:I10" si="2">(H5/C5)*100</f>
        <v>11.69833729216152</v>
      </c>
    </row>
    <row r="6" spans="1:9" ht="9.9499999999999993" customHeight="1" x14ac:dyDescent="0.25">
      <c r="B6" s="9" t="s">
        <v>21</v>
      </c>
      <c r="C6" s="21">
        <v>13608</v>
      </c>
      <c r="D6" s="21">
        <v>1753</v>
      </c>
      <c r="E6" s="17">
        <f t="shared" si="0"/>
        <v>12.882128159905937</v>
      </c>
      <c r="F6" s="21">
        <v>10618</v>
      </c>
      <c r="G6" s="17">
        <f t="shared" si="1"/>
        <v>78.027630805408592</v>
      </c>
      <c r="H6" s="21">
        <v>1237</v>
      </c>
      <c r="I6" s="17">
        <f t="shared" si="2"/>
        <v>9.0902410346854801</v>
      </c>
    </row>
    <row r="7" spans="1:9" ht="9.9499999999999993" customHeight="1" x14ac:dyDescent="0.25">
      <c r="B7" s="9" t="s">
        <v>22</v>
      </c>
      <c r="C7" s="21">
        <v>13004</v>
      </c>
      <c r="D7" s="21">
        <v>1598</v>
      </c>
      <c r="E7" s="17">
        <f t="shared" si="0"/>
        <v>12.288526607197785</v>
      </c>
      <c r="F7" s="21">
        <v>10217</v>
      </c>
      <c r="G7" s="17">
        <f t="shared" si="1"/>
        <v>78.568132882190099</v>
      </c>
      <c r="H7" s="21">
        <v>1189</v>
      </c>
      <c r="I7" s="17">
        <f t="shared" si="2"/>
        <v>9.1433405106121199</v>
      </c>
    </row>
    <row r="8" spans="1:9" ht="9.9499999999999993" customHeight="1" x14ac:dyDescent="0.25">
      <c r="B8" s="9" t="s">
        <v>23</v>
      </c>
      <c r="C8" s="21">
        <v>11376</v>
      </c>
      <c r="D8" s="21">
        <v>1190</v>
      </c>
      <c r="E8" s="17">
        <f t="shared" si="0"/>
        <v>10.460618846694796</v>
      </c>
      <c r="F8" s="21">
        <v>8829</v>
      </c>
      <c r="G8" s="17">
        <f t="shared" si="1"/>
        <v>77.610759493670884</v>
      </c>
      <c r="H8" s="21">
        <v>1357</v>
      </c>
      <c r="I8" s="17">
        <f t="shared" si="2"/>
        <v>11.928621659634318</v>
      </c>
    </row>
    <row r="9" spans="1:9" ht="9.9499999999999993" customHeight="1" x14ac:dyDescent="0.25">
      <c r="B9" s="9" t="s">
        <v>24</v>
      </c>
      <c r="C9" s="21">
        <v>7562</v>
      </c>
      <c r="D9" s="21">
        <v>765</v>
      </c>
      <c r="E9" s="17">
        <f t="shared" si="0"/>
        <v>10.116371330335889</v>
      </c>
      <c r="F9" s="21">
        <v>5678</v>
      </c>
      <c r="G9" s="17">
        <f t="shared" si="1"/>
        <v>75.08595609627082</v>
      </c>
      <c r="H9" s="21">
        <v>1119</v>
      </c>
      <c r="I9" s="17">
        <f t="shared" si="2"/>
        <v>14.797672573393283</v>
      </c>
    </row>
    <row r="10" spans="1:9" ht="9.9499999999999993" customHeight="1" x14ac:dyDescent="0.25">
      <c r="B10" s="10"/>
      <c r="C10" s="29">
        <f>SUM(C5:C9)</f>
        <v>53970</v>
      </c>
      <c r="D10" s="29">
        <f>SUM(D5:D9)</f>
        <v>6051</v>
      </c>
      <c r="E10" s="30">
        <f t="shared" si="0"/>
        <v>11.211784324624793</v>
      </c>
      <c r="F10" s="29">
        <f>SUM(F5:F9)</f>
        <v>42032</v>
      </c>
      <c r="G10" s="30">
        <f t="shared" si="1"/>
        <v>77.880303872521779</v>
      </c>
      <c r="H10" s="29">
        <f>SUM(H5:H9)</f>
        <v>5887</v>
      </c>
      <c r="I10" s="30">
        <f t="shared" si="2"/>
        <v>10.907911802853437</v>
      </c>
    </row>
    <row r="11" spans="1:9" ht="9.9499999999999993" customHeight="1" x14ac:dyDescent="0.25">
      <c r="B11" s="28" t="s">
        <v>6</v>
      </c>
      <c r="C11" s="8"/>
      <c r="D11" s="8"/>
      <c r="E11" s="13"/>
      <c r="F11" s="8"/>
      <c r="G11" s="13"/>
      <c r="H11" s="11"/>
      <c r="I11" s="12"/>
    </row>
    <row r="12" spans="1:9" ht="9.9499999999999993" customHeight="1" x14ac:dyDescent="0.25">
      <c r="B12" s="9" t="s">
        <v>25</v>
      </c>
      <c r="C12" s="21">
        <v>26806</v>
      </c>
      <c r="D12" s="21">
        <v>3313</v>
      </c>
      <c r="E12" s="17">
        <f t="shared" ref="E12:E18" si="3">(D12/C12)*100</f>
        <v>12.359173319406104</v>
      </c>
      <c r="F12" s="21">
        <v>18366</v>
      </c>
      <c r="G12" s="17">
        <f t="shared" ref="G12:G18" si="4">(F12/C12)*100</f>
        <v>68.514511676490343</v>
      </c>
      <c r="H12" s="21">
        <v>5127</v>
      </c>
      <c r="I12" s="17">
        <f t="shared" ref="I12:I18" si="5">(H12/C12)*100</f>
        <v>19.12631500410356</v>
      </c>
    </row>
    <row r="13" spans="1:9" ht="9.9499999999999993" customHeight="1" x14ac:dyDescent="0.25">
      <c r="B13" s="9" t="s">
        <v>26</v>
      </c>
      <c r="C13" s="21">
        <v>19351</v>
      </c>
      <c r="D13" s="21">
        <v>2476</v>
      </c>
      <c r="E13" s="17">
        <f t="shared" si="3"/>
        <v>12.795204382202471</v>
      </c>
      <c r="F13" s="21">
        <v>13473</v>
      </c>
      <c r="G13" s="17">
        <f t="shared" si="4"/>
        <v>69.624308821249542</v>
      </c>
      <c r="H13" s="21">
        <v>3402</v>
      </c>
      <c r="I13" s="17">
        <f t="shared" si="5"/>
        <v>17.58048679654798</v>
      </c>
    </row>
    <row r="14" spans="1:9" ht="9.9499999999999993" customHeight="1" x14ac:dyDescent="0.25">
      <c r="B14" s="9" t="s">
        <v>27</v>
      </c>
      <c r="C14" s="21">
        <v>18073</v>
      </c>
      <c r="D14" s="21">
        <v>2153</v>
      </c>
      <c r="E14" s="17">
        <f t="shared" si="3"/>
        <v>11.912798096608199</v>
      </c>
      <c r="F14" s="21">
        <v>12679</v>
      </c>
      <c r="G14" s="17">
        <f t="shared" si="4"/>
        <v>70.154373927958829</v>
      </c>
      <c r="H14" s="21">
        <v>3241</v>
      </c>
      <c r="I14" s="17">
        <f t="shared" si="5"/>
        <v>17.932827975432968</v>
      </c>
    </row>
    <row r="15" spans="1:9" ht="9.9499999999999993" customHeight="1" x14ac:dyDescent="0.25">
      <c r="B15" s="9" t="s">
        <v>28</v>
      </c>
      <c r="C15" s="21">
        <v>23673</v>
      </c>
      <c r="D15" s="21">
        <v>2897</v>
      </c>
      <c r="E15" s="17">
        <f t="shared" si="3"/>
        <v>12.237570227685548</v>
      </c>
      <c r="F15" s="21">
        <v>16418</v>
      </c>
      <c r="G15" s="17">
        <f t="shared" si="4"/>
        <v>69.353271659696702</v>
      </c>
      <c r="H15" s="21">
        <v>4358</v>
      </c>
      <c r="I15" s="17">
        <f t="shared" si="5"/>
        <v>18.409158112617749</v>
      </c>
    </row>
    <row r="16" spans="1:9" ht="9.9499999999999993" customHeight="1" x14ac:dyDescent="0.25">
      <c r="B16" s="9" t="s">
        <v>29</v>
      </c>
      <c r="C16" s="21">
        <v>14974</v>
      </c>
      <c r="D16" s="21">
        <v>2041</v>
      </c>
      <c r="E16" s="17">
        <f t="shared" si="3"/>
        <v>13.630292507012154</v>
      </c>
      <c r="F16" s="21">
        <v>10314</v>
      </c>
      <c r="G16" s="17">
        <f t="shared" si="4"/>
        <v>68.879390944303466</v>
      </c>
      <c r="H16" s="21">
        <v>2619</v>
      </c>
      <c r="I16" s="17">
        <f t="shared" si="5"/>
        <v>17.490316548684387</v>
      </c>
    </row>
    <row r="17" spans="1:9" ht="9.9499999999999993" customHeight="1" x14ac:dyDescent="0.25">
      <c r="B17" s="9" t="s">
        <v>30</v>
      </c>
      <c r="C17" s="21">
        <v>20088</v>
      </c>
      <c r="D17" s="21">
        <v>2902</v>
      </c>
      <c r="E17" s="17">
        <f t="shared" si="3"/>
        <v>14.446435682994824</v>
      </c>
      <c r="F17" s="21">
        <v>13744</v>
      </c>
      <c r="G17" s="17">
        <f t="shared" si="4"/>
        <v>68.418956590999599</v>
      </c>
      <c r="H17" s="21">
        <v>3442</v>
      </c>
      <c r="I17" s="17">
        <f t="shared" si="5"/>
        <v>17.134607726005576</v>
      </c>
    </row>
    <row r="18" spans="1:9" ht="9.9499999999999993" customHeight="1" x14ac:dyDescent="0.25">
      <c r="A18" s="1"/>
      <c r="B18" s="10"/>
      <c r="C18" s="29">
        <f>SUM(C12:C17)</f>
        <v>122965</v>
      </c>
      <c r="D18" s="29">
        <f t="shared" ref="D18:H18" si="6">SUM(D12:D17)</f>
        <v>15782</v>
      </c>
      <c r="E18" s="30">
        <f t="shared" si="3"/>
        <v>12.834546415646727</v>
      </c>
      <c r="F18" s="29">
        <f t="shared" si="6"/>
        <v>84994</v>
      </c>
      <c r="G18" s="30">
        <f t="shared" si="4"/>
        <v>69.120481437807499</v>
      </c>
      <c r="H18" s="29">
        <f t="shared" si="6"/>
        <v>22189</v>
      </c>
      <c r="I18" s="30">
        <f t="shared" si="5"/>
        <v>18.044972146545764</v>
      </c>
    </row>
    <row r="19" spans="1:9" ht="9.9499999999999993" customHeight="1" x14ac:dyDescent="0.25">
      <c r="A19" s="1"/>
      <c r="B19" s="28" t="s">
        <v>7</v>
      </c>
      <c r="C19" s="8"/>
      <c r="D19" s="8"/>
      <c r="E19" s="13"/>
      <c r="F19" s="8"/>
      <c r="G19" s="13"/>
      <c r="H19" s="11"/>
      <c r="I19" s="12"/>
    </row>
    <row r="20" spans="1:9" ht="9.9499999999999993" customHeight="1" x14ac:dyDescent="0.25">
      <c r="A20" s="1"/>
      <c r="B20" s="9" t="s">
        <v>32</v>
      </c>
      <c r="C20" s="21">
        <v>27044</v>
      </c>
      <c r="D20" s="21">
        <v>3480</v>
      </c>
      <c r="E20" s="17">
        <f>(D20/C20)*100</f>
        <v>12.867918946901346</v>
      </c>
      <c r="F20" s="21">
        <v>18552</v>
      </c>
      <c r="G20" s="17">
        <f>(F20/C20)*100</f>
        <v>68.59931962727407</v>
      </c>
      <c r="H20" s="21">
        <v>5012</v>
      </c>
      <c r="I20" s="17">
        <f>(H20/C20)*100</f>
        <v>18.532761425824582</v>
      </c>
    </row>
    <row r="21" spans="1:9" ht="9.9499999999999993" customHeight="1" x14ac:dyDescent="0.25">
      <c r="A21" s="1"/>
      <c r="B21" s="9" t="s">
        <v>33</v>
      </c>
      <c r="C21" s="21">
        <v>20217</v>
      </c>
      <c r="D21" s="21">
        <v>2657</v>
      </c>
      <c r="E21" s="17">
        <f>(D21/C21)*100</f>
        <v>13.142404906761637</v>
      </c>
      <c r="F21" s="21">
        <v>14102</v>
      </c>
      <c r="G21" s="17">
        <f>(F21/C21)*100</f>
        <v>69.753178018499284</v>
      </c>
      <c r="H21" s="21">
        <v>3458</v>
      </c>
      <c r="I21" s="17">
        <f>(H21/C21)*100</f>
        <v>17.104417074739082</v>
      </c>
    </row>
    <row r="22" spans="1:9" ht="9.9499999999999993" customHeight="1" x14ac:dyDescent="0.25">
      <c r="A22" s="1"/>
      <c r="B22" s="9" t="s">
        <v>34</v>
      </c>
      <c r="C22" s="21">
        <v>24979</v>
      </c>
      <c r="D22" s="21">
        <v>3192</v>
      </c>
      <c r="E22" s="17">
        <f>(D22/C22)*100</f>
        <v>12.778734136674807</v>
      </c>
      <c r="F22" s="21">
        <v>18087</v>
      </c>
      <c r="G22" s="17">
        <f>(F22/C22)*100</f>
        <v>72.408823411665807</v>
      </c>
      <c r="H22" s="21">
        <v>3700</v>
      </c>
      <c r="I22" s="17">
        <f>(H22/C22)*100</f>
        <v>14.812442451659393</v>
      </c>
    </row>
    <row r="23" spans="1:9" ht="9.9499999999999993" customHeight="1" x14ac:dyDescent="0.25">
      <c r="A23" s="1"/>
      <c r="B23" s="9" t="s">
        <v>35</v>
      </c>
      <c r="C23" s="21">
        <v>15216</v>
      </c>
      <c r="D23" s="21">
        <v>2424</v>
      </c>
      <c r="E23" s="17">
        <f>(D23/C23)*100</f>
        <v>15.930599369085174</v>
      </c>
      <c r="F23" s="21">
        <v>10177</v>
      </c>
      <c r="G23" s="17">
        <f>(F23/C23)*100</f>
        <v>66.883543638275498</v>
      </c>
      <c r="H23" s="21">
        <v>2615</v>
      </c>
      <c r="I23" s="17">
        <f>(H23/C23)*100</f>
        <v>17.185856992639327</v>
      </c>
    </row>
    <row r="24" spans="1:9" ht="9.9499999999999993" customHeight="1" x14ac:dyDescent="0.25">
      <c r="A24" s="1"/>
      <c r="B24" s="10"/>
      <c r="C24" s="29">
        <f>SUM(C20:C23)</f>
        <v>87456</v>
      </c>
      <c r="D24" s="29">
        <f t="shared" ref="D24:H24" si="7">SUM(D20:D23)</f>
        <v>11753</v>
      </c>
      <c r="E24" s="30">
        <f>(D24/C24)*100</f>
        <v>13.438757775338456</v>
      </c>
      <c r="F24" s="29">
        <f t="shared" si="7"/>
        <v>60918</v>
      </c>
      <c r="G24" s="30">
        <f>(F24/C24)*100</f>
        <v>69.65559824368826</v>
      </c>
      <c r="H24" s="29">
        <f t="shared" si="7"/>
        <v>14785</v>
      </c>
      <c r="I24" s="30">
        <f>(H24/C24)*100</f>
        <v>16.905643980973288</v>
      </c>
    </row>
    <row r="25" spans="1:9" ht="9.9499999999999993" customHeight="1" x14ac:dyDescent="0.25">
      <c r="A25" s="1"/>
      <c r="B25" s="28" t="s">
        <v>8</v>
      </c>
      <c r="C25" s="8"/>
      <c r="D25" s="8"/>
      <c r="E25" s="13"/>
      <c r="F25" s="8"/>
      <c r="G25" s="13"/>
      <c r="H25" s="11"/>
      <c r="I25" s="12"/>
    </row>
    <row r="26" spans="1:9" ht="9.9499999999999993" customHeight="1" x14ac:dyDescent="0.25">
      <c r="A26" s="1"/>
      <c r="B26" s="9" t="s">
        <v>36</v>
      </c>
      <c r="C26" s="21">
        <v>21510</v>
      </c>
      <c r="D26" s="21">
        <v>2929</v>
      </c>
      <c r="E26" s="17">
        <f>(D26/C26)*100</f>
        <v>13.616922361692236</v>
      </c>
      <c r="F26" s="21">
        <v>13877</v>
      </c>
      <c r="G26" s="17">
        <f>(F26/C26)*100</f>
        <v>64.514179451417945</v>
      </c>
      <c r="H26" s="21">
        <v>4704</v>
      </c>
      <c r="I26" s="17">
        <f>(H26/C26)*100</f>
        <v>21.868898186889819</v>
      </c>
    </row>
    <row r="27" spans="1:9" ht="9.9499999999999993" customHeight="1" x14ac:dyDescent="0.25">
      <c r="A27" s="1"/>
      <c r="B27" s="9" t="s">
        <v>37</v>
      </c>
      <c r="C27" s="21">
        <v>16539</v>
      </c>
      <c r="D27" s="21">
        <v>2493</v>
      </c>
      <c r="E27" s="17">
        <f>(D27/C27)*100</f>
        <v>15.073462724469437</v>
      </c>
      <c r="F27" s="21">
        <v>10312</v>
      </c>
      <c r="G27" s="17">
        <f>(F27/C27)*100</f>
        <v>62.349597920067723</v>
      </c>
      <c r="H27" s="21">
        <v>3734</v>
      </c>
      <c r="I27" s="17">
        <f>(H27/C27)*100</f>
        <v>22.576939355462848</v>
      </c>
    </row>
    <row r="28" spans="1:9" ht="9.9499999999999993" customHeight="1" x14ac:dyDescent="0.25">
      <c r="A28" s="1"/>
      <c r="B28" s="10"/>
      <c r="C28" s="29">
        <f>SUM(C26:C27)</f>
        <v>38049</v>
      </c>
      <c r="D28" s="29">
        <f t="shared" ref="D28:H28" si="8">SUM(D26:D27)</f>
        <v>5422</v>
      </c>
      <c r="E28" s="30">
        <f>(D28/C28)*100</f>
        <v>14.250045993324397</v>
      </c>
      <c r="F28" s="29">
        <f t="shared" si="8"/>
        <v>24189</v>
      </c>
      <c r="G28" s="30">
        <f>(F28/C28)*100</f>
        <v>63.573287077189946</v>
      </c>
      <c r="H28" s="29">
        <f t="shared" si="8"/>
        <v>8438</v>
      </c>
      <c r="I28" s="30">
        <f>(H28/C28)*100</f>
        <v>22.176666929485663</v>
      </c>
    </row>
    <row r="29" spans="1:9" ht="9.9499999999999993" customHeight="1" x14ac:dyDescent="0.25">
      <c r="A29" s="1"/>
      <c r="B29" s="28" t="s">
        <v>9</v>
      </c>
      <c r="C29" s="8"/>
      <c r="D29" s="8"/>
      <c r="E29" s="13"/>
      <c r="F29" s="8"/>
      <c r="G29" s="13"/>
      <c r="H29" s="11"/>
      <c r="I29" s="12"/>
    </row>
    <row r="30" spans="1:9" ht="9.9499999999999993" customHeight="1" x14ac:dyDescent="0.25">
      <c r="A30" s="1"/>
      <c r="B30" s="9" t="s">
        <v>38</v>
      </c>
      <c r="C30" s="21">
        <v>28162</v>
      </c>
      <c r="D30" s="21">
        <v>5899</v>
      </c>
      <c r="E30" s="17">
        <f>(D30/C30)*100</f>
        <v>20.946665719764219</v>
      </c>
      <c r="F30" s="21">
        <v>17299</v>
      </c>
      <c r="G30" s="17">
        <f>(F30/C30)*100</f>
        <v>61.426745259569635</v>
      </c>
      <c r="H30" s="21">
        <v>4964</v>
      </c>
      <c r="I30" s="17">
        <f>(H30/C30)*100</f>
        <v>17.626589020666145</v>
      </c>
    </row>
    <row r="31" spans="1:9" ht="9.9499999999999993" customHeight="1" x14ac:dyDescent="0.25">
      <c r="A31" s="1"/>
      <c r="B31" s="9" t="s">
        <v>39</v>
      </c>
      <c r="C31" s="21">
        <v>39062</v>
      </c>
      <c r="D31" s="21">
        <v>6739</v>
      </c>
      <c r="E31" s="17">
        <f>(D31/C31)*100</f>
        <v>17.252060826378575</v>
      </c>
      <c r="F31" s="21">
        <v>25053</v>
      </c>
      <c r="G31" s="17">
        <f>(F31/C31)*100</f>
        <v>64.136500947212127</v>
      </c>
      <c r="H31" s="21">
        <v>7270</v>
      </c>
      <c r="I31" s="17">
        <f>(H31/C31)*100</f>
        <v>18.611438226409298</v>
      </c>
    </row>
    <row r="32" spans="1:9" ht="9.9499999999999993" customHeight="1" x14ac:dyDescent="0.25">
      <c r="A32" s="1"/>
      <c r="B32" s="10"/>
      <c r="C32" s="29">
        <f>SUM(C30:C31)</f>
        <v>67224</v>
      </c>
      <c r="D32" s="29">
        <f t="shared" ref="D32:H32" si="9">SUM(D30:D31)</f>
        <v>12638</v>
      </c>
      <c r="E32" s="30">
        <f>(D32/C32)*100</f>
        <v>18.79983339283589</v>
      </c>
      <c r="F32" s="29">
        <f t="shared" si="9"/>
        <v>42352</v>
      </c>
      <c r="G32" s="30">
        <f>(F32/C32)*100</f>
        <v>63.001309056289422</v>
      </c>
      <c r="H32" s="29">
        <f t="shared" si="9"/>
        <v>12234</v>
      </c>
      <c r="I32" s="30">
        <f>(H32/C32)*100</f>
        <v>18.198857550874685</v>
      </c>
    </row>
    <row r="33" spans="1:9" ht="9.9499999999999993" customHeight="1" x14ac:dyDescent="0.25">
      <c r="A33" s="1"/>
      <c r="B33" s="28" t="s">
        <v>10</v>
      </c>
      <c r="C33" s="8"/>
      <c r="D33" s="8"/>
      <c r="E33" s="13"/>
      <c r="F33" s="22"/>
      <c r="G33" s="13"/>
      <c r="H33" s="11"/>
      <c r="I33" s="12"/>
    </row>
    <row r="34" spans="1:9" ht="9.9499999999999993" customHeight="1" x14ac:dyDescent="0.25">
      <c r="A34" s="1"/>
      <c r="B34" s="9" t="s">
        <v>10</v>
      </c>
      <c r="C34" s="21">
        <v>22986</v>
      </c>
      <c r="D34" s="21">
        <v>3138</v>
      </c>
      <c r="E34" s="17">
        <f>(D34/C34)*100</f>
        <v>13.651788044896893</v>
      </c>
      <c r="F34" s="21">
        <v>16278</v>
      </c>
      <c r="G34" s="17">
        <f>(F34/C34)*100</f>
        <v>70.817019055076997</v>
      </c>
      <c r="H34" s="21">
        <v>3570</v>
      </c>
      <c r="I34" s="17">
        <f>(H34/C34)*100</f>
        <v>15.531192900026102</v>
      </c>
    </row>
    <row r="35" spans="1:9" ht="9.9499999999999993" customHeight="1" x14ac:dyDescent="0.25">
      <c r="A35" s="1"/>
      <c r="B35" s="9" t="s">
        <v>40</v>
      </c>
      <c r="C35" s="21">
        <v>15635</v>
      </c>
      <c r="D35" s="21">
        <v>2103</v>
      </c>
      <c r="E35" s="17">
        <f>(D35/C35)*100</f>
        <v>13.450591621362328</v>
      </c>
      <c r="F35" s="21">
        <v>10419</v>
      </c>
      <c r="G35" s="17">
        <f>(F35/C35)*100</f>
        <v>66.638951071314352</v>
      </c>
      <c r="H35" s="21">
        <v>3113</v>
      </c>
      <c r="I35" s="17">
        <f>(H35/C35)*100</f>
        <v>19.910457307323313</v>
      </c>
    </row>
    <row r="36" spans="1:9" ht="9.9499999999999993" customHeight="1" x14ac:dyDescent="0.25">
      <c r="A36" s="1"/>
      <c r="B36" s="9" t="s">
        <v>41</v>
      </c>
      <c r="C36" s="21">
        <v>16642</v>
      </c>
      <c r="D36" s="21">
        <v>2564</v>
      </c>
      <c r="E36" s="17">
        <f>(D36/C36)*100</f>
        <v>15.406802067059248</v>
      </c>
      <c r="F36" s="21">
        <v>10899</v>
      </c>
      <c r="G36" s="17">
        <f>(F36/C36)*100</f>
        <v>65.490926571325559</v>
      </c>
      <c r="H36" s="21">
        <v>3179</v>
      </c>
      <c r="I36" s="17">
        <f>(H36/C36)*100</f>
        <v>19.102271361615191</v>
      </c>
    </row>
    <row r="37" spans="1:9" ht="9.9499999999999993" customHeight="1" x14ac:dyDescent="0.25">
      <c r="A37" s="1"/>
      <c r="B37" s="10"/>
      <c r="C37" s="29">
        <f>SUM(C34:C36)</f>
        <v>55263</v>
      </c>
      <c r="D37" s="29">
        <f t="shared" ref="D37:H37" si="10">SUM(D34:D36)</f>
        <v>7805</v>
      </c>
      <c r="E37" s="30">
        <f>(D37/C37)*100</f>
        <v>14.123373685829579</v>
      </c>
      <c r="F37" s="29">
        <f t="shared" si="10"/>
        <v>37596</v>
      </c>
      <c r="G37" s="30">
        <f>(F37/C37)*100</f>
        <v>68.031051517290052</v>
      </c>
      <c r="H37" s="29">
        <f t="shared" si="10"/>
        <v>9862</v>
      </c>
      <c r="I37" s="30">
        <f>(H37/C37)*100</f>
        <v>17.845574796880374</v>
      </c>
    </row>
    <row r="38" spans="1:9" ht="9.9499999999999993" customHeight="1" x14ac:dyDescent="0.25">
      <c r="A38" s="1"/>
      <c r="B38" s="28" t="s">
        <v>11</v>
      </c>
      <c r="C38" s="8"/>
      <c r="D38" s="8"/>
      <c r="E38" s="13"/>
      <c r="F38" s="8"/>
      <c r="G38" s="13"/>
      <c r="H38" s="11"/>
      <c r="I38" s="12"/>
    </row>
    <row r="39" spans="1:9" ht="9.9499999999999993" customHeight="1" x14ac:dyDescent="0.25">
      <c r="A39" s="1"/>
      <c r="B39" s="9" t="s">
        <v>42</v>
      </c>
      <c r="C39" s="21">
        <v>17059</v>
      </c>
      <c r="D39" s="21">
        <v>2542</v>
      </c>
      <c r="E39" s="17">
        <f t="shared" ref="E39:E44" si="11">(D39/C39)*100</f>
        <v>14.901225159739726</v>
      </c>
      <c r="F39" s="21">
        <v>10903</v>
      </c>
      <c r="G39" s="17">
        <f t="shared" ref="G39:G44" si="12">(F39/C39)*100</f>
        <v>63.913476757136998</v>
      </c>
      <c r="H39" s="21">
        <v>3614</v>
      </c>
      <c r="I39" s="17">
        <f t="shared" ref="I39:I44" si="13">(H39/C39)*100</f>
        <v>21.185298083123278</v>
      </c>
    </row>
    <row r="40" spans="1:9" ht="9.9499999999999993" customHeight="1" x14ac:dyDescent="0.25">
      <c r="A40" s="1"/>
      <c r="B40" s="9" t="s">
        <v>43</v>
      </c>
      <c r="C40" s="21">
        <v>13820</v>
      </c>
      <c r="D40" s="21">
        <v>1935</v>
      </c>
      <c r="E40" s="17">
        <f t="shared" si="11"/>
        <v>14.001447178002893</v>
      </c>
      <c r="F40" s="21">
        <v>8879</v>
      </c>
      <c r="G40" s="17">
        <f t="shared" si="12"/>
        <v>64.247467438494937</v>
      </c>
      <c r="H40" s="21">
        <v>3006</v>
      </c>
      <c r="I40" s="17">
        <f t="shared" si="13"/>
        <v>21.751085383502168</v>
      </c>
    </row>
    <row r="41" spans="1:9" ht="9.9499999999999993" customHeight="1" x14ac:dyDescent="0.25">
      <c r="A41" s="1"/>
      <c r="B41" s="9" t="s">
        <v>44</v>
      </c>
      <c r="C41" s="21">
        <v>15248</v>
      </c>
      <c r="D41" s="21">
        <v>2288</v>
      </c>
      <c r="E41" s="17">
        <f t="shared" si="11"/>
        <v>15.005246589716684</v>
      </c>
      <c r="F41" s="21">
        <v>9969</v>
      </c>
      <c r="G41" s="17">
        <f t="shared" si="12"/>
        <v>65.379066107030425</v>
      </c>
      <c r="H41" s="21">
        <v>2991</v>
      </c>
      <c r="I41" s="17">
        <f t="shared" si="13"/>
        <v>19.615687303252884</v>
      </c>
    </row>
    <row r="42" spans="1:9" ht="9.9499999999999993" customHeight="1" x14ac:dyDescent="0.25">
      <c r="A42" s="1"/>
      <c r="B42" s="9" t="s">
        <v>45</v>
      </c>
      <c r="C42" s="21">
        <v>15968</v>
      </c>
      <c r="D42" s="21">
        <v>2149</v>
      </c>
      <c r="E42" s="17">
        <f t="shared" si="11"/>
        <v>13.45816633266533</v>
      </c>
      <c r="F42" s="21">
        <v>10601</v>
      </c>
      <c r="G42" s="17">
        <f t="shared" si="12"/>
        <v>66.389028056112224</v>
      </c>
      <c r="H42" s="21">
        <v>3218</v>
      </c>
      <c r="I42" s="17">
        <f t="shared" si="13"/>
        <v>20.152805611222444</v>
      </c>
    </row>
    <row r="43" spans="1:9" ht="9.9499999999999993" customHeight="1" x14ac:dyDescent="0.25">
      <c r="A43" s="1"/>
      <c r="B43" s="9" t="s">
        <v>46</v>
      </c>
      <c r="C43" s="21">
        <v>16544</v>
      </c>
      <c r="D43" s="21">
        <v>2378</v>
      </c>
      <c r="E43" s="17">
        <f t="shared" si="11"/>
        <v>14.373791102514508</v>
      </c>
      <c r="F43" s="21">
        <v>10911</v>
      </c>
      <c r="G43" s="17">
        <f t="shared" si="12"/>
        <v>65.951402321083179</v>
      </c>
      <c r="H43" s="21">
        <v>3255</v>
      </c>
      <c r="I43" s="17">
        <f t="shared" si="13"/>
        <v>19.674806576402322</v>
      </c>
    </row>
    <row r="44" spans="1:9" ht="9.9499999999999993" customHeight="1" x14ac:dyDescent="0.25">
      <c r="A44" s="1"/>
      <c r="B44" s="10"/>
      <c r="C44" s="29">
        <f>SUM(C39:C43)</f>
        <v>78639</v>
      </c>
      <c r="D44" s="29">
        <f t="shared" ref="D44:H44" si="14">SUM(D39:D43)</f>
        <v>11292</v>
      </c>
      <c r="E44" s="30">
        <f t="shared" si="11"/>
        <v>14.359287376492579</v>
      </c>
      <c r="F44" s="29">
        <f t="shared" si="14"/>
        <v>51263</v>
      </c>
      <c r="G44" s="30">
        <f t="shared" si="12"/>
        <v>65.187756711046688</v>
      </c>
      <c r="H44" s="29">
        <f t="shared" si="14"/>
        <v>16084</v>
      </c>
      <c r="I44" s="30">
        <f t="shared" si="13"/>
        <v>20.452955912460737</v>
      </c>
    </row>
    <row r="45" spans="1:9" ht="9.9499999999999993" customHeight="1" x14ac:dyDescent="0.25">
      <c r="A45" s="1"/>
      <c r="B45" s="28" t="s">
        <v>12</v>
      </c>
      <c r="C45" s="8"/>
      <c r="D45" s="8"/>
      <c r="E45" s="13"/>
      <c r="F45" s="8"/>
      <c r="G45" s="13"/>
      <c r="H45" s="11"/>
      <c r="I45" s="12"/>
    </row>
    <row r="46" spans="1:9" ht="9.9499999999999993" customHeight="1" x14ac:dyDescent="0.25">
      <c r="A46" s="1"/>
      <c r="B46" s="9" t="s">
        <v>47</v>
      </c>
      <c r="C46" s="21">
        <v>21684</v>
      </c>
      <c r="D46" s="21">
        <v>3184</v>
      </c>
      <c r="E46" s="17">
        <f t="shared" ref="E46:E51" si="15">(D46/C46)*100</f>
        <v>14.683637705220439</v>
      </c>
      <c r="F46" s="21">
        <v>13703</v>
      </c>
      <c r="G46" s="17">
        <f t="shared" ref="G46:G51" si="16">(F46/C46)*100</f>
        <v>63.194060136506181</v>
      </c>
      <c r="H46" s="21">
        <v>4797</v>
      </c>
      <c r="I46" s="17">
        <f t="shared" ref="I46:I51" si="17">(H46/C46)*100</f>
        <v>22.122302158273381</v>
      </c>
    </row>
    <row r="47" spans="1:9" ht="9.9499999999999993" customHeight="1" x14ac:dyDescent="0.25">
      <c r="A47" s="1"/>
      <c r="B47" s="9" t="s">
        <v>48</v>
      </c>
      <c r="C47" s="21">
        <v>14511</v>
      </c>
      <c r="D47" s="21">
        <v>2347</v>
      </c>
      <c r="E47" s="17">
        <f t="shared" si="15"/>
        <v>16.173937013300254</v>
      </c>
      <c r="F47" s="21">
        <v>9684</v>
      </c>
      <c r="G47" s="17">
        <f t="shared" si="16"/>
        <v>66.735579904899737</v>
      </c>
      <c r="H47" s="21">
        <v>2480</v>
      </c>
      <c r="I47" s="17">
        <f t="shared" si="17"/>
        <v>17.090483081800016</v>
      </c>
    </row>
    <row r="48" spans="1:9" ht="9.9499999999999993" customHeight="1" x14ac:dyDescent="0.25">
      <c r="A48" s="1"/>
      <c r="B48" s="9" t="s">
        <v>49</v>
      </c>
      <c r="C48" s="21">
        <v>7174</v>
      </c>
      <c r="D48" s="21">
        <v>1306</v>
      </c>
      <c r="E48" s="17">
        <f t="shared" si="15"/>
        <v>18.204627822693059</v>
      </c>
      <c r="F48" s="21">
        <v>4841</v>
      </c>
      <c r="G48" s="17">
        <f t="shared" si="16"/>
        <v>67.47978812378031</v>
      </c>
      <c r="H48" s="21">
        <v>1027</v>
      </c>
      <c r="I48" s="17">
        <f t="shared" si="17"/>
        <v>14.315584053526623</v>
      </c>
    </row>
    <row r="49" spans="1:9" ht="9.9499999999999993" customHeight="1" x14ac:dyDescent="0.25">
      <c r="A49" s="1"/>
      <c r="B49" s="9" t="s">
        <v>50</v>
      </c>
      <c r="C49" s="21">
        <v>23222</v>
      </c>
      <c r="D49" s="21">
        <v>3192</v>
      </c>
      <c r="E49" s="17">
        <f t="shared" si="15"/>
        <v>13.745586082163467</v>
      </c>
      <c r="F49" s="21">
        <v>15006</v>
      </c>
      <c r="G49" s="17">
        <f t="shared" si="16"/>
        <v>64.619757126862453</v>
      </c>
      <c r="H49" s="21">
        <v>5024</v>
      </c>
      <c r="I49" s="17">
        <f t="shared" si="17"/>
        <v>21.634656790974077</v>
      </c>
    </row>
    <row r="50" spans="1:9" ht="9.9499999999999993" customHeight="1" x14ac:dyDescent="0.25">
      <c r="A50" s="1"/>
      <c r="B50" s="9" t="s">
        <v>51</v>
      </c>
      <c r="C50" s="21">
        <v>11637</v>
      </c>
      <c r="D50" s="21">
        <v>1722</v>
      </c>
      <c r="E50" s="17">
        <f t="shared" si="15"/>
        <v>14.79762825470482</v>
      </c>
      <c r="F50" s="21">
        <v>7340</v>
      </c>
      <c r="G50" s="17">
        <f t="shared" si="16"/>
        <v>63.074675603677917</v>
      </c>
      <c r="H50" s="21">
        <v>2575</v>
      </c>
      <c r="I50" s="17">
        <f t="shared" si="17"/>
        <v>22.127696141617257</v>
      </c>
    </row>
    <row r="51" spans="1:9" ht="9.9499999999999993" customHeight="1" x14ac:dyDescent="0.25">
      <c r="A51" s="1"/>
      <c r="B51" s="10"/>
      <c r="C51" s="29">
        <f>SUM(C46:C50)</f>
        <v>78228</v>
      </c>
      <c r="D51" s="29">
        <f t="shared" ref="D51:H51" si="18">SUM(D46:D50)</f>
        <v>11751</v>
      </c>
      <c r="E51" s="30">
        <f t="shared" si="15"/>
        <v>15.021475686454977</v>
      </c>
      <c r="F51" s="29">
        <f t="shared" si="18"/>
        <v>50574</v>
      </c>
      <c r="G51" s="30">
        <f t="shared" si="16"/>
        <v>64.64948611750269</v>
      </c>
      <c r="H51" s="29">
        <f t="shared" si="18"/>
        <v>15903</v>
      </c>
      <c r="I51" s="30">
        <f t="shared" si="17"/>
        <v>20.329038196042337</v>
      </c>
    </row>
    <row r="52" spans="1:9" ht="9.9499999999999993" customHeight="1" x14ac:dyDescent="0.25">
      <c r="A52" s="1"/>
      <c r="B52" s="28" t="s">
        <v>13</v>
      </c>
      <c r="C52" s="8"/>
      <c r="D52" s="8"/>
      <c r="E52" s="13"/>
      <c r="F52" s="8"/>
      <c r="G52" s="13"/>
      <c r="H52" s="11"/>
      <c r="I52" s="12"/>
    </row>
    <row r="53" spans="1:9" ht="9.9499999999999993" customHeight="1" x14ac:dyDescent="0.25">
      <c r="A53" s="1"/>
      <c r="B53" s="9" t="s">
        <v>52</v>
      </c>
      <c r="C53" s="21">
        <v>26637</v>
      </c>
      <c r="D53" s="21">
        <v>4060</v>
      </c>
      <c r="E53" s="17">
        <f>(D53/C53)*100</f>
        <v>15.241956676802943</v>
      </c>
      <c r="F53" s="21">
        <v>17654</v>
      </c>
      <c r="G53" s="17">
        <f>(F53/C53)*100</f>
        <v>66.276232308443142</v>
      </c>
      <c r="H53" s="21">
        <v>4923</v>
      </c>
      <c r="I53" s="17">
        <f>(H53/C53)*100</f>
        <v>18.481811014753912</v>
      </c>
    </row>
    <row r="54" spans="1:9" ht="9.9499999999999993" customHeight="1" x14ac:dyDescent="0.25">
      <c r="A54" s="1"/>
      <c r="B54" s="9" t="s">
        <v>53</v>
      </c>
      <c r="C54" s="21">
        <v>30147</v>
      </c>
      <c r="D54" s="21">
        <v>4228</v>
      </c>
      <c r="E54" s="17">
        <f>(D54/C54)*100</f>
        <v>14.024612730951668</v>
      </c>
      <c r="F54" s="21">
        <v>19857</v>
      </c>
      <c r="G54" s="17">
        <f>(F54/C54)*100</f>
        <v>65.86725047268385</v>
      </c>
      <c r="H54" s="21">
        <v>6062</v>
      </c>
      <c r="I54" s="17">
        <f>(H54/C54)*100</f>
        <v>20.10813679636448</v>
      </c>
    </row>
    <row r="55" spans="1:9" ht="9.75" customHeight="1" x14ac:dyDescent="0.25">
      <c r="A55" s="1"/>
      <c r="B55" s="9" t="s">
        <v>54</v>
      </c>
      <c r="C55" s="21">
        <v>12999</v>
      </c>
      <c r="D55" s="21">
        <v>2353</v>
      </c>
      <c r="E55" s="17">
        <f>(D55/C55)*100</f>
        <v>18.101392414801136</v>
      </c>
      <c r="F55" s="21">
        <v>8873</v>
      </c>
      <c r="G55" s="17">
        <f>(F55/C55)*100</f>
        <v>68.259096853604134</v>
      </c>
      <c r="H55" s="21">
        <v>1773</v>
      </c>
      <c r="I55" s="17">
        <f>(H55/C55)*100</f>
        <v>13.639510731594736</v>
      </c>
    </row>
    <row r="56" spans="1:9" ht="9.9499999999999993" customHeight="1" x14ac:dyDescent="0.25">
      <c r="A56" s="1"/>
      <c r="B56" s="10"/>
      <c r="C56" s="29">
        <f>SUM(C53:C55)</f>
        <v>69783</v>
      </c>
      <c r="D56" s="29">
        <f t="shared" ref="D56:H56" si="19">SUM(D53:D55)</f>
        <v>10641</v>
      </c>
      <c r="E56" s="30">
        <f>(D56/C56)*100</f>
        <v>15.24869954000258</v>
      </c>
      <c r="F56" s="29">
        <f t="shared" si="19"/>
        <v>46384</v>
      </c>
      <c r="G56" s="30">
        <f>(F56/C56)*100</f>
        <v>66.468910766232455</v>
      </c>
      <c r="H56" s="29">
        <f t="shared" si="19"/>
        <v>12758</v>
      </c>
      <c r="I56" s="30">
        <f>(H56/C56)*100</f>
        <v>18.282389693764959</v>
      </c>
    </row>
    <row r="57" spans="1:9" ht="9.9499999999999993" customHeight="1" x14ac:dyDescent="0.25">
      <c r="A57" s="1"/>
      <c r="B57" s="28" t="s">
        <v>14</v>
      </c>
      <c r="C57" s="8"/>
      <c r="D57" s="8"/>
      <c r="E57" s="13"/>
      <c r="F57" s="8"/>
      <c r="G57" s="13"/>
      <c r="H57" s="11"/>
      <c r="I57" s="12"/>
    </row>
    <row r="58" spans="1:9" ht="9.9499999999999993" customHeight="1" x14ac:dyDescent="0.25">
      <c r="A58" s="1"/>
      <c r="B58" s="9" t="s">
        <v>55</v>
      </c>
      <c r="C58" s="21">
        <v>30911</v>
      </c>
      <c r="D58" s="21">
        <v>4111</v>
      </c>
      <c r="E58" s="17">
        <f t="shared" ref="E58:E63" si="20">(D58/C58)*100</f>
        <v>13.299472679628611</v>
      </c>
      <c r="F58" s="21">
        <v>21231</v>
      </c>
      <c r="G58" s="17">
        <f t="shared" ref="G58:G63" si="21">(F58/C58)*100</f>
        <v>68.684287146970334</v>
      </c>
      <c r="H58" s="21">
        <v>5569</v>
      </c>
      <c r="I58" s="17">
        <f t="shared" ref="I58:I63" si="22">(H58/C58)*100</f>
        <v>18.016240173401055</v>
      </c>
    </row>
    <row r="59" spans="1:9" ht="9.9499999999999993" customHeight="1" x14ac:dyDescent="0.25">
      <c r="A59" s="1"/>
      <c r="B59" s="9" t="s">
        <v>56</v>
      </c>
      <c r="C59" s="21">
        <v>11889</v>
      </c>
      <c r="D59" s="21">
        <v>1812</v>
      </c>
      <c r="E59" s="17">
        <f t="shared" si="20"/>
        <v>15.240979056270501</v>
      </c>
      <c r="F59" s="21">
        <v>8379</v>
      </c>
      <c r="G59" s="17">
        <f t="shared" si="21"/>
        <v>70.47691143073429</v>
      </c>
      <c r="H59" s="21">
        <v>1698</v>
      </c>
      <c r="I59" s="17">
        <f t="shared" si="22"/>
        <v>14.282109512995206</v>
      </c>
    </row>
    <row r="60" spans="1:9" ht="9.9499999999999993" customHeight="1" x14ac:dyDescent="0.25">
      <c r="A60" s="1"/>
      <c r="B60" s="9" t="s">
        <v>57</v>
      </c>
      <c r="C60" s="21">
        <v>26003</v>
      </c>
      <c r="D60" s="21">
        <v>3681</v>
      </c>
      <c r="E60" s="17">
        <f t="shared" si="20"/>
        <v>14.156058916278891</v>
      </c>
      <c r="F60" s="21">
        <v>16441</v>
      </c>
      <c r="G60" s="17">
        <f t="shared" si="21"/>
        <v>63.227319924624084</v>
      </c>
      <c r="H60" s="21">
        <v>5881</v>
      </c>
      <c r="I60" s="17">
        <f t="shared" si="22"/>
        <v>22.616621159097029</v>
      </c>
    </row>
    <row r="61" spans="1:9" ht="9.9499999999999993" customHeight="1" x14ac:dyDescent="0.25">
      <c r="A61" s="1"/>
      <c r="B61" s="9" t="s">
        <v>58</v>
      </c>
      <c r="C61" s="21">
        <v>11780</v>
      </c>
      <c r="D61" s="21">
        <v>1827</v>
      </c>
      <c r="E61" s="17">
        <f t="shared" si="20"/>
        <v>15.509337860780983</v>
      </c>
      <c r="F61" s="21">
        <v>8364</v>
      </c>
      <c r="G61" s="17">
        <f t="shared" si="21"/>
        <v>71.001697792869265</v>
      </c>
      <c r="H61" s="21">
        <v>1589</v>
      </c>
      <c r="I61" s="17">
        <f t="shared" si="22"/>
        <v>13.488964346349746</v>
      </c>
    </row>
    <row r="62" spans="1:9" ht="9.9499999999999993" customHeight="1" x14ac:dyDescent="0.25">
      <c r="A62" s="1"/>
      <c r="B62" s="9" t="s">
        <v>59</v>
      </c>
      <c r="C62" s="21">
        <v>32490</v>
      </c>
      <c r="D62" s="21">
        <v>5717</v>
      </c>
      <c r="E62" s="17">
        <f t="shared" si="20"/>
        <v>17.596183441058788</v>
      </c>
      <c r="F62" s="21">
        <v>22226</v>
      </c>
      <c r="G62" s="17">
        <f t="shared" si="21"/>
        <v>68.408741151123422</v>
      </c>
      <c r="H62" s="21">
        <v>4547</v>
      </c>
      <c r="I62" s="17">
        <f t="shared" si="22"/>
        <v>13.995075407817788</v>
      </c>
    </row>
    <row r="63" spans="1:9" ht="9.9499999999999993" customHeight="1" x14ac:dyDescent="0.25">
      <c r="A63" s="1"/>
      <c r="B63" s="10"/>
      <c r="C63" s="29">
        <f>SUM(C58:C62)</f>
        <v>113073</v>
      </c>
      <c r="D63" s="29">
        <f t="shared" ref="D63:H63" si="23">SUM(D58:D62)</f>
        <v>17148</v>
      </c>
      <c r="E63" s="30">
        <f t="shared" si="20"/>
        <v>15.165424106550635</v>
      </c>
      <c r="F63" s="29">
        <f t="shared" si="23"/>
        <v>76641</v>
      </c>
      <c r="G63" s="30">
        <f t="shared" si="21"/>
        <v>67.780106656761561</v>
      </c>
      <c r="H63" s="29">
        <f t="shared" si="23"/>
        <v>19284</v>
      </c>
      <c r="I63" s="30">
        <f t="shared" si="22"/>
        <v>17.054469236687801</v>
      </c>
    </row>
    <row r="64" spans="1:9" ht="5.0999999999999996" customHeight="1" x14ac:dyDescent="0.25">
      <c r="A64" s="1"/>
      <c r="C64" s="23"/>
      <c r="D64" s="22"/>
      <c r="E64" s="24"/>
      <c r="F64" s="22"/>
      <c r="G64" s="24"/>
      <c r="H64" s="22"/>
      <c r="I64" s="24"/>
    </row>
    <row r="65" spans="1:9" ht="8.25" customHeight="1" x14ac:dyDescent="0.25">
      <c r="A65" s="1"/>
      <c r="B65" s="28" t="s">
        <v>18</v>
      </c>
      <c r="C65" s="36">
        <v>0</v>
      </c>
      <c r="D65" s="36">
        <v>0</v>
      </c>
      <c r="E65" s="36"/>
      <c r="F65" s="36">
        <v>0</v>
      </c>
      <c r="G65" s="36"/>
      <c r="H65" s="36">
        <v>0</v>
      </c>
      <c r="I65" s="24"/>
    </row>
    <row r="66" spans="1:9" ht="5.0999999999999996" customHeight="1" x14ac:dyDescent="0.25">
      <c r="A66" s="1"/>
      <c r="C66" s="23"/>
      <c r="D66" s="22"/>
      <c r="E66" s="24"/>
      <c r="F66" s="22"/>
      <c r="G66" s="24"/>
      <c r="H66" s="22"/>
      <c r="I66" s="24"/>
    </row>
    <row r="67" spans="1:9" ht="9.9499999999999993" customHeight="1" x14ac:dyDescent="0.25">
      <c r="A67" s="1"/>
      <c r="B67" s="33" t="s">
        <v>16</v>
      </c>
      <c r="C67" s="31">
        <f>C10+C18+C24+C28+C32+C37+C44+C51+C56+C63+C65</f>
        <v>764650</v>
      </c>
      <c r="D67" s="31">
        <f>D10+D18+D24+D28+D32+D37+D44+D51+D56+D63+D65</f>
        <v>110283</v>
      </c>
      <c r="E67" s="32">
        <f>(D67/C67)*100</f>
        <v>14.422677041783825</v>
      </c>
      <c r="F67" s="31">
        <f>F10+F18+F24+F28+F32+F37+F44+F51+F56+F63+F65</f>
        <v>516943</v>
      </c>
      <c r="G67" s="32">
        <f>(F67/C67)*100</f>
        <v>67.605178839992149</v>
      </c>
      <c r="H67" s="31">
        <f>H10+H18+H24+H28+H32+H37+H44+H51+H56+H63+H65</f>
        <v>137424</v>
      </c>
      <c r="I67" s="32">
        <f>(H67/C67)*100</f>
        <v>17.972144118224023</v>
      </c>
    </row>
    <row r="68" spans="1:9" ht="5.0999999999999996" customHeight="1" x14ac:dyDescent="0.25">
      <c r="A68" s="1"/>
      <c r="D68" s="14"/>
      <c r="E68" s="1"/>
      <c r="F68" s="14"/>
      <c r="G68" s="1"/>
    </row>
    <row r="69" spans="1:9" ht="11.25" customHeight="1" x14ac:dyDescent="0.25">
      <c r="A69" s="1"/>
      <c r="B69" s="4"/>
      <c r="C69" s="5"/>
      <c r="D69" s="16"/>
      <c r="E69" s="4"/>
      <c r="F69" s="15"/>
      <c r="G69" s="5"/>
      <c r="H69" s="16"/>
      <c r="I69" s="6" t="s">
        <v>15</v>
      </c>
    </row>
    <row r="70" spans="1:9" ht="10.5" customHeight="1" x14ac:dyDescent="0.25">
      <c r="A70" s="1"/>
      <c r="B70" s="34" t="s">
        <v>17</v>
      </c>
    </row>
    <row r="71" spans="1:9" x14ac:dyDescent="0.25">
      <c r="A71" s="1"/>
    </row>
  </sheetData>
  <mergeCells count="1">
    <mergeCell ref="B1:D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 </vt:lpstr>
      <vt:lpstr>Dones</vt:lpstr>
      <vt:lpstr>Homes</vt:lpstr>
      <vt:lpstr>Dones!Àrea_d'impressió</vt:lpstr>
      <vt:lpstr>Homes!Àrea_d'impressió</vt:lpstr>
      <vt:lpstr>'Total 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2015-12-22T11:43:00Z</cp:lastPrinted>
  <dcterms:created xsi:type="dcterms:W3CDTF">2013-10-28T10:14:32Z</dcterms:created>
  <dcterms:modified xsi:type="dcterms:W3CDTF">2018-09-28T08:20:58Z</dcterms:modified>
</cp:coreProperties>
</file>