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9230" windowHeight="5520"/>
  </bookViews>
  <sheets>
    <sheet name="Total" sheetId="5" r:id="rId1"/>
    <sheet name="Dones" sheetId="6" r:id="rId2"/>
    <sheet name="Homes" sheetId="7" r:id="rId3"/>
  </sheets>
  <definedNames>
    <definedName name="_xlnm.Print_Area" localSheetId="1">Dones!$A$1:$I$70</definedName>
    <definedName name="_xlnm.Print_Area" localSheetId="2">Homes!$A$1:$I$70</definedName>
    <definedName name="_xlnm.Print_Area" localSheetId="0">Total!$A$1:$I$70</definedName>
  </definedNames>
  <calcPr calcId="145621"/>
</workbook>
</file>

<file path=xl/calcChain.xml><?xml version="1.0" encoding="utf-8"?>
<calcChain xmlns="http://schemas.openxmlformats.org/spreadsheetml/2006/main">
  <c r="D44" i="6" l="1"/>
  <c r="E44" i="6"/>
  <c r="F44" i="6"/>
  <c r="C44" i="6"/>
  <c r="D24" i="6"/>
  <c r="E24" i="6"/>
  <c r="F24" i="6"/>
  <c r="C24" i="6"/>
  <c r="D18" i="6"/>
  <c r="E18" i="6"/>
  <c r="F18" i="6"/>
  <c r="D63" i="5"/>
  <c r="E63" i="5"/>
  <c r="F63" i="5"/>
  <c r="C63" i="5"/>
  <c r="D56" i="5"/>
  <c r="E56" i="5"/>
  <c r="F56" i="5"/>
  <c r="C56" i="5"/>
  <c r="D51" i="5"/>
  <c r="E51" i="5"/>
  <c r="F51" i="5"/>
  <c r="C51" i="5"/>
  <c r="D44" i="5"/>
  <c r="E44" i="5"/>
  <c r="F44" i="5"/>
  <c r="C44" i="5"/>
  <c r="D37" i="5"/>
  <c r="E37" i="5"/>
  <c r="F37" i="5"/>
  <c r="C37" i="5"/>
  <c r="D32" i="5"/>
  <c r="E32" i="5"/>
  <c r="F32" i="5"/>
  <c r="C32" i="5"/>
  <c r="D28" i="5"/>
  <c r="E28" i="5"/>
  <c r="F28" i="5"/>
  <c r="C28" i="5"/>
  <c r="D24" i="5"/>
  <c r="E24" i="5"/>
  <c r="F24" i="5"/>
  <c r="C24" i="5"/>
  <c r="D18" i="5"/>
  <c r="E18" i="5"/>
  <c r="F18" i="5"/>
  <c r="C18" i="5"/>
  <c r="D10" i="5"/>
  <c r="E10" i="5"/>
  <c r="F10" i="5"/>
  <c r="I5" i="5"/>
  <c r="I62" i="5"/>
  <c r="H62" i="5"/>
  <c r="G62" i="5"/>
  <c r="I61" i="5"/>
  <c r="H61" i="5"/>
  <c r="G61" i="5"/>
  <c r="I60" i="5"/>
  <c r="H60" i="5"/>
  <c r="G60" i="5"/>
  <c r="I59" i="5"/>
  <c r="H59" i="5"/>
  <c r="G59" i="5"/>
  <c r="I58" i="5"/>
  <c r="H58" i="5"/>
  <c r="G58" i="5"/>
  <c r="G56" i="5"/>
  <c r="I55" i="5"/>
  <c r="H55" i="5"/>
  <c r="G55" i="5"/>
  <c r="I54" i="5"/>
  <c r="H54" i="5"/>
  <c r="G54" i="5"/>
  <c r="I53" i="5"/>
  <c r="H53" i="5"/>
  <c r="G53" i="5"/>
  <c r="I50" i="5"/>
  <c r="H50" i="5"/>
  <c r="G50" i="5"/>
  <c r="I49" i="5"/>
  <c r="H49" i="5"/>
  <c r="G49" i="5"/>
  <c r="I48" i="5"/>
  <c r="H48" i="5"/>
  <c r="G48" i="5"/>
  <c r="I47" i="5"/>
  <c r="H47" i="5"/>
  <c r="G47" i="5"/>
  <c r="I46" i="5"/>
  <c r="H46" i="5"/>
  <c r="G46" i="5"/>
  <c r="I44" i="5"/>
  <c r="H44" i="5"/>
  <c r="G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H39" i="5"/>
  <c r="G39" i="5"/>
  <c r="H37" i="5"/>
  <c r="I36" i="5"/>
  <c r="H36" i="5"/>
  <c r="G36" i="5"/>
  <c r="I35" i="5"/>
  <c r="H35" i="5"/>
  <c r="G35" i="5"/>
  <c r="I34" i="5"/>
  <c r="H34" i="5"/>
  <c r="G34" i="5"/>
  <c r="H32" i="5"/>
  <c r="I31" i="5"/>
  <c r="H31" i="5"/>
  <c r="G31" i="5"/>
  <c r="I30" i="5"/>
  <c r="H30" i="5"/>
  <c r="G30" i="5"/>
  <c r="I28" i="5"/>
  <c r="H28" i="5"/>
  <c r="G28" i="5"/>
  <c r="I27" i="5"/>
  <c r="H27" i="5"/>
  <c r="G27" i="5"/>
  <c r="I26" i="5"/>
  <c r="H26" i="5"/>
  <c r="G26" i="5"/>
  <c r="H24" i="5"/>
  <c r="I23" i="5"/>
  <c r="H23" i="5"/>
  <c r="G23" i="5"/>
  <c r="I22" i="5"/>
  <c r="H22" i="5"/>
  <c r="G22" i="5"/>
  <c r="I21" i="5"/>
  <c r="H21" i="5"/>
  <c r="G21" i="5"/>
  <c r="I20" i="5"/>
  <c r="H20" i="5"/>
  <c r="G20" i="5"/>
  <c r="I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F67" i="5"/>
  <c r="E67" i="5"/>
  <c r="C10" i="5"/>
  <c r="C67" i="5" s="1"/>
  <c r="I9" i="5"/>
  <c r="H9" i="5"/>
  <c r="G9" i="5"/>
  <c r="I8" i="5"/>
  <c r="H8" i="5"/>
  <c r="G8" i="5"/>
  <c r="I7" i="5"/>
  <c r="H7" i="5"/>
  <c r="G7" i="5"/>
  <c r="I6" i="5"/>
  <c r="H6" i="5"/>
  <c r="G6" i="5"/>
  <c r="H5" i="5"/>
  <c r="G5" i="5"/>
  <c r="F63" i="6"/>
  <c r="E63" i="6"/>
  <c r="D63" i="6"/>
  <c r="H63" i="6" s="1"/>
  <c r="C63" i="6"/>
  <c r="I62" i="6"/>
  <c r="H62" i="6"/>
  <c r="G62" i="6"/>
  <c r="I61" i="6"/>
  <c r="H61" i="6"/>
  <c r="G61" i="6"/>
  <c r="I60" i="6"/>
  <c r="H60" i="6"/>
  <c r="G60" i="6"/>
  <c r="I59" i="6"/>
  <c r="H59" i="6"/>
  <c r="G59" i="6"/>
  <c r="I58" i="6"/>
  <c r="H58" i="6"/>
  <c r="G58" i="6"/>
  <c r="F56" i="6"/>
  <c r="E56" i="6"/>
  <c r="D56" i="6"/>
  <c r="H56" i="6" s="1"/>
  <c r="C56" i="6"/>
  <c r="I55" i="6"/>
  <c r="H55" i="6"/>
  <c r="G55" i="6"/>
  <c r="I54" i="6"/>
  <c r="H54" i="6"/>
  <c r="G54" i="6"/>
  <c r="I53" i="6"/>
  <c r="H53" i="6"/>
  <c r="G53" i="6"/>
  <c r="F51" i="6"/>
  <c r="E51" i="6"/>
  <c r="D51" i="6"/>
  <c r="H51" i="6" s="1"/>
  <c r="C51" i="6"/>
  <c r="I50" i="6"/>
  <c r="H50" i="6"/>
  <c r="G50" i="6"/>
  <c r="I49" i="6"/>
  <c r="H49" i="6"/>
  <c r="G49" i="6"/>
  <c r="I48" i="6"/>
  <c r="H48" i="6"/>
  <c r="G48" i="6"/>
  <c r="I47" i="6"/>
  <c r="H47" i="6"/>
  <c r="G47" i="6"/>
  <c r="I46" i="6"/>
  <c r="H46" i="6"/>
  <c r="G46" i="6"/>
  <c r="I44" i="6"/>
  <c r="H44" i="6"/>
  <c r="G44" i="6"/>
  <c r="I43" i="6"/>
  <c r="H43" i="6"/>
  <c r="G43" i="6"/>
  <c r="I42" i="6"/>
  <c r="H42" i="6"/>
  <c r="G42" i="6"/>
  <c r="I41" i="6"/>
  <c r="H41" i="6"/>
  <c r="G41" i="6"/>
  <c r="I40" i="6"/>
  <c r="H40" i="6"/>
  <c r="G40" i="6"/>
  <c r="I39" i="6"/>
  <c r="H39" i="6"/>
  <c r="G39" i="6"/>
  <c r="F37" i="6"/>
  <c r="E37" i="6"/>
  <c r="D37" i="6"/>
  <c r="H37" i="6" s="1"/>
  <c r="C37" i="6"/>
  <c r="I36" i="6"/>
  <c r="H36" i="6"/>
  <c r="G36" i="6"/>
  <c r="I35" i="6"/>
  <c r="H35" i="6"/>
  <c r="G35" i="6"/>
  <c r="I34" i="6"/>
  <c r="H34" i="6"/>
  <c r="G34" i="6"/>
  <c r="F32" i="6"/>
  <c r="E32" i="6"/>
  <c r="D32" i="6"/>
  <c r="H32" i="6" s="1"/>
  <c r="C32" i="6"/>
  <c r="I31" i="6"/>
  <c r="H31" i="6"/>
  <c r="G31" i="6"/>
  <c r="I30" i="6"/>
  <c r="H30" i="6"/>
  <c r="G30" i="6"/>
  <c r="F28" i="6"/>
  <c r="I28" i="6" s="1"/>
  <c r="E28" i="6"/>
  <c r="H28" i="6" s="1"/>
  <c r="D28" i="6"/>
  <c r="C28" i="6"/>
  <c r="G28" i="6" s="1"/>
  <c r="I27" i="6"/>
  <c r="H27" i="6"/>
  <c r="G27" i="6"/>
  <c r="I26" i="6"/>
  <c r="H26" i="6"/>
  <c r="G26" i="6"/>
  <c r="H24" i="6"/>
  <c r="I23" i="6"/>
  <c r="H23" i="6"/>
  <c r="G23" i="6"/>
  <c r="I22" i="6"/>
  <c r="H22" i="6"/>
  <c r="G22" i="6"/>
  <c r="I21" i="6"/>
  <c r="H21" i="6"/>
  <c r="G21" i="6"/>
  <c r="I20" i="6"/>
  <c r="H20" i="6"/>
  <c r="G20" i="6"/>
  <c r="I18" i="6"/>
  <c r="C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F10" i="6"/>
  <c r="F67" i="6" s="1"/>
  <c r="E10" i="6"/>
  <c r="E67" i="6" s="1"/>
  <c r="D10" i="6"/>
  <c r="D67" i="6" s="1"/>
  <c r="C10" i="6"/>
  <c r="C67" i="6" s="1"/>
  <c r="I9" i="6"/>
  <c r="H9" i="6"/>
  <c r="G9" i="6"/>
  <c r="I8" i="6"/>
  <c r="H8" i="6"/>
  <c r="G8" i="6"/>
  <c r="I7" i="6"/>
  <c r="H7" i="6"/>
  <c r="G7" i="6"/>
  <c r="I6" i="6"/>
  <c r="H6" i="6"/>
  <c r="G6" i="6"/>
  <c r="I5" i="6"/>
  <c r="H5" i="6"/>
  <c r="G5" i="6"/>
  <c r="G7" i="7"/>
  <c r="H7" i="7"/>
  <c r="I7" i="7"/>
  <c r="I63" i="6" l="1"/>
  <c r="I56" i="6"/>
  <c r="I51" i="6"/>
  <c r="I37" i="6"/>
  <c r="I32" i="6"/>
  <c r="I24" i="6"/>
  <c r="H18" i="6"/>
  <c r="H67" i="6"/>
  <c r="G63" i="5"/>
  <c r="H63" i="5"/>
  <c r="I63" i="5"/>
  <c r="I56" i="5"/>
  <c r="H56" i="5"/>
  <c r="H51" i="5"/>
  <c r="G51" i="5"/>
  <c r="I51" i="5"/>
  <c r="I37" i="5"/>
  <c r="I32" i="5"/>
  <c r="I24" i="5"/>
  <c r="H18" i="5"/>
  <c r="H10" i="5"/>
  <c r="G10" i="5"/>
  <c r="I10" i="5"/>
  <c r="G24" i="5"/>
  <c r="G32" i="5"/>
  <c r="G37" i="5"/>
  <c r="D67" i="5"/>
  <c r="G67" i="5" s="1"/>
  <c r="G67" i="6"/>
  <c r="I67" i="6"/>
  <c r="G10" i="6"/>
  <c r="I10" i="6"/>
  <c r="G24" i="6"/>
  <c r="G32" i="6"/>
  <c r="G37" i="6"/>
  <c r="G51" i="6"/>
  <c r="G56" i="6"/>
  <c r="G63" i="6"/>
  <c r="H10" i="6"/>
  <c r="G18" i="6"/>
  <c r="H67" i="5" l="1"/>
  <c r="I67" i="5"/>
  <c r="D10" i="7" l="1"/>
  <c r="E10" i="7"/>
  <c r="F10" i="7"/>
  <c r="C10" i="7"/>
  <c r="D18" i="7"/>
  <c r="E18" i="7"/>
  <c r="F18" i="7"/>
  <c r="C18" i="7"/>
  <c r="D24" i="7"/>
  <c r="E24" i="7"/>
  <c r="F24" i="7"/>
  <c r="C24" i="7"/>
  <c r="D28" i="7"/>
  <c r="E28" i="7"/>
  <c r="F28" i="7"/>
  <c r="C28" i="7"/>
  <c r="D32" i="7"/>
  <c r="E32" i="7"/>
  <c r="F32" i="7"/>
  <c r="C32" i="7"/>
  <c r="D37" i="7"/>
  <c r="E37" i="7"/>
  <c r="F37" i="7"/>
  <c r="C37" i="7"/>
  <c r="D51" i="7"/>
  <c r="E51" i="7"/>
  <c r="F51" i="7"/>
  <c r="C51" i="7"/>
  <c r="F56" i="7"/>
  <c r="E56" i="7"/>
  <c r="D56" i="7"/>
  <c r="C56" i="7"/>
  <c r="D63" i="7"/>
  <c r="E63" i="7"/>
  <c r="F63" i="7"/>
  <c r="C63" i="7"/>
  <c r="F67" i="7"/>
  <c r="E67" i="7"/>
  <c r="D67" i="7"/>
  <c r="C67" i="7"/>
  <c r="G67" i="7" l="1"/>
  <c r="I67" i="7"/>
  <c r="H67" i="7"/>
  <c r="I63" i="7" l="1"/>
  <c r="I62" i="7"/>
  <c r="I61" i="7"/>
  <c r="I60" i="7"/>
  <c r="I59" i="7"/>
  <c r="I58" i="7"/>
  <c r="I56" i="7"/>
  <c r="I55" i="7"/>
  <c r="I54" i="7"/>
  <c r="I53" i="7"/>
  <c r="I51" i="7"/>
  <c r="I50" i="7"/>
  <c r="I49" i="7"/>
  <c r="I48" i="7"/>
  <c r="I47" i="7"/>
  <c r="I46" i="7"/>
  <c r="I44" i="7"/>
  <c r="I43" i="7"/>
  <c r="I42" i="7"/>
  <c r="I41" i="7"/>
  <c r="I40" i="7"/>
  <c r="I39" i="7"/>
  <c r="I37" i="7"/>
  <c r="I36" i="7"/>
  <c r="I35" i="7"/>
  <c r="I34" i="7"/>
  <c r="I32" i="7"/>
  <c r="I31" i="7"/>
  <c r="I30" i="7"/>
  <c r="I28" i="7"/>
  <c r="I27" i="7"/>
  <c r="I26" i="7"/>
  <c r="I24" i="7"/>
  <c r="I23" i="7"/>
  <c r="I22" i="7"/>
  <c r="I21" i="7"/>
  <c r="I20" i="7"/>
  <c r="I18" i="7"/>
  <c r="I17" i="7"/>
  <c r="I16" i="7"/>
  <c r="I15" i="7"/>
  <c r="I14" i="7"/>
  <c r="I13" i="7"/>
  <c r="I12" i="7"/>
  <c r="I10" i="7"/>
  <c r="I9" i="7"/>
  <c r="I8" i="7"/>
  <c r="I6" i="7"/>
  <c r="I5" i="7"/>
  <c r="H63" i="7"/>
  <c r="G63" i="7"/>
  <c r="H62" i="7"/>
  <c r="G62" i="7"/>
  <c r="H61" i="7"/>
  <c r="G61" i="7"/>
  <c r="H60" i="7"/>
  <c r="G60" i="7"/>
  <c r="H59" i="7"/>
  <c r="G59" i="7"/>
  <c r="H58" i="7"/>
  <c r="G58" i="7"/>
  <c r="H56" i="7"/>
  <c r="G56" i="7"/>
  <c r="H55" i="7"/>
  <c r="G55" i="7"/>
  <c r="H54" i="7"/>
  <c r="G54" i="7"/>
  <c r="H53" i="7"/>
  <c r="G53" i="7"/>
  <c r="H51" i="7"/>
  <c r="G51" i="7"/>
  <c r="H50" i="7"/>
  <c r="G50" i="7"/>
  <c r="H49" i="7"/>
  <c r="G49" i="7"/>
  <c r="H48" i="7"/>
  <c r="G48" i="7"/>
  <c r="H47" i="7"/>
  <c r="G47" i="7"/>
  <c r="H46" i="7"/>
  <c r="G46" i="7"/>
  <c r="H44" i="7"/>
  <c r="G44" i="7"/>
  <c r="H43" i="7"/>
  <c r="G43" i="7"/>
  <c r="H42" i="7"/>
  <c r="G42" i="7"/>
  <c r="H41" i="7"/>
  <c r="G41" i="7"/>
  <c r="H40" i="7"/>
  <c r="G40" i="7"/>
  <c r="H39" i="7"/>
  <c r="G39" i="7"/>
  <c r="H37" i="7"/>
  <c r="G37" i="7"/>
  <c r="H36" i="7"/>
  <c r="G36" i="7"/>
  <c r="H35" i="7"/>
  <c r="G35" i="7"/>
  <c r="H34" i="7"/>
  <c r="G34" i="7"/>
  <c r="H32" i="7"/>
  <c r="G32" i="7"/>
  <c r="H31" i="7"/>
  <c r="G31" i="7"/>
  <c r="H30" i="7"/>
  <c r="G30" i="7"/>
  <c r="H28" i="7"/>
  <c r="G28" i="7"/>
  <c r="H27" i="7"/>
  <c r="G27" i="7"/>
  <c r="H26" i="7"/>
  <c r="G26" i="7"/>
  <c r="H24" i="7"/>
  <c r="G24" i="7"/>
  <c r="H23" i="7"/>
  <c r="G23" i="7"/>
  <c r="H22" i="7"/>
  <c r="G22" i="7"/>
  <c r="H21" i="7"/>
  <c r="G21" i="7"/>
  <c r="H20" i="7"/>
  <c r="G20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9" i="7"/>
  <c r="G9" i="7"/>
  <c r="H8" i="7"/>
  <c r="G8" i="7"/>
  <c r="H6" i="7"/>
  <c r="G6" i="7"/>
  <c r="H5" i="7"/>
  <c r="G5" i="7"/>
  <c r="G10" i="7" l="1"/>
  <c r="H10" i="7"/>
</calcChain>
</file>

<file path=xl/sharedStrings.xml><?xml version="1.0" encoding="utf-8"?>
<sst xmlns="http://schemas.openxmlformats.org/spreadsheetml/2006/main" count="189" uniqueCount="64">
  <si>
    <t>0-14</t>
  </si>
  <si>
    <t>65 i més</t>
  </si>
  <si>
    <t xml:space="preserve">75 i més 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</si>
  <si>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</si>
  <si>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</si>
  <si>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</si>
  <si>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</si>
  <si>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</si>
  <si>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</si>
  <si>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</si>
  <si>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</si>
  <si>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</si>
  <si>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</si>
  <si>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Departament de Recerca i Coneixement</t>
  </si>
  <si>
    <t>Índex  d'envelliment</t>
  </si>
  <si>
    <t xml:space="preserve">BARCELONA </t>
  </si>
  <si>
    <t>80 i més</t>
  </si>
  <si>
    <t>Índex de sobreenvelliment 80 i més</t>
  </si>
  <si>
    <t>Índex de sobreenvelliment 
75 i més</t>
  </si>
  <si>
    <t xml:space="preserve">05. Índex d'envelliment i de sobreenvelliment. </t>
  </si>
  <si>
    <t>Font: Padró Municipal d'Habitants a 30.06.2014. Departament d'Estadística. Ajuntament de Barcelona.</t>
  </si>
  <si>
    <t>No consta</t>
  </si>
  <si>
    <r>
      <t xml:space="preserve">05. Índex d'envelliment i de sobreenvelliment. </t>
    </r>
    <r>
      <rPr>
        <b/>
        <sz val="14"/>
        <color rgb="FF1D9F84"/>
        <rFont val="Calibri"/>
        <family val="2"/>
        <scheme val="minor"/>
      </rPr>
      <t>Homes</t>
    </r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</si>
  <si>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</si>
  <si>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</si>
  <si>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</si>
  <si>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</si>
  <si>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</si>
  <si>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</si>
  <si>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</si>
  <si>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</si>
  <si>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</si>
  <si>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</si>
  <si>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</si>
  <si>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</si>
  <si>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</si>
  <si>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</si>
  <si>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</si>
  <si>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</si>
  <si>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</si>
  <si>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</si>
  <si>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</si>
  <si>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</si>
  <si>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</si>
  <si>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</si>
  <si>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</si>
  <si>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</si>
  <si>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</si>
  <si>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</si>
  <si>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</si>
  <si>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</si>
  <si>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</si>
  <si>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</si>
  <si>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</si>
  <si>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</si>
  <si>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</si>
  <si>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</si>
  <si>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Clot - Camp de l'Arpa</t>
  </si>
  <si>
    <t>Besòs</t>
  </si>
  <si>
    <t>St. Martí - Verneda</t>
  </si>
  <si>
    <t>El Parc - Vila Olímpica</t>
  </si>
  <si>
    <t>Poblenou</t>
  </si>
  <si>
    <r>
      <t xml:space="preserve">05. Índex d'envelliment i de sobreenvelliment. </t>
    </r>
    <r>
      <rPr>
        <b/>
        <sz val="14"/>
        <color rgb="FF1D9F84"/>
        <rFont val="Calibri"/>
        <family val="2"/>
        <scheme val="minor"/>
      </rPr>
      <t>Dones</t>
    </r>
  </si>
  <si>
    <t>Centres de Serveis Socials (CSS)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</si>
</sst>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1F497D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rgb="FF1D9F84"/>
      <name val="Calibri"/>
      <family val="2"/>
      <scheme val="minor"/>
    </font>
    <font>
      <sz val="11"/>
      <color rgb="FF1D9F84"/>
      <name val="Calibri"/>
      <family val="2"/>
      <scheme val="minor"/>
    </font>
    <font>
      <b/>
      <sz val="10"/>
      <color rgb="FF1D9F84"/>
      <name val="Calibri"/>
      <family val="2"/>
      <scheme val="minor"/>
    </font>
    <font>
      <b/>
      <sz val="9"/>
      <color rgb="FF1D9F84"/>
      <name val="Calibri"/>
      <family val="2"/>
      <scheme val="minor"/>
    </font>
    <font>
      <b/>
      <sz val="8"/>
      <color rgb="FF1D9F8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6"/>
      <color rgb="FF1D9F84"/>
      <name val="Calibri"/>
      <family val="2"/>
      <scheme val="minor"/>
    </font>
    <font>
      <b/>
      <sz val="14"/>
      <color rgb="FF1D9F84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7863"/>
        <bgColor indexed="64"/>
      </patternFill>
    </fill>
  </fills>
  <borders count="5">
    <border>
      <left/>
      <right/>
      <top/>
      <bottom/>
      <diagonal/>
    </border>
    <border>
      <left style="medium">
        <color rgb="FF15715D"/>
      </left>
      <right/>
      <top style="medium">
        <color rgb="FF15715D"/>
      </top>
      <bottom style="medium">
        <color rgb="FF15715D"/>
      </bottom>
      <diagonal/>
    </border>
    <border>
      <left/>
      <right/>
      <top style="medium">
        <color rgb="FF15715D"/>
      </top>
      <bottom style="medium">
        <color rgb="FF15715D"/>
      </bottom>
      <diagonal/>
    </border>
    <border>
      <left/>
      <right style="medium">
        <color rgb="FF15715D"/>
      </right>
      <top style="medium">
        <color rgb="FF15715D"/>
      </top>
      <bottom style="medium">
        <color rgb="FF15715D"/>
      </bottom>
      <diagonal/>
    </border>
    <border>
      <left/>
      <right/>
      <top/>
      <bottom style="medium">
        <color rgb="FF15715D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3" fontId="2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5" fillId="2" borderId="0" xfId="0" applyFont="1" applyFill="1" applyAlignment="1">
      <alignment horizontal="left" vertical="center" indent="3"/>
    </xf>
    <xf numFmtId="0" fontId="6" fillId="2" borderId="0" xfId="0" applyFont="1" applyFill="1" applyAlignment="1">
      <alignment horizontal="left" vertical="center" indent="3"/>
    </xf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2" borderId="0" xfId="0" applyFill="1" applyBorder="1"/>
    <xf numFmtId="0" fontId="0" fillId="3" borderId="0" xfId="0" applyFill="1" applyBorder="1" applyAlignment="1">
      <alignment horizontal="right"/>
    </xf>
    <xf numFmtId="0" fontId="0" fillId="2" borderId="0" xfId="0" applyFill="1" applyAlignment="1"/>
    <xf numFmtId="3" fontId="7" fillId="2" borderId="0" xfId="0" applyNumberFormat="1" applyFont="1" applyFill="1" applyBorder="1" applyAlignment="1"/>
    <xf numFmtId="164" fontId="7" fillId="2" borderId="0" xfId="0" applyNumberFormat="1" applyFont="1" applyFill="1" applyAlignment="1">
      <alignment horizontal="right"/>
    </xf>
    <xf numFmtId="3" fontId="9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0" fontId="11" fillId="2" borderId="0" xfId="0" applyFont="1" applyFill="1"/>
    <xf numFmtId="0" fontId="14" fillId="2" borderId="0" xfId="0" applyFont="1" applyFill="1" applyAlignment="1">
      <alignment horizontal="left" vertical="center" indent="3"/>
    </xf>
    <xf numFmtId="3" fontId="14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Alignment="1">
      <alignment vertical="center"/>
    </xf>
    <xf numFmtId="0" fontId="14" fillId="4" borderId="0" xfId="0" applyFont="1" applyFill="1" applyBorder="1" applyAlignment="1">
      <alignment vertical="center"/>
    </xf>
    <xf numFmtId="0" fontId="4" fillId="0" borderId="0" xfId="0" quotePrefix="1" applyFont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0" fillId="2" borderId="0" xfId="0" applyFont="1" applyFill="1" applyAlignment="1">
      <alignment vertical="top"/>
    </xf>
    <xf numFmtId="164" fontId="0" fillId="2" borderId="0" xfId="0" applyNumberFormat="1" applyFill="1"/>
    <xf numFmtId="0" fontId="12" fillId="2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9" fillId="5" borderId="2" xfId="0" applyFont="1" applyFill="1" applyBorder="1" applyAlignment="1">
      <alignment horizontal="right" vertical="center" wrapText="1"/>
    </xf>
    <xf numFmtId="3" fontId="19" fillId="5" borderId="2" xfId="0" applyNumberFormat="1" applyFont="1" applyFill="1" applyBorder="1" applyAlignment="1">
      <alignment horizontal="right" vertical="center" wrapText="1"/>
    </xf>
    <xf numFmtId="0" fontId="19" fillId="5" borderId="3" xfId="0" applyFont="1" applyFill="1" applyBorder="1" applyAlignment="1">
      <alignment horizontal="right" vertical="center" wrapText="1"/>
    </xf>
    <xf numFmtId="0" fontId="19" fillId="5" borderId="1" xfId="0" quotePrefix="1" applyFont="1" applyFill="1" applyBorder="1" applyAlignment="1">
      <alignment horizontal="left" vertical="center"/>
    </xf>
    <xf numFmtId="0" fontId="17" fillId="2" borderId="0" xfId="0" quotePrefix="1" applyFont="1" applyFill="1" applyAlignment="1">
      <alignment horizontal="left"/>
    </xf>
    <xf numFmtId="0" fontId="0" fillId="0" borderId="0" xfId="0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7863"/>
      <color rgb="FF15715D"/>
      <color rgb="FF1D9F84"/>
      <color rgb="FFB8F2E6"/>
      <color rgb="FFF1FD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560160</xdr:colOff>
      <xdr:row>0</xdr:row>
      <xdr:rowOff>0</xdr:rowOff>
    </xdr:from>
    <xdr:to>
      <xdr:col>9</xdr:col>
      <xdr:colOff>0</xdr:colOff>
      <xdr:row>1</xdr:row>
      <xdr:rowOff>151497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2160" y="152401"/>
          <a:ext cx="446313" cy="411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560161</xdr:colOff>
      <xdr:row>0</xdr:row>
      <xdr:rowOff>0</xdr:rowOff>
    </xdr:from>
    <xdr:to>
      <xdr:col>8</xdr:col>
      <xdr:colOff>977901</xdr:colOff>
      <xdr:row>1</xdr:row>
      <xdr:rowOff>151497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461" y="0"/>
          <a:ext cx="417740" cy="408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68</xdr:row>
      <xdr:rowOff>17009</xdr:rowOff>
    </xdr:from>
    <xdr:to>
      <xdr:col>1</xdr:col>
      <xdr:colOff>574901</xdr:colOff>
      <xdr:row>68</xdr:row>
      <xdr:rowOff>108857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910385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560161</xdr:colOff>
      <xdr:row>0</xdr:row>
      <xdr:rowOff>0</xdr:rowOff>
    </xdr:from>
    <xdr:to>
      <xdr:col>8</xdr:col>
      <xdr:colOff>977901</xdr:colOff>
      <xdr:row>1</xdr:row>
      <xdr:rowOff>151497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2161" y="152401"/>
          <a:ext cx="417740" cy="341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68</xdr:row>
      <xdr:rowOff>17009</xdr:rowOff>
    </xdr:from>
    <xdr:to>
      <xdr:col>1</xdr:col>
      <xdr:colOff>574901</xdr:colOff>
      <xdr:row>68</xdr:row>
      <xdr:rowOff>108857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889430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503010</xdr:colOff>
      <xdr:row>0</xdr:row>
      <xdr:rowOff>0</xdr:rowOff>
    </xdr:from>
    <xdr:to>
      <xdr:col>8</xdr:col>
      <xdr:colOff>949323</xdr:colOff>
      <xdr:row>1</xdr:row>
      <xdr:rowOff>151497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5010" y="0"/>
          <a:ext cx="446313" cy="411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68</xdr:row>
      <xdr:rowOff>17009</xdr:rowOff>
    </xdr:from>
    <xdr:to>
      <xdr:col>1</xdr:col>
      <xdr:colOff>574901</xdr:colOff>
      <xdr:row>68</xdr:row>
      <xdr:rowOff>108857</xdr:rowOff>
    </xdr:to>
    <xdr:pic>
      <xdr:nvPicPr>
        <xdr:cNvPr id="5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1298053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D9F84"/>
    <pageSetUpPr fitToPage="1"/>
  </sheetPr>
  <dimension ref="A1:N103"/>
  <sheetViews>
    <sheetView tabSelected="1" zoomScale="150" zoomScaleNormal="150" workbookViewId="0">
      <selection activeCell="B10" sqref="B10"/>
    </sheetView>
  </sheetViews>
  <sheetFormatPr defaultRowHeight="15" x14ac:dyDescent="0.25"/>
  <cols>
    <col min="1" max="1" width="2" style="1" customWidth="1"/>
    <col min="2" max="2" width="32.5703125" style="1" customWidth="1"/>
    <col min="3" max="3" width="6.5703125" style="3" bestFit="1" customWidth="1"/>
    <col min="4" max="4" width="7" style="3" bestFit="1" customWidth="1"/>
    <col min="5" max="5" width="7.42578125" style="3" bestFit="1" customWidth="1"/>
    <col min="6" max="6" width="7" style="3" bestFit="1" customWidth="1"/>
    <col min="7" max="7" width="10.7109375" style="3" customWidth="1"/>
    <col min="8" max="8" width="14.140625" style="3" customWidth="1"/>
    <col min="9" max="9" width="14.85546875" style="1" customWidth="1"/>
    <col min="10" max="16384" width="9.140625" style="1"/>
  </cols>
  <sheetData>
    <row r="1" spans="2:14" ht="20.25" customHeight="1" x14ac:dyDescent="0.25">
      <c r="B1" s="44" t="s">
        <v>19</v>
      </c>
      <c r="C1" s="45"/>
      <c r="D1" s="45"/>
      <c r="E1" s="45"/>
      <c r="F1" s="45"/>
      <c r="G1" s="45"/>
      <c r="H1" s="45"/>
      <c r="I1" s="36"/>
      <c r="J1" s="3"/>
      <c r="K1" s="37"/>
      <c r="L1"/>
      <c r="M1"/>
      <c r="N1"/>
    </row>
    <row r="2" spans="2:14" ht="15" customHeight="1" thickBot="1" x14ac:dyDescent="0.3">
      <c r="B2" s="46"/>
      <c r="C2" s="46"/>
      <c r="D2" s="46"/>
      <c r="E2" s="46"/>
      <c r="F2" s="46"/>
      <c r="G2" s="46"/>
      <c r="H2" s="46"/>
      <c r="I2" s="39">
        <v>2014</v>
      </c>
      <c r="J2" s="38"/>
      <c r="K2" s="37"/>
      <c r="L2"/>
      <c r="M2"/>
      <c r="N2"/>
    </row>
    <row r="3" spans="2:14" ht="39.75" customHeight="1" thickBot="1" x14ac:dyDescent="0.3">
      <c r="B3" s="43" t="s">
        <v>63</v>
      </c>
      <c r="C3" s="40" t="s">
        <v>0</v>
      </c>
      <c r="D3" s="41" t="s">
        <v>1</v>
      </c>
      <c r="E3" s="40" t="s">
        <v>2</v>
      </c>
      <c r="F3" s="41" t="s">
        <v>16</v>
      </c>
      <c r="G3" s="40" t="s">
        <v>14</v>
      </c>
      <c r="H3" s="41" t="s">
        <v>18</v>
      </c>
      <c r="I3" s="42" t="s">
        <v>17</v>
      </c>
    </row>
    <row r="4" spans="2:14" ht="16.5" customHeight="1" x14ac:dyDescent="0.25">
      <c r="B4" s="20" t="s">
        <v>3</v>
      </c>
    </row>
    <row r="5" spans="2:14" ht="9.9499999999999993" customHeight="1" x14ac:dyDescent="0.25">
      <c r="B5" s="8" t="s">
        <v>23</v>
      </c>
      <c r="C5" s="16">
        <v>1350</v>
      </c>
      <c r="D5" s="16">
        <v>2298</v>
      </c>
      <c r="E5" s="16">
        <v>1295</v>
      </c>
      <c r="F5" s="16">
        <v>874</v>
      </c>
      <c r="G5" s="17">
        <f t="shared" ref="G5:H21" si="0">(D5/C5)*100</f>
        <v>170.22222222222223</v>
      </c>
      <c r="H5" s="17">
        <f t="shared" si="0"/>
        <v>56.35335073977371</v>
      </c>
      <c r="I5" s="17">
        <f>(F5/D5)*100</f>
        <v>38.033072236727591</v>
      </c>
    </row>
    <row r="6" spans="2:14" ht="9.9499999999999993" customHeight="1" x14ac:dyDescent="0.25">
      <c r="B6" s="8" t="s">
        <v>24</v>
      </c>
      <c r="C6" s="16">
        <v>3157</v>
      </c>
      <c r="D6" s="16">
        <v>2872</v>
      </c>
      <c r="E6" s="16">
        <v>1503</v>
      </c>
      <c r="F6" s="16">
        <v>953</v>
      </c>
      <c r="G6" s="17">
        <f t="shared" si="0"/>
        <v>90.972442191954386</v>
      </c>
      <c r="H6" s="17">
        <f t="shared" si="0"/>
        <v>52.332869080779943</v>
      </c>
      <c r="I6" s="17">
        <f t="shared" ref="I6:I63" si="1">(F6/D6)*100</f>
        <v>33.182451253481894</v>
      </c>
    </row>
    <row r="7" spans="2:14" ht="9.9499999999999993" customHeight="1" x14ac:dyDescent="0.25">
      <c r="B7" s="8" t="s">
        <v>25</v>
      </c>
      <c r="C7" s="16">
        <v>2916</v>
      </c>
      <c r="D7" s="16">
        <v>3111</v>
      </c>
      <c r="E7" s="16">
        <v>1794</v>
      </c>
      <c r="F7" s="16">
        <v>1150</v>
      </c>
      <c r="G7" s="17">
        <f t="shared" si="0"/>
        <v>106.68724279835391</v>
      </c>
      <c r="H7" s="17">
        <f t="shared" si="0"/>
        <v>57.666345226615235</v>
      </c>
      <c r="I7" s="17">
        <f t="shared" si="1"/>
        <v>36.965605914496948</v>
      </c>
    </row>
    <row r="8" spans="2:14" ht="9.9499999999999993" customHeight="1" x14ac:dyDescent="0.25">
      <c r="B8" s="8" t="s">
        <v>26</v>
      </c>
      <c r="C8" s="16">
        <v>2186</v>
      </c>
      <c r="D8" s="16">
        <v>3466</v>
      </c>
      <c r="E8" s="16">
        <v>1965</v>
      </c>
      <c r="F8" s="16">
        <v>1353</v>
      </c>
      <c r="G8" s="17">
        <f t="shared" si="0"/>
        <v>158.55443732845379</v>
      </c>
      <c r="H8" s="17">
        <f t="shared" si="0"/>
        <v>56.693594922100402</v>
      </c>
      <c r="I8" s="17">
        <f t="shared" si="1"/>
        <v>39.036353144835545</v>
      </c>
    </row>
    <row r="9" spans="2:14" ht="9.9499999999999993" customHeight="1" x14ac:dyDescent="0.25">
      <c r="B9" s="8" t="s">
        <v>27</v>
      </c>
      <c r="C9" s="16">
        <v>1371</v>
      </c>
      <c r="D9" s="16">
        <v>2994</v>
      </c>
      <c r="E9" s="16">
        <v>1758</v>
      </c>
      <c r="F9" s="16">
        <v>1161</v>
      </c>
      <c r="G9" s="17">
        <f t="shared" si="0"/>
        <v>218.38074398249452</v>
      </c>
      <c r="H9" s="17">
        <f t="shared" si="0"/>
        <v>58.717434869739485</v>
      </c>
      <c r="I9" s="17">
        <f t="shared" si="1"/>
        <v>38.77755511022044</v>
      </c>
    </row>
    <row r="10" spans="2:14" ht="9.9499999999999993" customHeight="1" x14ac:dyDescent="0.25">
      <c r="B10" s="9"/>
      <c r="C10" s="29">
        <f>SUM(C5:C9)</f>
        <v>10980</v>
      </c>
      <c r="D10" s="29">
        <f t="shared" ref="D10:F10" si="2">SUM(D5:D9)</f>
        <v>14741</v>
      </c>
      <c r="E10" s="29">
        <f t="shared" si="2"/>
        <v>8315</v>
      </c>
      <c r="F10" s="29">
        <f t="shared" si="2"/>
        <v>5491</v>
      </c>
      <c r="G10" s="21">
        <f>(D10/C10)*100</f>
        <v>134.25318761384335</v>
      </c>
      <c r="H10" s="21">
        <f t="shared" si="0"/>
        <v>56.407299369106582</v>
      </c>
      <c r="I10" s="21">
        <f t="shared" si="1"/>
        <v>37.24984736449359</v>
      </c>
    </row>
    <row r="11" spans="2:14" ht="9.9499999999999993" customHeight="1" x14ac:dyDescent="0.25">
      <c r="B11" s="22" t="s">
        <v>4</v>
      </c>
      <c r="C11" s="18"/>
      <c r="D11" s="19"/>
      <c r="E11" s="18"/>
      <c r="F11" s="18"/>
      <c r="G11" s="17"/>
      <c r="H11" s="17"/>
      <c r="I11" s="17"/>
    </row>
    <row r="12" spans="2:14" ht="9.9499999999999993" customHeight="1" x14ac:dyDescent="0.25">
      <c r="B12" s="8" t="s">
        <v>28</v>
      </c>
      <c r="C12" s="16">
        <v>6127</v>
      </c>
      <c r="D12" s="16">
        <v>13053</v>
      </c>
      <c r="E12" s="16">
        <v>6897</v>
      </c>
      <c r="F12" s="16">
        <v>4639</v>
      </c>
      <c r="G12" s="17">
        <f t="shared" ref="G12:H50" si="3">(D12/C12)*100</f>
        <v>213.04063979108864</v>
      </c>
      <c r="H12" s="17">
        <f t="shared" si="0"/>
        <v>52.838427947598255</v>
      </c>
      <c r="I12" s="17">
        <f t="shared" si="1"/>
        <v>35.539722669118213</v>
      </c>
    </row>
    <row r="13" spans="2:14" ht="9.9499999999999993" customHeight="1" x14ac:dyDescent="0.25">
      <c r="B13" s="8" t="s">
        <v>29</v>
      </c>
      <c r="C13" s="16">
        <v>4572</v>
      </c>
      <c r="D13" s="16">
        <v>9252</v>
      </c>
      <c r="E13" s="16">
        <v>5218</v>
      </c>
      <c r="F13" s="16">
        <v>3607</v>
      </c>
      <c r="G13" s="17">
        <f t="shared" si="3"/>
        <v>202.36220472440945</v>
      </c>
      <c r="H13" s="17">
        <f t="shared" si="0"/>
        <v>56.398616515348031</v>
      </c>
      <c r="I13" s="17">
        <f t="shared" si="1"/>
        <v>38.986165153480329</v>
      </c>
    </row>
    <row r="14" spans="2:14" ht="9.9499999999999993" customHeight="1" x14ac:dyDescent="0.25">
      <c r="B14" s="8" t="s">
        <v>30</v>
      </c>
      <c r="C14" s="16">
        <v>3977</v>
      </c>
      <c r="D14" s="16">
        <v>8703</v>
      </c>
      <c r="E14" s="16">
        <v>4982</v>
      </c>
      <c r="F14" s="16">
        <v>3396</v>
      </c>
      <c r="G14" s="17">
        <f t="shared" si="3"/>
        <v>218.83329142569775</v>
      </c>
      <c r="H14" s="17">
        <f t="shared" si="0"/>
        <v>57.244628289095715</v>
      </c>
      <c r="I14" s="17">
        <f t="shared" si="1"/>
        <v>39.021027231988967</v>
      </c>
    </row>
    <row r="15" spans="2:14" ht="9.9499999999999993" customHeight="1" x14ac:dyDescent="0.25">
      <c r="B15" s="8" t="s">
        <v>31</v>
      </c>
      <c r="C15" s="16">
        <v>5289</v>
      </c>
      <c r="D15" s="16">
        <v>11511</v>
      </c>
      <c r="E15" s="16">
        <v>6486</v>
      </c>
      <c r="F15" s="16">
        <v>4512</v>
      </c>
      <c r="G15" s="17">
        <f t="shared" si="3"/>
        <v>217.64038570618266</v>
      </c>
      <c r="H15" s="17">
        <f t="shared" si="0"/>
        <v>56.346103726869941</v>
      </c>
      <c r="I15" s="17">
        <f t="shared" si="1"/>
        <v>39.197289549126921</v>
      </c>
    </row>
    <row r="16" spans="2:14" ht="9.9499999999999993" customHeight="1" x14ac:dyDescent="0.25">
      <c r="B16" s="8" t="s">
        <v>32</v>
      </c>
      <c r="C16" s="16">
        <v>3698</v>
      </c>
      <c r="D16" s="16">
        <v>6754</v>
      </c>
      <c r="E16" s="16">
        <v>3629</v>
      </c>
      <c r="F16" s="16">
        <v>2447</v>
      </c>
      <c r="G16" s="17">
        <f t="shared" si="3"/>
        <v>182.63926446727962</v>
      </c>
      <c r="H16" s="17">
        <f t="shared" si="0"/>
        <v>53.731122297897535</v>
      </c>
      <c r="I16" s="17">
        <f t="shared" si="1"/>
        <v>36.230381995854309</v>
      </c>
    </row>
    <row r="17" spans="1:9" ht="9.9499999999999993" customHeight="1" x14ac:dyDescent="0.25">
      <c r="B17" s="8" t="s">
        <v>33</v>
      </c>
      <c r="C17" s="16">
        <v>5272</v>
      </c>
      <c r="D17" s="16">
        <v>9379</v>
      </c>
      <c r="E17" s="16">
        <v>5229</v>
      </c>
      <c r="F17" s="16">
        <v>3810</v>
      </c>
      <c r="G17" s="17">
        <f t="shared" si="3"/>
        <v>177.90212443095598</v>
      </c>
      <c r="H17" s="17">
        <f t="shared" si="0"/>
        <v>55.752212389380531</v>
      </c>
      <c r="I17" s="17">
        <f t="shared" si="1"/>
        <v>40.622667661797635</v>
      </c>
    </row>
    <row r="18" spans="1:9" s="23" customFormat="1" ht="9.9499999999999993" customHeight="1" x14ac:dyDescent="0.25">
      <c r="B18" s="24"/>
      <c r="C18" s="29">
        <f>SUM(C12:C17)</f>
        <v>28935</v>
      </c>
      <c r="D18" s="29">
        <f t="shared" ref="D18:F18" si="4">SUM(D12:D17)</f>
        <v>58652</v>
      </c>
      <c r="E18" s="29">
        <f t="shared" si="4"/>
        <v>32441</v>
      </c>
      <c r="F18" s="29">
        <f t="shared" si="4"/>
        <v>22411</v>
      </c>
      <c r="G18" s="21">
        <f t="shared" si="3"/>
        <v>202.70260929669951</v>
      </c>
      <c r="H18" s="21">
        <f t="shared" si="0"/>
        <v>55.310986837618493</v>
      </c>
      <c r="I18" s="21">
        <f t="shared" si="1"/>
        <v>38.210120711996183</v>
      </c>
    </row>
    <row r="19" spans="1:9" ht="9.9499999999999993" customHeight="1" x14ac:dyDescent="0.25">
      <c r="A19" s="4"/>
      <c r="B19" s="22" t="s">
        <v>5</v>
      </c>
      <c r="C19" s="18"/>
      <c r="D19" s="19"/>
      <c r="E19" s="18"/>
      <c r="F19" s="18"/>
      <c r="G19" s="17"/>
      <c r="H19" s="17"/>
      <c r="I19" s="17"/>
    </row>
    <row r="20" spans="1:9" ht="9.9499999999999993" customHeight="1" x14ac:dyDescent="0.25">
      <c r="B20" s="8" t="s">
        <v>34</v>
      </c>
      <c r="C20" s="16">
        <v>6289</v>
      </c>
      <c r="D20" s="16">
        <v>12374</v>
      </c>
      <c r="E20" s="16">
        <v>6504</v>
      </c>
      <c r="F20" s="16">
        <v>4373</v>
      </c>
      <c r="G20" s="17">
        <f t="shared" si="3"/>
        <v>196.75624105581173</v>
      </c>
      <c r="H20" s="17">
        <f t="shared" si="0"/>
        <v>52.561823177630515</v>
      </c>
      <c r="I20" s="17">
        <f t="shared" si="1"/>
        <v>35.340229513496041</v>
      </c>
    </row>
    <row r="21" spans="1:9" ht="9.9499999999999993" customHeight="1" x14ac:dyDescent="0.25">
      <c r="B21" s="8" t="s">
        <v>35</v>
      </c>
      <c r="C21" s="16">
        <v>4829</v>
      </c>
      <c r="D21" s="16">
        <v>8549</v>
      </c>
      <c r="E21" s="16">
        <v>4570</v>
      </c>
      <c r="F21" s="16">
        <v>3003</v>
      </c>
      <c r="G21" s="17">
        <f t="shared" si="3"/>
        <v>177.03458272934355</v>
      </c>
      <c r="H21" s="17">
        <f t="shared" si="0"/>
        <v>53.456544625102353</v>
      </c>
      <c r="I21" s="17">
        <f t="shared" si="1"/>
        <v>35.126915428705111</v>
      </c>
    </row>
    <row r="22" spans="1:9" ht="9.9499999999999993" customHeight="1" x14ac:dyDescent="0.25">
      <c r="B22" s="8" t="s">
        <v>36</v>
      </c>
      <c r="C22" s="16">
        <v>5857</v>
      </c>
      <c r="D22" s="16">
        <v>9454</v>
      </c>
      <c r="E22" s="16">
        <v>5156</v>
      </c>
      <c r="F22" s="16">
        <v>3417</v>
      </c>
      <c r="G22" s="17">
        <f t="shared" si="3"/>
        <v>161.41369301690284</v>
      </c>
      <c r="H22" s="17">
        <f t="shared" si="3"/>
        <v>54.537761793949649</v>
      </c>
      <c r="I22" s="17">
        <f t="shared" si="1"/>
        <v>36.143431351808758</v>
      </c>
    </row>
    <row r="23" spans="1:9" ht="9.9499999999999993" customHeight="1" x14ac:dyDescent="0.25">
      <c r="B23" s="8" t="s">
        <v>37</v>
      </c>
      <c r="C23" s="16">
        <v>4471</v>
      </c>
      <c r="D23" s="16">
        <v>6214</v>
      </c>
      <c r="E23" s="16">
        <v>3350</v>
      </c>
      <c r="F23" s="16">
        <v>2091</v>
      </c>
      <c r="G23" s="17">
        <f t="shared" si="3"/>
        <v>138.98456721091478</v>
      </c>
      <c r="H23" s="17">
        <f t="shared" si="3"/>
        <v>53.9105246218217</v>
      </c>
      <c r="I23" s="17">
        <f t="shared" si="1"/>
        <v>33.649822980366913</v>
      </c>
    </row>
    <row r="24" spans="1:9" s="23" customFormat="1" ht="9.9499999999999993" customHeight="1" x14ac:dyDescent="0.25">
      <c r="B24" s="24"/>
      <c r="C24" s="29">
        <f>SUM(C20:C23)</f>
        <v>21446</v>
      </c>
      <c r="D24" s="29">
        <f t="shared" ref="D24:F24" si="5">SUM(D20:D23)</f>
        <v>36591</v>
      </c>
      <c r="E24" s="29">
        <f t="shared" si="5"/>
        <v>19580</v>
      </c>
      <c r="F24" s="29">
        <f t="shared" si="5"/>
        <v>12884</v>
      </c>
      <c r="G24" s="21">
        <f t="shared" si="3"/>
        <v>170.61922969318289</v>
      </c>
      <c r="H24" s="21">
        <f t="shared" si="3"/>
        <v>53.510426061053259</v>
      </c>
      <c r="I24" s="21">
        <f t="shared" si="1"/>
        <v>35.210844196660382</v>
      </c>
    </row>
    <row r="25" spans="1:9" ht="9.9499999999999993" customHeight="1" x14ac:dyDescent="0.25">
      <c r="B25" s="22" t="s">
        <v>6</v>
      </c>
      <c r="C25" s="18"/>
      <c r="D25" s="19"/>
      <c r="E25" s="18"/>
      <c r="F25" s="18"/>
      <c r="G25" s="17"/>
      <c r="H25" s="17"/>
      <c r="I25" s="17"/>
    </row>
    <row r="26" spans="1:9" ht="9.9499999999999993" customHeight="1" x14ac:dyDescent="0.25">
      <c r="B26" s="8" t="s">
        <v>38</v>
      </c>
      <c r="C26" s="16">
        <v>5413</v>
      </c>
      <c r="D26" s="16">
        <v>11321</v>
      </c>
      <c r="E26" s="16">
        <v>5519</v>
      </c>
      <c r="F26" s="16">
        <v>3611</v>
      </c>
      <c r="G26" s="17">
        <f t="shared" si="3"/>
        <v>209.1446517642712</v>
      </c>
      <c r="H26" s="17">
        <f t="shared" si="3"/>
        <v>48.750110414274353</v>
      </c>
      <c r="I26" s="17">
        <f t="shared" si="1"/>
        <v>31.896475576362509</v>
      </c>
    </row>
    <row r="27" spans="1:9" ht="9.9499999999999993" customHeight="1" x14ac:dyDescent="0.25">
      <c r="B27" s="8" t="s">
        <v>39</v>
      </c>
      <c r="C27" s="16">
        <v>4507</v>
      </c>
      <c r="D27" s="16">
        <v>8806</v>
      </c>
      <c r="E27" s="16">
        <v>4347</v>
      </c>
      <c r="F27" s="16">
        <v>2832</v>
      </c>
      <c r="G27" s="17">
        <f t="shared" si="3"/>
        <v>195.38495673396937</v>
      </c>
      <c r="H27" s="17">
        <f t="shared" si="3"/>
        <v>49.364069952305243</v>
      </c>
      <c r="I27" s="17">
        <f t="shared" si="1"/>
        <v>32.159890983420397</v>
      </c>
    </row>
    <row r="28" spans="1:9" ht="9.9499999999999993" customHeight="1" x14ac:dyDescent="0.25">
      <c r="B28" s="9"/>
      <c r="C28" s="29">
        <f>SUM(C26:C27)</f>
        <v>9920</v>
      </c>
      <c r="D28" s="29">
        <f t="shared" ref="D28:F28" si="6">SUM(D26:D27)</f>
        <v>20127</v>
      </c>
      <c r="E28" s="29">
        <f t="shared" si="6"/>
        <v>9866</v>
      </c>
      <c r="F28" s="29">
        <f t="shared" si="6"/>
        <v>6443</v>
      </c>
      <c r="G28" s="21">
        <f t="shared" si="3"/>
        <v>202.89314516129031</v>
      </c>
      <c r="H28" s="21">
        <f t="shared" si="3"/>
        <v>49.018731057783079</v>
      </c>
      <c r="I28" s="21">
        <f t="shared" si="1"/>
        <v>32.011725542803198</v>
      </c>
    </row>
    <row r="29" spans="1:9" ht="9.9499999999999993" customHeight="1" x14ac:dyDescent="0.25">
      <c r="B29" s="22" t="s">
        <v>7</v>
      </c>
      <c r="C29" s="18"/>
      <c r="D29" s="19"/>
      <c r="E29" s="18"/>
      <c r="F29" s="18"/>
      <c r="G29" s="17"/>
      <c r="H29" s="17"/>
      <c r="I29" s="17"/>
    </row>
    <row r="30" spans="1:9" ht="9.9499999999999993" customHeight="1" x14ac:dyDescent="0.25">
      <c r="B30" s="8" t="s">
        <v>40</v>
      </c>
      <c r="C30" s="16">
        <v>10633</v>
      </c>
      <c r="D30" s="16">
        <v>12711</v>
      </c>
      <c r="E30" s="16">
        <v>6956</v>
      </c>
      <c r="F30" s="16">
        <v>4734</v>
      </c>
      <c r="G30" s="17">
        <f t="shared" si="3"/>
        <v>119.54293238032541</v>
      </c>
      <c r="H30" s="17">
        <f t="shared" si="3"/>
        <v>54.724254582644946</v>
      </c>
      <c r="I30" s="17">
        <f t="shared" si="1"/>
        <v>37.243332546613168</v>
      </c>
    </row>
    <row r="31" spans="1:9" ht="9.9499999999999993" customHeight="1" x14ac:dyDescent="0.25">
      <c r="B31" s="8" t="s">
        <v>41</v>
      </c>
      <c r="C31" s="16">
        <v>12594</v>
      </c>
      <c r="D31" s="16">
        <v>18886</v>
      </c>
      <c r="E31" s="16">
        <v>9953</v>
      </c>
      <c r="F31" s="16">
        <v>6781</v>
      </c>
      <c r="G31" s="17">
        <f t="shared" si="3"/>
        <v>149.96029855486739</v>
      </c>
      <c r="H31" s="17">
        <f t="shared" si="3"/>
        <v>52.70041300434184</v>
      </c>
      <c r="I31" s="17">
        <f t="shared" si="1"/>
        <v>35.90490310282749</v>
      </c>
    </row>
    <row r="32" spans="1:9" ht="9.9499999999999993" customHeight="1" x14ac:dyDescent="0.25">
      <c r="B32" s="9"/>
      <c r="C32" s="29">
        <f>SUM(C30:C31)</f>
        <v>23227</v>
      </c>
      <c r="D32" s="29">
        <f t="shared" ref="D32:F32" si="7">SUM(D30:D31)</f>
        <v>31597</v>
      </c>
      <c r="E32" s="29">
        <f t="shared" si="7"/>
        <v>16909</v>
      </c>
      <c r="F32" s="29">
        <f t="shared" si="7"/>
        <v>11515</v>
      </c>
      <c r="G32" s="21">
        <f t="shared" si="3"/>
        <v>136.03564816808026</v>
      </c>
      <c r="H32" s="21">
        <f t="shared" si="3"/>
        <v>53.514574168433718</v>
      </c>
      <c r="I32" s="21">
        <f t="shared" si="1"/>
        <v>36.443333227838089</v>
      </c>
    </row>
    <row r="33" spans="2:9" ht="9.9499999999999993" customHeight="1" x14ac:dyDescent="0.25">
      <c r="B33" s="22" t="s">
        <v>8</v>
      </c>
      <c r="C33" s="18"/>
      <c r="D33" s="19"/>
      <c r="E33" s="18"/>
      <c r="F33" s="18"/>
      <c r="G33" s="17"/>
      <c r="H33" s="17"/>
      <c r="I33" s="17"/>
    </row>
    <row r="34" spans="2:9" ht="9.9499999999999993" customHeight="1" x14ac:dyDescent="0.25">
      <c r="B34" s="8" t="s">
        <v>8</v>
      </c>
      <c r="C34" s="16">
        <v>5735</v>
      </c>
      <c r="D34" s="16">
        <v>10014</v>
      </c>
      <c r="E34" s="16">
        <v>5865</v>
      </c>
      <c r="F34" s="16">
        <v>4126</v>
      </c>
      <c r="G34" s="17">
        <f t="shared" si="3"/>
        <v>174.61203138622494</v>
      </c>
      <c r="H34" s="17">
        <f t="shared" si="3"/>
        <v>58.568004793289397</v>
      </c>
      <c r="I34" s="17">
        <f t="shared" si="1"/>
        <v>41.202316756540839</v>
      </c>
    </row>
    <row r="35" spans="2:9" ht="9.9499999999999993" customHeight="1" x14ac:dyDescent="0.25">
      <c r="B35" s="8" t="s">
        <v>42</v>
      </c>
      <c r="C35" s="16">
        <v>3910</v>
      </c>
      <c r="D35" s="16">
        <v>7988</v>
      </c>
      <c r="E35" s="16">
        <v>4160</v>
      </c>
      <c r="F35" s="16">
        <v>2727</v>
      </c>
      <c r="G35" s="17">
        <f t="shared" si="3"/>
        <v>204.29667519181586</v>
      </c>
      <c r="H35" s="17">
        <f t="shared" si="3"/>
        <v>52.078117175763651</v>
      </c>
      <c r="I35" s="17">
        <f t="shared" si="1"/>
        <v>34.138708062093137</v>
      </c>
    </row>
    <row r="36" spans="2:9" ht="9.9499999999999993" customHeight="1" x14ac:dyDescent="0.25">
      <c r="B36" s="8" t="s">
        <v>43</v>
      </c>
      <c r="C36" s="16">
        <v>4646</v>
      </c>
      <c r="D36" s="16">
        <v>8202</v>
      </c>
      <c r="E36" s="16">
        <v>4099</v>
      </c>
      <c r="F36" s="16">
        <v>2683</v>
      </c>
      <c r="G36" s="17">
        <f t="shared" si="3"/>
        <v>176.53895824365046</v>
      </c>
      <c r="H36" s="17">
        <f t="shared" si="3"/>
        <v>49.975615703486952</v>
      </c>
      <c r="I36" s="17">
        <f t="shared" si="1"/>
        <v>32.711533772250675</v>
      </c>
    </row>
    <row r="37" spans="2:9" ht="9.9499999999999993" customHeight="1" x14ac:dyDescent="0.25">
      <c r="B37" s="9"/>
      <c r="C37" s="29">
        <f>SUM(C34:C36)</f>
        <v>14291</v>
      </c>
      <c r="D37" s="29">
        <f t="shared" ref="D37:F37" si="8">SUM(D34:D36)</f>
        <v>26204</v>
      </c>
      <c r="E37" s="29">
        <f t="shared" si="8"/>
        <v>14124</v>
      </c>
      <c r="F37" s="29">
        <f t="shared" si="8"/>
        <v>9536</v>
      </c>
      <c r="G37" s="21">
        <f t="shared" si="3"/>
        <v>183.36015674200544</v>
      </c>
      <c r="H37" s="21">
        <f t="shared" si="3"/>
        <v>53.900167913295682</v>
      </c>
      <c r="I37" s="21">
        <f t="shared" si="1"/>
        <v>36.391390627385135</v>
      </c>
    </row>
    <row r="38" spans="2:9" ht="9.9499999999999993" customHeight="1" x14ac:dyDescent="0.25">
      <c r="B38" s="22" t="s">
        <v>9</v>
      </c>
      <c r="C38" s="18"/>
      <c r="D38" s="19"/>
      <c r="E38" s="18"/>
      <c r="F38" s="18"/>
      <c r="G38" s="17"/>
      <c r="H38" s="17"/>
      <c r="I38" s="17"/>
    </row>
    <row r="39" spans="2:9" ht="9.9499999999999993" customHeight="1" x14ac:dyDescent="0.25">
      <c r="B39" s="8" t="s">
        <v>44</v>
      </c>
      <c r="C39" s="16">
        <v>4618</v>
      </c>
      <c r="D39" s="16">
        <v>8910</v>
      </c>
      <c r="E39" s="16">
        <v>4612</v>
      </c>
      <c r="F39" s="16">
        <v>2904</v>
      </c>
      <c r="G39" s="17">
        <f t="shared" si="3"/>
        <v>192.94066695539195</v>
      </c>
      <c r="H39" s="17">
        <f t="shared" si="3"/>
        <v>51.762065095398427</v>
      </c>
      <c r="I39" s="17">
        <f t="shared" si="1"/>
        <v>32.592592592592595</v>
      </c>
    </row>
    <row r="40" spans="2:9" ht="9.9499999999999993" customHeight="1" x14ac:dyDescent="0.25">
      <c r="B40" s="8" t="s">
        <v>45</v>
      </c>
      <c r="C40" s="16">
        <v>3545</v>
      </c>
      <c r="D40" s="16">
        <v>7560</v>
      </c>
      <c r="E40" s="16">
        <v>4300</v>
      </c>
      <c r="F40" s="16">
        <v>2660</v>
      </c>
      <c r="G40" s="17">
        <f t="shared" si="3"/>
        <v>213.25811001410435</v>
      </c>
      <c r="H40" s="17">
        <f t="shared" si="3"/>
        <v>56.878306878306887</v>
      </c>
      <c r="I40" s="17">
        <f t="shared" si="1"/>
        <v>35.185185185185183</v>
      </c>
    </row>
    <row r="41" spans="2:9" ht="9.9499999999999993" customHeight="1" x14ac:dyDescent="0.25">
      <c r="B41" s="8" t="s">
        <v>46</v>
      </c>
      <c r="C41" s="16">
        <v>4232</v>
      </c>
      <c r="D41" s="16">
        <v>7079</v>
      </c>
      <c r="E41" s="16">
        <v>3418</v>
      </c>
      <c r="F41" s="16">
        <v>1927</v>
      </c>
      <c r="G41" s="17">
        <f t="shared" si="3"/>
        <v>167.27315689981097</v>
      </c>
      <c r="H41" s="17">
        <f t="shared" si="3"/>
        <v>48.28365588359938</v>
      </c>
      <c r="I41" s="17">
        <f t="shared" si="1"/>
        <v>27.221358949004099</v>
      </c>
    </row>
    <row r="42" spans="2:9" ht="9.9499999999999993" customHeight="1" x14ac:dyDescent="0.25">
      <c r="B42" s="8" t="s">
        <v>47</v>
      </c>
      <c r="C42" s="16">
        <v>3887</v>
      </c>
      <c r="D42" s="16">
        <v>8377</v>
      </c>
      <c r="E42" s="16">
        <v>4724</v>
      </c>
      <c r="F42" s="16">
        <v>3192</v>
      </c>
      <c r="G42" s="17">
        <f t="shared" si="3"/>
        <v>215.51324929251351</v>
      </c>
      <c r="H42" s="17">
        <f t="shared" si="3"/>
        <v>56.392503282798131</v>
      </c>
      <c r="I42" s="17">
        <f t="shared" si="1"/>
        <v>38.104333293541842</v>
      </c>
    </row>
    <row r="43" spans="2:9" ht="9.9499999999999993" customHeight="1" x14ac:dyDescent="0.25">
      <c r="B43" s="8" t="s">
        <v>48</v>
      </c>
      <c r="C43" s="16">
        <v>4403</v>
      </c>
      <c r="D43" s="16">
        <v>8188</v>
      </c>
      <c r="E43" s="16">
        <v>4414</v>
      </c>
      <c r="F43" s="16">
        <v>2896</v>
      </c>
      <c r="G43" s="17">
        <f t="shared" si="3"/>
        <v>185.96411537588008</v>
      </c>
      <c r="H43" s="17">
        <f t="shared" si="3"/>
        <v>53.908158280410355</v>
      </c>
      <c r="I43" s="17">
        <f t="shared" si="1"/>
        <v>35.368832437713728</v>
      </c>
    </row>
    <row r="44" spans="2:9" ht="9.9499999999999993" customHeight="1" x14ac:dyDescent="0.25">
      <c r="B44" s="9"/>
      <c r="C44" s="29">
        <f>SUM(C39:C43)</f>
        <v>20685</v>
      </c>
      <c r="D44" s="29">
        <f t="shared" ref="D44:F44" si="9">SUM(D39:D43)</f>
        <v>40114</v>
      </c>
      <c r="E44" s="29">
        <f t="shared" si="9"/>
        <v>21468</v>
      </c>
      <c r="F44" s="29">
        <f t="shared" si="9"/>
        <v>13579</v>
      </c>
      <c r="G44" s="21">
        <f t="shared" si="3"/>
        <v>193.92796712593668</v>
      </c>
      <c r="H44" s="21">
        <f t="shared" si="3"/>
        <v>53.517475195692278</v>
      </c>
      <c r="I44" s="21">
        <f t="shared" si="1"/>
        <v>33.851024579947151</v>
      </c>
    </row>
    <row r="45" spans="2:9" ht="9.9499999999999993" customHeight="1" x14ac:dyDescent="0.25">
      <c r="B45" s="22" t="s">
        <v>10</v>
      </c>
      <c r="C45" s="18"/>
      <c r="D45" s="19"/>
      <c r="E45" s="18"/>
      <c r="F45" s="18"/>
      <c r="G45" s="17"/>
      <c r="H45" s="17"/>
      <c r="I45" s="17"/>
    </row>
    <row r="46" spans="2:9" ht="9.9499999999999993" customHeight="1" x14ac:dyDescent="0.25">
      <c r="B46" s="8" t="s">
        <v>49</v>
      </c>
      <c r="C46" s="16">
        <v>5799</v>
      </c>
      <c r="D46" s="16">
        <v>11764</v>
      </c>
      <c r="E46" s="16">
        <v>6449</v>
      </c>
      <c r="F46" s="16">
        <v>3804</v>
      </c>
      <c r="G46" s="17">
        <f t="shared" si="3"/>
        <v>202.86256251077771</v>
      </c>
      <c r="H46" s="17">
        <f t="shared" si="3"/>
        <v>54.81978918735124</v>
      </c>
      <c r="I46" s="17">
        <f t="shared" si="1"/>
        <v>32.335940156409379</v>
      </c>
    </row>
    <row r="47" spans="2:9" ht="9.9499999999999993" customHeight="1" x14ac:dyDescent="0.25">
      <c r="B47" s="8" t="s">
        <v>50</v>
      </c>
      <c r="C47" s="16">
        <v>4307</v>
      </c>
      <c r="D47" s="16">
        <v>6060</v>
      </c>
      <c r="E47" s="16">
        <v>3078</v>
      </c>
      <c r="F47" s="16">
        <v>1965</v>
      </c>
      <c r="G47" s="17">
        <f t="shared" si="3"/>
        <v>140.70118411887626</v>
      </c>
      <c r="H47" s="17">
        <f t="shared" si="3"/>
        <v>50.792079207920793</v>
      </c>
      <c r="I47" s="17">
        <f t="shared" si="1"/>
        <v>32.425742574257427</v>
      </c>
    </row>
    <row r="48" spans="2:9" ht="9.9499999999999993" customHeight="1" x14ac:dyDescent="0.25">
      <c r="B48" s="8" t="s">
        <v>51</v>
      </c>
      <c r="C48" s="16">
        <v>2394</v>
      </c>
      <c r="D48" s="16">
        <v>2432</v>
      </c>
      <c r="E48" s="16">
        <v>1115</v>
      </c>
      <c r="F48" s="16">
        <v>626</v>
      </c>
      <c r="G48" s="17">
        <f t="shared" si="3"/>
        <v>101.58730158730158</v>
      </c>
      <c r="H48" s="17">
        <f t="shared" si="3"/>
        <v>45.847039473684212</v>
      </c>
      <c r="I48" s="17">
        <f t="shared" si="1"/>
        <v>25.740131578947366</v>
      </c>
    </row>
    <row r="49" spans="1:11" ht="9.9499999999999993" customHeight="1" x14ac:dyDescent="0.25">
      <c r="A49" s="2"/>
      <c r="B49" s="8" t="s">
        <v>52</v>
      </c>
      <c r="C49" s="16">
        <v>5921</v>
      </c>
      <c r="D49" s="16">
        <v>12609</v>
      </c>
      <c r="E49" s="16">
        <v>6923</v>
      </c>
      <c r="F49" s="16">
        <v>4347</v>
      </c>
      <c r="G49" s="17">
        <f t="shared" si="3"/>
        <v>212.95389292349265</v>
      </c>
      <c r="H49" s="17">
        <f t="shared" si="3"/>
        <v>54.90522642556904</v>
      </c>
      <c r="I49" s="17">
        <f t="shared" si="1"/>
        <v>34.475374732334046</v>
      </c>
    </row>
    <row r="50" spans="1:11" ht="9.9499999999999993" customHeight="1" x14ac:dyDescent="0.25">
      <c r="B50" s="8" t="s">
        <v>53</v>
      </c>
      <c r="C50" s="16">
        <v>3243</v>
      </c>
      <c r="D50" s="16">
        <v>6558</v>
      </c>
      <c r="E50" s="16">
        <v>3905</v>
      </c>
      <c r="F50" s="16">
        <v>2574</v>
      </c>
      <c r="G50" s="17">
        <f t="shared" si="3"/>
        <v>202.22016651248845</v>
      </c>
      <c r="H50" s="17">
        <f t="shared" si="3"/>
        <v>59.545593168648978</v>
      </c>
      <c r="I50" s="17">
        <f t="shared" si="1"/>
        <v>39.24977127172918</v>
      </c>
    </row>
    <row r="51" spans="1:11" ht="9.9499999999999993" customHeight="1" x14ac:dyDescent="0.25">
      <c r="B51" s="9"/>
      <c r="C51" s="29">
        <f>SUM(C46:C50)</f>
        <v>21664</v>
      </c>
      <c r="D51" s="29">
        <f t="shared" ref="D51:F51" si="10">SUM(D46:D50)</f>
        <v>39423</v>
      </c>
      <c r="E51" s="29">
        <f t="shared" si="10"/>
        <v>21470</v>
      </c>
      <c r="F51" s="29">
        <f t="shared" si="10"/>
        <v>13316</v>
      </c>
      <c r="G51" s="21">
        <f t="shared" ref="G51:H63" si="11">(D51/C51)*100</f>
        <v>181.97470457902511</v>
      </c>
      <c r="H51" s="21">
        <f t="shared" si="11"/>
        <v>54.460594069451837</v>
      </c>
      <c r="I51" s="21">
        <f t="shared" si="1"/>
        <v>33.777236638510516</v>
      </c>
    </row>
    <row r="52" spans="1:11" ht="9.9499999999999993" customHeight="1" x14ac:dyDescent="0.25">
      <c r="B52" s="22" t="s">
        <v>11</v>
      </c>
      <c r="C52" s="18"/>
      <c r="D52" s="19"/>
      <c r="E52" s="18"/>
      <c r="F52" s="18"/>
      <c r="G52" s="17"/>
      <c r="H52" s="17"/>
      <c r="I52" s="17"/>
    </row>
    <row r="53" spans="1:11" ht="9.9499999999999993" customHeight="1" x14ac:dyDescent="0.25">
      <c r="B53" s="8" t="s">
        <v>54</v>
      </c>
      <c r="C53" s="16">
        <v>7515</v>
      </c>
      <c r="D53" s="16">
        <v>11848</v>
      </c>
      <c r="E53" s="16">
        <v>5714</v>
      </c>
      <c r="F53" s="16">
        <v>3666</v>
      </c>
      <c r="G53" s="17">
        <f t="shared" si="11"/>
        <v>157.65801729873584</v>
      </c>
      <c r="H53" s="17">
        <f t="shared" si="11"/>
        <v>48.227548953409858</v>
      </c>
      <c r="I53" s="17">
        <f t="shared" si="1"/>
        <v>30.941931127616474</v>
      </c>
    </row>
    <row r="54" spans="1:11" ht="9.9499999999999993" customHeight="1" x14ac:dyDescent="0.25">
      <c r="B54" s="8" t="s">
        <v>55</v>
      </c>
      <c r="C54" s="16">
        <v>7751</v>
      </c>
      <c r="D54" s="16">
        <v>15185</v>
      </c>
      <c r="E54" s="16">
        <v>8096</v>
      </c>
      <c r="F54" s="16">
        <v>5302</v>
      </c>
      <c r="G54" s="17">
        <f t="shared" si="11"/>
        <v>195.91020513482133</v>
      </c>
      <c r="H54" s="17">
        <f t="shared" si="11"/>
        <v>53.315772143562725</v>
      </c>
      <c r="I54" s="17">
        <f t="shared" si="1"/>
        <v>34.916035561409288</v>
      </c>
    </row>
    <row r="55" spans="1:11" ht="9.9499999999999993" customHeight="1" x14ac:dyDescent="0.25">
      <c r="B55" s="8" t="s">
        <v>56</v>
      </c>
      <c r="C55" s="16">
        <v>4340</v>
      </c>
      <c r="D55" s="16">
        <v>4252</v>
      </c>
      <c r="E55" s="16">
        <v>2105</v>
      </c>
      <c r="F55" s="16">
        <v>1280</v>
      </c>
      <c r="G55" s="17">
        <f t="shared" si="11"/>
        <v>97.972350230414747</v>
      </c>
      <c r="H55" s="17">
        <f t="shared" si="11"/>
        <v>49.506114769520224</v>
      </c>
      <c r="I55" s="17">
        <f t="shared" si="1"/>
        <v>30.103480714957666</v>
      </c>
    </row>
    <row r="56" spans="1:11" ht="9.9499999999999993" customHeight="1" x14ac:dyDescent="0.25">
      <c r="B56" s="9"/>
      <c r="C56" s="29">
        <f>SUM(C53:C55)</f>
        <v>19606</v>
      </c>
      <c r="D56" s="29">
        <f t="shared" ref="D56:F56" si="12">SUM(D53:D55)</f>
        <v>31285</v>
      </c>
      <c r="E56" s="29">
        <f t="shared" si="12"/>
        <v>15915</v>
      </c>
      <c r="F56" s="29">
        <f t="shared" si="12"/>
        <v>10248</v>
      </c>
      <c r="G56" s="21">
        <f t="shared" si="11"/>
        <v>159.56849943894727</v>
      </c>
      <c r="H56" s="21">
        <f t="shared" si="11"/>
        <v>50.871024452613078</v>
      </c>
      <c r="I56" s="21">
        <f t="shared" si="1"/>
        <v>32.756912258270738</v>
      </c>
    </row>
    <row r="57" spans="1:11" ht="9.9499999999999993" customHeight="1" x14ac:dyDescent="0.25">
      <c r="B57" s="20" t="s">
        <v>12</v>
      </c>
      <c r="C57" s="18"/>
      <c r="D57" s="19"/>
      <c r="E57" s="18"/>
      <c r="F57" s="18"/>
      <c r="G57" s="17"/>
      <c r="H57" s="17"/>
      <c r="I57" s="17"/>
    </row>
    <row r="58" spans="1:11" ht="9.9499999999999993" customHeight="1" x14ac:dyDescent="0.25">
      <c r="B58" s="8" t="s">
        <v>57</v>
      </c>
      <c r="C58" s="16">
        <v>7617</v>
      </c>
      <c r="D58" s="16">
        <v>13725</v>
      </c>
      <c r="E58" s="16">
        <v>6987</v>
      </c>
      <c r="F58" s="16">
        <v>4626</v>
      </c>
      <c r="G58" s="17">
        <f t="shared" si="11"/>
        <v>180.18905080740447</v>
      </c>
      <c r="H58" s="17">
        <f t="shared" si="11"/>
        <v>50.907103825136616</v>
      </c>
      <c r="I58" s="17">
        <f t="shared" si="1"/>
        <v>33.704918032786885</v>
      </c>
    </row>
    <row r="59" spans="1:11" ht="9.9499999999999993" customHeight="1" x14ac:dyDescent="0.25">
      <c r="B59" s="8" t="s">
        <v>58</v>
      </c>
      <c r="C59" s="16">
        <v>3237</v>
      </c>
      <c r="D59" s="16">
        <v>4264</v>
      </c>
      <c r="E59" s="16">
        <v>2690</v>
      </c>
      <c r="F59" s="16">
        <v>1705</v>
      </c>
      <c r="G59" s="17">
        <f t="shared" si="11"/>
        <v>131.72690763052208</v>
      </c>
      <c r="H59" s="17">
        <f t="shared" si="11"/>
        <v>63.086303939962477</v>
      </c>
      <c r="I59" s="17">
        <f t="shared" si="1"/>
        <v>39.985928705440898</v>
      </c>
    </row>
    <row r="60" spans="1:11" ht="9.9499999999999993" customHeight="1" x14ac:dyDescent="0.25">
      <c r="B60" s="8" t="s">
        <v>59</v>
      </c>
      <c r="C60" s="16">
        <v>6695</v>
      </c>
      <c r="D60" s="16">
        <v>14333</v>
      </c>
      <c r="E60" s="16">
        <v>7541</v>
      </c>
      <c r="F60" s="16">
        <v>4674</v>
      </c>
      <c r="G60" s="17">
        <f t="shared" si="11"/>
        <v>214.08513816280808</v>
      </c>
      <c r="H60" s="17">
        <f t="shared" si="11"/>
        <v>52.612851461661904</v>
      </c>
      <c r="I60" s="17">
        <f t="shared" si="1"/>
        <v>32.610060699086027</v>
      </c>
    </row>
    <row r="61" spans="1:11" ht="9.9499999999999993" customHeight="1" x14ac:dyDescent="0.25">
      <c r="B61" s="8" t="s">
        <v>60</v>
      </c>
      <c r="C61" s="16">
        <v>3352</v>
      </c>
      <c r="D61" s="16">
        <v>3746</v>
      </c>
      <c r="E61" s="16">
        <v>1757</v>
      </c>
      <c r="F61" s="16">
        <v>1150</v>
      </c>
      <c r="G61" s="17">
        <f t="shared" si="11"/>
        <v>111.75417661097853</v>
      </c>
      <c r="H61" s="17">
        <f t="shared" si="11"/>
        <v>46.903363587827016</v>
      </c>
      <c r="I61" s="17">
        <f t="shared" si="1"/>
        <v>30.699412706887347</v>
      </c>
    </row>
    <row r="62" spans="1:11" ht="9.9499999999999993" customHeight="1" x14ac:dyDescent="0.25">
      <c r="B62" s="8" t="s">
        <v>61</v>
      </c>
      <c r="C62" s="16">
        <v>10737</v>
      </c>
      <c r="D62" s="16">
        <v>11167</v>
      </c>
      <c r="E62" s="16">
        <v>5982</v>
      </c>
      <c r="F62" s="16">
        <v>3924</v>
      </c>
      <c r="G62" s="17">
        <f t="shared" si="11"/>
        <v>104.00484306603335</v>
      </c>
      <c r="H62" s="17">
        <f t="shared" si="11"/>
        <v>53.568550192531561</v>
      </c>
      <c r="I62" s="17">
        <f t="shared" si="1"/>
        <v>35.139249574639564</v>
      </c>
    </row>
    <row r="63" spans="1:11" ht="9.9499999999999993" customHeight="1" x14ac:dyDescent="0.25">
      <c r="B63" s="9"/>
      <c r="C63" s="29">
        <f>SUM(C58:C62)</f>
        <v>31638</v>
      </c>
      <c r="D63" s="29">
        <f t="shared" ref="D63:F63" si="13">SUM(D58:D62)</f>
        <v>47235</v>
      </c>
      <c r="E63" s="29">
        <f t="shared" si="13"/>
        <v>24957</v>
      </c>
      <c r="F63" s="29">
        <f t="shared" si="13"/>
        <v>16079</v>
      </c>
      <c r="G63" s="21">
        <f t="shared" si="11"/>
        <v>149.2983121562678</v>
      </c>
      <c r="H63" s="21">
        <f t="shared" si="11"/>
        <v>52.835820895522389</v>
      </c>
      <c r="I63" s="21">
        <f t="shared" si="1"/>
        <v>34.040436117285907</v>
      </c>
    </row>
    <row r="64" spans="1:11" ht="9.9499999999999993" customHeight="1" x14ac:dyDescent="0.25">
      <c r="C64" s="15"/>
      <c r="D64" s="11"/>
      <c r="F64" s="11"/>
      <c r="H64" s="11"/>
      <c r="I64" s="3"/>
      <c r="J64" s="15"/>
      <c r="K64" s="15"/>
    </row>
    <row r="65" spans="1:11" ht="9.9499999999999993" customHeight="1" x14ac:dyDescent="0.25">
      <c r="B65" s="20" t="s">
        <v>21</v>
      </c>
      <c r="C65" s="30">
        <v>0</v>
      </c>
      <c r="D65" s="30">
        <v>0</v>
      </c>
      <c r="E65" s="30">
        <v>0</v>
      </c>
      <c r="F65" s="30">
        <v>0</v>
      </c>
      <c r="H65" s="30"/>
      <c r="I65" s="3"/>
      <c r="J65" s="30"/>
      <c r="K65" s="15"/>
    </row>
    <row r="66" spans="1:11" ht="9.9499999999999993" customHeight="1" x14ac:dyDescent="0.25">
      <c r="C66" s="31"/>
      <c r="D66" s="32"/>
      <c r="E66" s="33"/>
      <c r="F66" s="32"/>
      <c r="G66" s="33"/>
      <c r="H66" s="32"/>
      <c r="I66" s="33"/>
    </row>
    <row r="67" spans="1:11" ht="9.9499999999999993" customHeight="1" x14ac:dyDescent="0.25">
      <c r="A67" s="5"/>
      <c r="B67" s="27" t="s">
        <v>15</v>
      </c>
      <c r="C67" s="25">
        <f>C10+C18+C24+C28+C32+C37+C44+C51+C56+C63+C65</f>
        <v>202392</v>
      </c>
      <c r="D67" s="25">
        <f>D10+D18+D24+D28+D32+D37+D44+D51+D56+D63+D65</f>
        <v>345969</v>
      </c>
      <c r="E67" s="25">
        <f>E10+E18+E24+E28+E32+E37+E44+E51+E56+E63+E65</f>
        <v>185045</v>
      </c>
      <c r="F67" s="25">
        <f>F10+F18+F24+F28+F32+F37+F44+F51+F56+F63+F65</f>
        <v>121502</v>
      </c>
      <c r="G67" s="26">
        <f t="shared" ref="G67:H67" si="14">(D67/C67)*100</f>
        <v>170.94005691924582</v>
      </c>
      <c r="H67" s="26">
        <f t="shared" si="14"/>
        <v>53.486005971633297</v>
      </c>
      <c r="I67" s="26">
        <f>(F67/D67)*100</f>
        <v>35.119331500799206</v>
      </c>
    </row>
    <row r="68" spans="1:11" ht="9.9499999999999993" customHeight="1" x14ac:dyDescent="0.25">
      <c r="A68" s="5"/>
      <c r="C68" s="1"/>
      <c r="D68" s="10"/>
      <c r="E68" s="13"/>
      <c r="F68" s="13"/>
      <c r="G68" s="11"/>
      <c r="I68" s="3"/>
    </row>
    <row r="69" spans="1:11" ht="9.9499999999999993" customHeight="1" x14ac:dyDescent="0.25">
      <c r="A69" s="5"/>
      <c r="B69" s="6"/>
      <c r="C69" s="7"/>
      <c r="D69" s="12"/>
      <c r="E69" s="14"/>
      <c r="F69" s="14"/>
      <c r="G69" s="14"/>
      <c r="H69" s="34"/>
      <c r="I69" s="35" t="s">
        <v>13</v>
      </c>
    </row>
    <row r="70" spans="1:11" ht="9.9499999999999993" customHeight="1" x14ac:dyDescent="0.25">
      <c r="A70" s="5"/>
      <c r="B70" s="28" t="s">
        <v>20</v>
      </c>
      <c r="C70" s="1"/>
      <c r="D70" s="11"/>
      <c r="G70" s="11"/>
      <c r="I70" s="11"/>
    </row>
    <row r="71" spans="1:11" ht="9.9499999999999993" customHeight="1" x14ac:dyDescent="0.25"/>
    <row r="72" spans="1:11" ht="9.9499999999999993" customHeight="1" x14ac:dyDescent="0.25"/>
    <row r="73" spans="1:11" ht="9.9499999999999993" customHeight="1" x14ac:dyDescent="0.25"/>
    <row r="74" spans="1:11" ht="9.9499999999999993" customHeight="1" x14ac:dyDescent="0.25"/>
    <row r="75" spans="1:11" ht="9.9499999999999993" customHeight="1" x14ac:dyDescent="0.25"/>
    <row r="76" spans="1:11" ht="9.9499999999999993" customHeight="1" x14ac:dyDescent="0.25"/>
    <row r="77" spans="1:11" ht="9.9499999999999993" customHeight="1" x14ac:dyDescent="0.25"/>
    <row r="78" spans="1:11" ht="9.9499999999999993" customHeight="1" x14ac:dyDescent="0.25"/>
    <row r="79" spans="1:11" ht="9.9499999999999993" customHeight="1" x14ac:dyDescent="0.25"/>
    <row r="80" spans="1:11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5.0999999999999996" customHeight="1" x14ac:dyDescent="0.25"/>
    <row r="98" ht="9" customHeight="1" x14ac:dyDescent="0.25"/>
    <row r="99" ht="5.0999999999999996" customHeight="1" x14ac:dyDescent="0.25"/>
    <row r="100" ht="9.9499999999999993" customHeight="1" x14ac:dyDescent="0.25"/>
    <row r="101" ht="5.0999999999999996" customHeight="1" x14ac:dyDescent="0.25"/>
    <row r="102" ht="9.9499999999999993" customHeight="1" x14ac:dyDescent="0.25"/>
    <row r="103" ht="10.5" customHeight="1" x14ac:dyDescent="0.25"/>
  </sheetData>
  <mergeCells count="1">
    <mergeCell ref="B1:H2"/>
  </mergeCells>
  <printOptions horizontalCentered="1" verticalCentered="1"/>
  <pageMargins left="0.23622047244094491" right="0.23622047244094491" top="0.35433070866141736" bottom="0.55118110236220474" header="0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FDFA"/>
    <pageSetUpPr fitToPage="1"/>
  </sheetPr>
  <dimension ref="A1:N103"/>
  <sheetViews>
    <sheetView zoomScale="150" zoomScaleNormal="150" workbookViewId="0">
      <selection sqref="A1:I70"/>
    </sheetView>
  </sheetViews>
  <sheetFormatPr defaultRowHeight="15" x14ac:dyDescent="0.25"/>
  <cols>
    <col min="1" max="1" width="2" style="1" customWidth="1"/>
    <col min="2" max="2" width="32.5703125" style="1" customWidth="1"/>
    <col min="3" max="3" width="6.5703125" style="3" bestFit="1" customWidth="1"/>
    <col min="4" max="4" width="7" style="3" bestFit="1" customWidth="1"/>
    <col min="5" max="5" width="7.42578125" style="3" bestFit="1" customWidth="1"/>
    <col min="6" max="6" width="7" style="3" bestFit="1" customWidth="1"/>
    <col min="7" max="7" width="10.7109375" style="3" customWidth="1"/>
    <col min="8" max="8" width="14.140625" style="3" customWidth="1"/>
    <col min="9" max="9" width="14.85546875" style="1" customWidth="1"/>
    <col min="10" max="16384" width="9.140625" style="1"/>
  </cols>
  <sheetData>
    <row r="1" spans="2:14" ht="20.25" customHeight="1" x14ac:dyDescent="0.25">
      <c r="B1" s="44" t="s">
        <v>62</v>
      </c>
      <c r="C1" s="45"/>
      <c r="D1" s="45"/>
      <c r="E1" s="45"/>
      <c r="F1" s="45"/>
      <c r="G1" s="45"/>
      <c r="H1" s="45"/>
      <c r="I1" s="36"/>
      <c r="J1" s="3"/>
      <c r="K1" s="37"/>
      <c r="L1"/>
      <c r="M1"/>
      <c r="N1"/>
    </row>
    <row r="2" spans="2:14" ht="15" customHeight="1" thickBot="1" x14ac:dyDescent="0.3">
      <c r="B2" s="46"/>
      <c r="C2" s="46"/>
      <c r="D2" s="46"/>
      <c r="E2" s="46"/>
      <c r="F2" s="46"/>
      <c r="G2" s="46"/>
      <c r="H2" s="46"/>
      <c r="I2" s="39">
        <v>2014</v>
      </c>
      <c r="J2" s="38"/>
      <c r="K2" s="37"/>
      <c r="L2"/>
      <c r="M2"/>
      <c r="N2"/>
    </row>
    <row r="3" spans="2:14" ht="39.75" customHeight="1" thickBot="1" x14ac:dyDescent="0.3">
      <c r="B3" s="43" t="s">
        <v>63</v>
      </c>
      <c r="C3" s="40" t="s">
        <v>0</v>
      </c>
      <c r="D3" s="41" t="s">
        <v>1</v>
      </c>
      <c r="E3" s="40" t="s">
        <v>2</v>
      </c>
      <c r="F3" s="41" t="s">
        <v>16</v>
      </c>
      <c r="G3" s="40" t="s">
        <v>14</v>
      </c>
      <c r="H3" s="41" t="s">
        <v>18</v>
      </c>
      <c r="I3" s="42" t="s">
        <v>17</v>
      </c>
    </row>
    <row r="4" spans="2:14" ht="16.5" customHeight="1" x14ac:dyDescent="0.25">
      <c r="B4" s="20" t="s">
        <v>3</v>
      </c>
    </row>
    <row r="5" spans="2:14" ht="9.9499999999999993" customHeight="1" x14ac:dyDescent="0.25">
      <c r="B5" s="8" t="s">
        <v>23</v>
      </c>
      <c r="C5" s="16">
        <v>644</v>
      </c>
      <c r="D5" s="16">
        <v>1313</v>
      </c>
      <c r="E5" s="16">
        <v>822</v>
      </c>
      <c r="F5" s="16">
        <v>589</v>
      </c>
      <c r="G5" s="17">
        <f t="shared" ref="G5:H21" si="0">(D5/C5)*100</f>
        <v>203.88198757763973</v>
      </c>
      <c r="H5" s="17">
        <f t="shared" si="0"/>
        <v>62.604722010662606</v>
      </c>
      <c r="I5" s="17">
        <f>(F5/D5)*100</f>
        <v>44.85910129474486</v>
      </c>
    </row>
    <row r="6" spans="2:14" ht="9.9499999999999993" customHeight="1" x14ac:dyDescent="0.25">
      <c r="B6" s="8" t="s">
        <v>24</v>
      </c>
      <c r="C6" s="16">
        <v>1500</v>
      </c>
      <c r="D6" s="16">
        <v>1635</v>
      </c>
      <c r="E6" s="16">
        <v>939</v>
      </c>
      <c r="F6" s="16">
        <v>641</v>
      </c>
      <c r="G6" s="17">
        <f t="shared" si="0"/>
        <v>109.00000000000001</v>
      </c>
      <c r="H6" s="17">
        <f t="shared" si="0"/>
        <v>57.431192660550458</v>
      </c>
      <c r="I6" s="17">
        <f t="shared" ref="I6:I63" si="1">(F6/D6)*100</f>
        <v>39.204892966360852</v>
      </c>
    </row>
    <row r="7" spans="2:14" ht="9.9499999999999993" customHeight="1" x14ac:dyDescent="0.25">
      <c r="B7" s="8" t="s">
        <v>25</v>
      </c>
      <c r="C7" s="16">
        <v>1415</v>
      </c>
      <c r="D7" s="16">
        <v>1922</v>
      </c>
      <c r="E7" s="16">
        <v>1206</v>
      </c>
      <c r="F7" s="16">
        <v>825</v>
      </c>
      <c r="G7" s="17">
        <f t="shared" si="0"/>
        <v>135.8303886925795</v>
      </c>
      <c r="H7" s="17">
        <f t="shared" si="0"/>
        <v>62.747138397502603</v>
      </c>
      <c r="I7" s="17">
        <f t="shared" si="1"/>
        <v>42.924037460978148</v>
      </c>
    </row>
    <row r="8" spans="2:14" ht="9.9499999999999993" customHeight="1" x14ac:dyDescent="0.25">
      <c r="B8" s="8" t="s">
        <v>26</v>
      </c>
      <c r="C8" s="16">
        <v>1065</v>
      </c>
      <c r="D8" s="16">
        <v>2109</v>
      </c>
      <c r="E8" s="16">
        <v>1303</v>
      </c>
      <c r="F8" s="16">
        <v>951</v>
      </c>
      <c r="G8" s="17">
        <f t="shared" si="0"/>
        <v>198.02816901408451</v>
      </c>
      <c r="H8" s="17">
        <f t="shared" si="0"/>
        <v>61.782835467045992</v>
      </c>
      <c r="I8" s="17">
        <f t="shared" si="1"/>
        <v>45.092460881934564</v>
      </c>
    </row>
    <row r="9" spans="2:14" ht="9.9499999999999993" customHeight="1" x14ac:dyDescent="0.25">
      <c r="B9" s="8" t="s">
        <v>27</v>
      </c>
      <c r="C9" s="16">
        <v>649</v>
      </c>
      <c r="D9" s="16">
        <v>1875</v>
      </c>
      <c r="E9" s="16">
        <v>1182</v>
      </c>
      <c r="F9" s="16">
        <v>807</v>
      </c>
      <c r="G9" s="17">
        <f t="shared" si="0"/>
        <v>288.90600924499228</v>
      </c>
      <c r="H9" s="17">
        <f t="shared" si="0"/>
        <v>63.04</v>
      </c>
      <c r="I9" s="17">
        <f t="shared" si="1"/>
        <v>43.04</v>
      </c>
    </row>
    <row r="10" spans="2:14" ht="9.9499999999999993" customHeight="1" x14ac:dyDescent="0.25">
      <c r="B10" s="9"/>
      <c r="C10" s="29">
        <f>SUM(C5:C9)</f>
        <v>5273</v>
      </c>
      <c r="D10" s="29">
        <f t="shared" ref="D10:F10" si="2">SUM(D5:D9)</f>
        <v>8854</v>
      </c>
      <c r="E10" s="29">
        <f t="shared" si="2"/>
        <v>5452</v>
      </c>
      <c r="F10" s="29">
        <f t="shared" si="2"/>
        <v>3813</v>
      </c>
      <c r="G10" s="21">
        <f>(D10/C10)*100</f>
        <v>167.91200455148871</v>
      </c>
      <c r="H10" s="21">
        <f t="shared" si="0"/>
        <v>61.576688502371809</v>
      </c>
      <c r="I10" s="21">
        <f t="shared" si="1"/>
        <v>43.065281228823132</v>
      </c>
    </row>
    <row r="11" spans="2:14" ht="9.9499999999999993" customHeight="1" x14ac:dyDescent="0.25">
      <c r="B11" s="22" t="s">
        <v>4</v>
      </c>
      <c r="C11" s="18"/>
      <c r="D11" s="19"/>
      <c r="E11" s="18"/>
      <c r="F11" s="18"/>
      <c r="G11" s="17"/>
      <c r="H11" s="17"/>
      <c r="I11" s="17"/>
    </row>
    <row r="12" spans="2:14" ht="9.9499999999999993" customHeight="1" x14ac:dyDescent="0.25">
      <c r="B12" s="8" t="s">
        <v>28</v>
      </c>
      <c r="C12" s="16">
        <v>2997</v>
      </c>
      <c r="D12" s="16">
        <v>7926</v>
      </c>
      <c r="E12" s="16">
        <v>4471</v>
      </c>
      <c r="F12" s="16">
        <v>3142</v>
      </c>
      <c r="G12" s="17">
        <f t="shared" ref="G12:H50" si="3">(D12/C12)*100</f>
        <v>264.46446446446447</v>
      </c>
      <c r="H12" s="17">
        <f t="shared" si="0"/>
        <v>56.409285894524352</v>
      </c>
      <c r="I12" s="17">
        <f t="shared" si="1"/>
        <v>39.641685591723444</v>
      </c>
    </row>
    <row r="13" spans="2:14" ht="9.9499999999999993" customHeight="1" x14ac:dyDescent="0.25">
      <c r="B13" s="8" t="s">
        <v>29</v>
      </c>
      <c r="C13" s="16">
        <v>2248</v>
      </c>
      <c r="D13" s="16">
        <v>5850</v>
      </c>
      <c r="E13" s="16">
        <v>3506</v>
      </c>
      <c r="F13" s="16">
        <v>2515</v>
      </c>
      <c r="G13" s="17">
        <f t="shared" si="3"/>
        <v>260.23131672597867</v>
      </c>
      <c r="H13" s="17">
        <f t="shared" si="0"/>
        <v>59.931623931623932</v>
      </c>
      <c r="I13" s="17">
        <f t="shared" si="1"/>
        <v>42.991452991452995</v>
      </c>
    </row>
    <row r="14" spans="2:14" ht="9.9499999999999993" customHeight="1" x14ac:dyDescent="0.25">
      <c r="B14" s="8" t="s">
        <v>30</v>
      </c>
      <c r="C14" s="16">
        <v>1945</v>
      </c>
      <c r="D14" s="16">
        <v>5462</v>
      </c>
      <c r="E14" s="16">
        <v>3307</v>
      </c>
      <c r="F14" s="16">
        <v>2326</v>
      </c>
      <c r="G14" s="17">
        <f t="shared" si="3"/>
        <v>280.82262210796915</v>
      </c>
      <c r="H14" s="17">
        <f t="shared" si="0"/>
        <v>60.545587696814351</v>
      </c>
      <c r="I14" s="17">
        <f t="shared" si="1"/>
        <v>42.585133650677406</v>
      </c>
    </row>
    <row r="15" spans="2:14" ht="9.9499999999999993" customHeight="1" x14ac:dyDescent="0.25">
      <c r="B15" s="8" t="s">
        <v>31</v>
      </c>
      <c r="C15" s="16">
        <v>2568</v>
      </c>
      <c r="D15" s="16">
        <v>7153</v>
      </c>
      <c r="E15" s="16">
        <v>4260</v>
      </c>
      <c r="F15" s="16">
        <v>3061</v>
      </c>
      <c r="G15" s="17">
        <f t="shared" si="3"/>
        <v>278.54361370716509</v>
      </c>
      <c r="H15" s="17">
        <f t="shared" si="0"/>
        <v>59.555431287571651</v>
      </c>
      <c r="I15" s="17">
        <f t="shared" si="1"/>
        <v>42.793233608276246</v>
      </c>
    </row>
    <row r="16" spans="2:14" ht="9.9499999999999993" customHeight="1" x14ac:dyDescent="0.25">
      <c r="B16" s="8" t="s">
        <v>32</v>
      </c>
      <c r="C16" s="16">
        <v>1785</v>
      </c>
      <c r="D16" s="16">
        <v>4135</v>
      </c>
      <c r="E16" s="16">
        <v>2362</v>
      </c>
      <c r="F16" s="16">
        <v>1647</v>
      </c>
      <c r="G16" s="17">
        <f t="shared" si="3"/>
        <v>231.65266106442579</v>
      </c>
      <c r="H16" s="17">
        <f t="shared" si="0"/>
        <v>57.122128174123333</v>
      </c>
      <c r="I16" s="17">
        <f t="shared" si="1"/>
        <v>39.830713422007257</v>
      </c>
    </row>
    <row r="17" spans="1:9" ht="9.9499999999999993" customHeight="1" x14ac:dyDescent="0.25">
      <c r="B17" s="8" t="s">
        <v>33</v>
      </c>
      <c r="C17" s="16">
        <v>2532</v>
      </c>
      <c r="D17" s="16">
        <v>5937</v>
      </c>
      <c r="E17" s="16">
        <v>3658</v>
      </c>
      <c r="F17" s="16">
        <v>2749</v>
      </c>
      <c r="G17" s="17">
        <f t="shared" si="3"/>
        <v>234.478672985782</v>
      </c>
      <c r="H17" s="17">
        <f t="shared" si="0"/>
        <v>61.613609567121443</v>
      </c>
      <c r="I17" s="17">
        <f t="shared" si="1"/>
        <v>46.302846555499414</v>
      </c>
    </row>
    <row r="18" spans="1:9" s="23" customFormat="1" ht="9.9499999999999993" customHeight="1" x14ac:dyDescent="0.25">
      <c r="B18" s="24"/>
      <c r="C18" s="29">
        <f>SUM(C12:C17)</f>
        <v>14075</v>
      </c>
      <c r="D18" s="29">
        <f t="shared" ref="D18:F18" si="4">SUM(D12:D17)</f>
        <v>36463</v>
      </c>
      <c r="E18" s="29">
        <f t="shared" si="4"/>
        <v>21564</v>
      </c>
      <c r="F18" s="29">
        <f t="shared" si="4"/>
        <v>15440</v>
      </c>
      <c r="G18" s="21">
        <f t="shared" si="3"/>
        <v>259.06216696269985</v>
      </c>
      <c r="H18" s="21">
        <f t="shared" si="0"/>
        <v>59.139401585168528</v>
      </c>
      <c r="I18" s="21">
        <f t="shared" si="1"/>
        <v>42.344294216054628</v>
      </c>
    </row>
    <row r="19" spans="1:9" ht="9.9499999999999993" customHeight="1" x14ac:dyDescent="0.25">
      <c r="A19" s="4"/>
      <c r="B19" s="22" t="s">
        <v>5</v>
      </c>
      <c r="C19" s="18"/>
      <c r="D19" s="19"/>
      <c r="E19" s="18"/>
      <c r="F19" s="18"/>
      <c r="G19" s="17"/>
      <c r="H19" s="17"/>
      <c r="I19" s="17"/>
    </row>
    <row r="20" spans="1:9" ht="9.9499999999999993" customHeight="1" x14ac:dyDescent="0.25">
      <c r="B20" s="8" t="s">
        <v>34</v>
      </c>
      <c r="C20" s="16">
        <v>3018</v>
      </c>
      <c r="D20" s="16">
        <v>7362</v>
      </c>
      <c r="E20" s="16">
        <v>4121</v>
      </c>
      <c r="F20" s="16">
        <v>2892</v>
      </c>
      <c r="G20" s="17">
        <f t="shared" si="3"/>
        <v>243.93638170974157</v>
      </c>
      <c r="H20" s="17">
        <f t="shared" si="0"/>
        <v>55.976636783482746</v>
      </c>
      <c r="I20" s="17">
        <f t="shared" si="1"/>
        <v>39.282803585982066</v>
      </c>
    </row>
    <row r="21" spans="1:9" ht="9.9499999999999993" customHeight="1" x14ac:dyDescent="0.25">
      <c r="B21" s="8" t="s">
        <v>35</v>
      </c>
      <c r="C21" s="16">
        <v>2334</v>
      </c>
      <c r="D21" s="16">
        <v>5091</v>
      </c>
      <c r="E21" s="16">
        <v>2911</v>
      </c>
      <c r="F21" s="16">
        <v>1980</v>
      </c>
      <c r="G21" s="17">
        <f t="shared" si="3"/>
        <v>218.12339331619538</v>
      </c>
      <c r="H21" s="17">
        <f t="shared" si="0"/>
        <v>57.179336083284227</v>
      </c>
      <c r="I21" s="17">
        <f t="shared" si="1"/>
        <v>38.892162639952858</v>
      </c>
    </row>
    <row r="22" spans="1:9" ht="9.9499999999999993" customHeight="1" x14ac:dyDescent="0.25">
      <c r="B22" s="8" t="s">
        <v>36</v>
      </c>
      <c r="C22" s="16">
        <v>2860</v>
      </c>
      <c r="D22" s="16">
        <v>5754</v>
      </c>
      <c r="E22" s="16">
        <v>3395</v>
      </c>
      <c r="F22" s="16">
        <v>2348</v>
      </c>
      <c r="G22" s="17">
        <f t="shared" si="3"/>
        <v>201.1888111888112</v>
      </c>
      <c r="H22" s="17">
        <f t="shared" si="3"/>
        <v>59.002433090024333</v>
      </c>
      <c r="I22" s="17">
        <f t="shared" si="1"/>
        <v>40.806395550921096</v>
      </c>
    </row>
    <row r="23" spans="1:9" ht="9.9499999999999993" customHeight="1" x14ac:dyDescent="0.25">
      <c r="B23" s="8" t="s">
        <v>37</v>
      </c>
      <c r="C23" s="16">
        <v>2165</v>
      </c>
      <c r="D23" s="16">
        <v>3599</v>
      </c>
      <c r="E23" s="16">
        <v>2032</v>
      </c>
      <c r="F23" s="16">
        <v>1301</v>
      </c>
      <c r="G23" s="17">
        <f t="shared" si="3"/>
        <v>166.23556581986142</v>
      </c>
      <c r="H23" s="17">
        <f t="shared" si="3"/>
        <v>56.460127813281467</v>
      </c>
      <c r="I23" s="17">
        <f t="shared" si="1"/>
        <v>36.148930258405109</v>
      </c>
    </row>
    <row r="24" spans="1:9" s="23" customFormat="1" ht="9.9499999999999993" customHeight="1" x14ac:dyDescent="0.25">
      <c r="B24" s="24"/>
      <c r="C24" s="29">
        <f>SUM(C20:C23)</f>
        <v>10377</v>
      </c>
      <c r="D24" s="29">
        <f t="shared" ref="D24:F24" si="5">SUM(D20:D23)</f>
        <v>21806</v>
      </c>
      <c r="E24" s="29">
        <f t="shared" si="5"/>
        <v>12459</v>
      </c>
      <c r="F24" s="29">
        <f t="shared" si="5"/>
        <v>8521</v>
      </c>
      <c r="G24" s="21">
        <f t="shared" si="3"/>
        <v>210.1378047605281</v>
      </c>
      <c r="H24" s="21">
        <f t="shared" si="3"/>
        <v>57.135650738328906</v>
      </c>
      <c r="I24" s="21">
        <f t="shared" si="1"/>
        <v>39.076400990553054</v>
      </c>
    </row>
    <row r="25" spans="1:9" ht="9.9499999999999993" customHeight="1" x14ac:dyDescent="0.25">
      <c r="B25" s="22" t="s">
        <v>6</v>
      </c>
      <c r="C25" s="18"/>
      <c r="D25" s="19"/>
      <c r="E25" s="18"/>
      <c r="F25" s="18"/>
      <c r="G25" s="17"/>
      <c r="H25" s="17"/>
      <c r="I25" s="17"/>
    </row>
    <row r="26" spans="1:9" ht="9.9499999999999993" customHeight="1" x14ac:dyDescent="0.25">
      <c r="B26" s="8" t="s">
        <v>38</v>
      </c>
      <c r="C26" s="16">
        <v>2668</v>
      </c>
      <c r="D26" s="16">
        <v>6617</v>
      </c>
      <c r="E26" s="16">
        <v>3391</v>
      </c>
      <c r="F26" s="16">
        <v>2324</v>
      </c>
      <c r="G26" s="17">
        <f t="shared" si="3"/>
        <v>248.0134932533733</v>
      </c>
      <c r="H26" s="17">
        <f t="shared" si="3"/>
        <v>51.246788574882871</v>
      </c>
      <c r="I26" s="17">
        <f t="shared" si="1"/>
        <v>35.121656339730997</v>
      </c>
    </row>
    <row r="27" spans="1:9" ht="9.9499999999999993" customHeight="1" x14ac:dyDescent="0.25">
      <c r="B27" s="8" t="s">
        <v>39</v>
      </c>
      <c r="C27" s="16">
        <v>2167</v>
      </c>
      <c r="D27" s="16">
        <v>5072</v>
      </c>
      <c r="E27" s="16">
        <v>2615</v>
      </c>
      <c r="F27" s="16">
        <v>1779</v>
      </c>
      <c r="G27" s="17">
        <f t="shared" si="3"/>
        <v>234.05629903091832</v>
      </c>
      <c r="H27" s="17">
        <f t="shared" si="3"/>
        <v>51.557570977917976</v>
      </c>
      <c r="I27" s="17">
        <f t="shared" si="1"/>
        <v>35.074921135646683</v>
      </c>
    </row>
    <row r="28" spans="1:9" ht="9.9499999999999993" customHeight="1" x14ac:dyDescent="0.25">
      <c r="B28" s="9"/>
      <c r="C28" s="29">
        <f>SUM(C26:C27)</f>
        <v>4835</v>
      </c>
      <c r="D28" s="29">
        <f>SUM(D26:D27)</f>
        <v>11689</v>
      </c>
      <c r="E28" s="29">
        <f>SUM(E26:E27)</f>
        <v>6006</v>
      </c>
      <c r="F28" s="29">
        <f>SUM(F26:F27)</f>
        <v>4103</v>
      </c>
      <c r="G28" s="21">
        <f t="shared" si="3"/>
        <v>241.75801447776627</v>
      </c>
      <c r="H28" s="21">
        <f t="shared" si="3"/>
        <v>51.381640858927192</v>
      </c>
      <c r="I28" s="21">
        <f t="shared" si="1"/>
        <v>35.10137736333305</v>
      </c>
    </row>
    <row r="29" spans="1:9" ht="9.9499999999999993" customHeight="1" x14ac:dyDescent="0.25">
      <c r="B29" s="22" t="s">
        <v>7</v>
      </c>
      <c r="C29" s="18"/>
      <c r="D29" s="19"/>
      <c r="E29" s="18"/>
      <c r="F29" s="18"/>
      <c r="G29" s="17"/>
      <c r="H29" s="17"/>
      <c r="I29" s="17"/>
    </row>
    <row r="30" spans="1:9" ht="9.9499999999999993" customHeight="1" x14ac:dyDescent="0.25">
      <c r="B30" s="8" t="s">
        <v>40</v>
      </c>
      <c r="C30" s="16">
        <v>5082</v>
      </c>
      <c r="D30" s="16">
        <v>7747</v>
      </c>
      <c r="E30" s="16">
        <v>4496</v>
      </c>
      <c r="F30" s="16">
        <v>3188</v>
      </c>
      <c r="G30" s="17">
        <f t="shared" si="3"/>
        <v>152.43998425816608</v>
      </c>
      <c r="H30" s="17">
        <f t="shared" si="3"/>
        <v>58.035368529753448</v>
      </c>
      <c r="I30" s="17">
        <f t="shared" si="1"/>
        <v>41.151413450367883</v>
      </c>
    </row>
    <row r="31" spans="1:9" ht="9.9499999999999993" customHeight="1" x14ac:dyDescent="0.25">
      <c r="B31" s="8" t="s">
        <v>41</v>
      </c>
      <c r="C31" s="16">
        <v>6289</v>
      </c>
      <c r="D31" s="16">
        <v>11616</v>
      </c>
      <c r="E31" s="16">
        <v>6439</v>
      </c>
      <c r="F31" s="16">
        <v>4542</v>
      </c>
      <c r="G31" s="17">
        <f t="shared" si="3"/>
        <v>184.703450469073</v>
      </c>
      <c r="H31" s="17">
        <f t="shared" si="3"/>
        <v>55.432162534435257</v>
      </c>
      <c r="I31" s="17">
        <f t="shared" si="1"/>
        <v>39.101239669421489</v>
      </c>
    </row>
    <row r="32" spans="1:9" ht="9.9499999999999993" customHeight="1" x14ac:dyDescent="0.25">
      <c r="B32" s="9"/>
      <c r="C32" s="29">
        <f>SUM(C30:C31)</f>
        <v>11371</v>
      </c>
      <c r="D32" s="29">
        <f>SUM(D30:D31)</f>
        <v>19363</v>
      </c>
      <c r="E32" s="29">
        <f>SUM(E30:E31)</f>
        <v>10935</v>
      </c>
      <c r="F32" s="29">
        <f>SUM(F30:F31)</f>
        <v>7730</v>
      </c>
      <c r="G32" s="21">
        <f t="shared" si="3"/>
        <v>170.28405593175623</v>
      </c>
      <c r="H32" s="21">
        <f t="shared" si="3"/>
        <v>56.473686928678411</v>
      </c>
      <c r="I32" s="21">
        <f t="shared" si="1"/>
        <v>39.921499767597993</v>
      </c>
    </row>
    <row r="33" spans="2:9" ht="9.9499999999999993" customHeight="1" x14ac:dyDescent="0.25">
      <c r="B33" s="22" t="s">
        <v>8</v>
      </c>
      <c r="C33" s="18"/>
      <c r="D33" s="19"/>
      <c r="E33" s="18"/>
      <c r="F33" s="18"/>
      <c r="G33" s="17"/>
      <c r="H33" s="17"/>
      <c r="I33" s="17"/>
    </row>
    <row r="34" spans="2:9" ht="9.9499999999999993" customHeight="1" x14ac:dyDescent="0.25">
      <c r="B34" s="8" t="s">
        <v>8</v>
      </c>
      <c r="C34" s="16">
        <v>2767</v>
      </c>
      <c r="D34" s="16">
        <v>6444</v>
      </c>
      <c r="E34" s="16">
        <v>4066</v>
      </c>
      <c r="F34" s="16">
        <v>2980</v>
      </c>
      <c r="G34" s="17">
        <f t="shared" si="3"/>
        <v>232.88760390314417</v>
      </c>
      <c r="H34" s="17">
        <f t="shared" si="3"/>
        <v>63.097454996896339</v>
      </c>
      <c r="I34" s="17">
        <f t="shared" si="1"/>
        <v>46.244568590937305</v>
      </c>
    </row>
    <row r="35" spans="2:9" ht="9.9499999999999993" customHeight="1" x14ac:dyDescent="0.25">
      <c r="B35" s="8" t="s">
        <v>42</v>
      </c>
      <c r="C35" s="16">
        <v>1913</v>
      </c>
      <c r="D35" s="16">
        <v>4875</v>
      </c>
      <c r="E35" s="16">
        <v>2708</v>
      </c>
      <c r="F35" s="16">
        <v>1832</v>
      </c>
      <c r="G35" s="17">
        <f t="shared" si="3"/>
        <v>254.83533716675376</v>
      </c>
      <c r="H35" s="17">
        <f t="shared" si="3"/>
        <v>55.54871794871795</v>
      </c>
      <c r="I35" s="17">
        <f t="shared" si="1"/>
        <v>37.579487179487181</v>
      </c>
    </row>
    <row r="36" spans="2:9" ht="9.9499999999999993" customHeight="1" x14ac:dyDescent="0.25">
      <c r="B36" s="8" t="s">
        <v>43</v>
      </c>
      <c r="C36" s="16">
        <v>2220</v>
      </c>
      <c r="D36" s="16">
        <v>5023</v>
      </c>
      <c r="E36" s="16">
        <v>2665</v>
      </c>
      <c r="F36" s="16">
        <v>1799</v>
      </c>
      <c r="G36" s="17">
        <f t="shared" si="3"/>
        <v>226.26126126126124</v>
      </c>
      <c r="H36" s="17">
        <f t="shared" si="3"/>
        <v>53.055942663746769</v>
      </c>
      <c r="I36" s="17">
        <f t="shared" si="1"/>
        <v>35.81524985068684</v>
      </c>
    </row>
    <row r="37" spans="2:9" ht="9.9499999999999993" customHeight="1" x14ac:dyDescent="0.25">
      <c r="B37" s="9"/>
      <c r="C37" s="29">
        <f>SUM(C34:C36)</f>
        <v>6900</v>
      </c>
      <c r="D37" s="29">
        <f>SUM(D34:D36)</f>
        <v>16342</v>
      </c>
      <c r="E37" s="29">
        <f>SUM(E34:E36)</f>
        <v>9439</v>
      </c>
      <c r="F37" s="29">
        <f>SUM(F34:F36)</f>
        <v>6611</v>
      </c>
      <c r="G37" s="21">
        <f t="shared" si="3"/>
        <v>236.84057971014494</v>
      </c>
      <c r="H37" s="21">
        <f t="shared" si="3"/>
        <v>57.759148207073792</v>
      </c>
      <c r="I37" s="21">
        <f t="shared" si="1"/>
        <v>40.454044792559053</v>
      </c>
    </row>
    <row r="38" spans="2:9" ht="9.9499999999999993" customHeight="1" x14ac:dyDescent="0.25">
      <c r="B38" s="22" t="s">
        <v>9</v>
      </c>
      <c r="C38" s="18"/>
      <c r="D38" s="19"/>
      <c r="E38" s="18"/>
      <c r="F38" s="18"/>
      <c r="G38" s="17"/>
      <c r="H38" s="17"/>
      <c r="I38" s="17"/>
    </row>
    <row r="39" spans="2:9" ht="9.9499999999999993" customHeight="1" x14ac:dyDescent="0.25">
      <c r="B39" s="8" t="s">
        <v>44</v>
      </c>
      <c r="C39" s="16">
        <v>2220</v>
      </c>
      <c r="D39" s="16">
        <v>5296</v>
      </c>
      <c r="E39" s="16">
        <v>2948</v>
      </c>
      <c r="F39" s="16">
        <v>1946</v>
      </c>
      <c r="G39" s="17">
        <f t="shared" si="3"/>
        <v>238.55855855855856</v>
      </c>
      <c r="H39" s="17">
        <f t="shared" si="3"/>
        <v>55.664652567975828</v>
      </c>
      <c r="I39" s="17">
        <f t="shared" si="1"/>
        <v>36.744712990936556</v>
      </c>
    </row>
    <row r="40" spans="2:9" ht="9.9499999999999993" customHeight="1" x14ac:dyDescent="0.25">
      <c r="B40" s="8" t="s">
        <v>45</v>
      </c>
      <c r="C40" s="16">
        <v>1748</v>
      </c>
      <c r="D40" s="16">
        <v>4554</v>
      </c>
      <c r="E40" s="16">
        <v>2655</v>
      </c>
      <c r="F40" s="16">
        <v>1689</v>
      </c>
      <c r="G40" s="17">
        <f t="shared" si="3"/>
        <v>260.5263157894737</v>
      </c>
      <c r="H40" s="17">
        <f t="shared" si="3"/>
        <v>58.300395256916993</v>
      </c>
      <c r="I40" s="17">
        <f t="shared" si="1"/>
        <v>37.088274044795781</v>
      </c>
    </row>
    <row r="41" spans="2:9" ht="9.9499999999999993" customHeight="1" x14ac:dyDescent="0.25">
      <c r="B41" s="8" t="s">
        <v>46</v>
      </c>
      <c r="C41" s="16">
        <v>2063</v>
      </c>
      <c r="D41" s="16">
        <v>4088</v>
      </c>
      <c r="E41" s="16">
        <v>2068</v>
      </c>
      <c r="F41" s="16">
        <v>1232</v>
      </c>
      <c r="G41" s="17">
        <f t="shared" si="3"/>
        <v>198.15802229762483</v>
      </c>
      <c r="H41" s="17">
        <f t="shared" si="3"/>
        <v>50.587084148727989</v>
      </c>
      <c r="I41" s="17">
        <f t="shared" si="1"/>
        <v>30.136986301369863</v>
      </c>
    </row>
    <row r="42" spans="2:9" ht="9.9499999999999993" customHeight="1" x14ac:dyDescent="0.25">
      <c r="B42" s="8" t="s">
        <v>47</v>
      </c>
      <c r="C42" s="16">
        <v>1868</v>
      </c>
      <c r="D42" s="16">
        <v>5159</v>
      </c>
      <c r="E42" s="16">
        <v>3090</v>
      </c>
      <c r="F42" s="16">
        <v>2123</v>
      </c>
      <c r="G42" s="17">
        <f t="shared" si="3"/>
        <v>276.17773019271948</v>
      </c>
      <c r="H42" s="17">
        <f t="shared" si="3"/>
        <v>59.895328552044965</v>
      </c>
      <c r="I42" s="17">
        <f t="shared" si="1"/>
        <v>41.151385927505331</v>
      </c>
    </row>
    <row r="43" spans="2:9" ht="9.9499999999999993" customHeight="1" x14ac:dyDescent="0.25">
      <c r="B43" s="8" t="s">
        <v>48</v>
      </c>
      <c r="C43" s="16">
        <v>2174</v>
      </c>
      <c r="D43" s="16">
        <v>4933</v>
      </c>
      <c r="E43" s="16">
        <v>2797</v>
      </c>
      <c r="F43" s="16">
        <v>1922</v>
      </c>
      <c r="G43" s="17">
        <f t="shared" si="3"/>
        <v>226.90892364305429</v>
      </c>
      <c r="H43" s="17">
        <f t="shared" si="3"/>
        <v>56.699777011960272</v>
      </c>
      <c r="I43" s="17">
        <f t="shared" si="1"/>
        <v>38.96209203324549</v>
      </c>
    </row>
    <row r="44" spans="2:9" ht="9.9499999999999993" customHeight="1" x14ac:dyDescent="0.25">
      <c r="B44" s="9"/>
      <c r="C44" s="29">
        <f>SUM(C39:C43)</f>
        <v>10073</v>
      </c>
      <c r="D44" s="29">
        <f t="shared" ref="D44:F44" si="6">SUM(D39:D43)</f>
        <v>24030</v>
      </c>
      <c r="E44" s="29">
        <f t="shared" si="6"/>
        <v>13558</v>
      </c>
      <c r="F44" s="29">
        <f t="shared" si="6"/>
        <v>8912</v>
      </c>
      <c r="G44" s="21">
        <f t="shared" si="3"/>
        <v>238.55852278367914</v>
      </c>
      <c r="H44" s="21">
        <f t="shared" si="3"/>
        <v>56.421140241364967</v>
      </c>
      <c r="I44" s="21">
        <f t="shared" si="1"/>
        <v>37.086974615064506</v>
      </c>
    </row>
    <row r="45" spans="2:9" ht="9.9499999999999993" customHeight="1" x14ac:dyDescent="0.25">
      <c r="B45" s="22" t="s">
        <v>10</v>
      </c>
      <c r="C45" s="18"/>
      <c r="D45" s="19"/>
      <c r="E45" s="18"/>
      <c r="F45" s="18"/>
      <c r="G45" s="17"/>
      <c r="H45" s="17"/>
      <c r="I45" s="17"/>
    </row>
    <row r="46" spans="2:9" ht="9.9499999999999993" customHeight="1" x14ac:dyDescent="0.25">
      <c r="B46" s="8" t="s">
        <v>49</v>
      </c>
      <c r="C46" s="16">
        <v>2834</v>
      </c>
      <c r="D46" s="16">
        <v>6967</v>
      </c>
      <c r="E46" s="16">
        <v>3943</v>
      </c>
      <c r="F46" s="16">
        <v>2425</v>
      </c>
      <c r="G46" s="17">
        <f t="shared" si="3"/>
        <v>245.83627381792522</v>
      </c>
      <c r="H46" s="17">
        <f t="shared" si="3"/>
        <v>56.595378211568828</v>
      </c>
      <c r="I46" s="17">
        <f t="shared" si="1"/>
        <v>34.806947036026983</v>
      </c>
    </row>
    <row r="47" spans="2:9" ht="9.9499999999999993" customHeight="1" x14ac:dyDescent="0.25">
      <c r="B47" s="8" t="s">
        <v>50</v>
      </c>
      <c r="C47" s="16">
        <v>2084</v>
      </c>
      <c r="D47" s="16">
        <v>3580</v>
      </c>
      <c r="E47" s="16">
        <v>1987</v>
      </c>
      <c r="F47" s="16">
        <v>1339</v>
      </c>
      <c r="G47" s="17">
        <f t="shared" si="3"/>
        <v>171.78502879078695</v>
      </c>
      <c r="H47" s="17">
        <f t="shared" si="3"/>
        <v>55.502793296089379</v>
      </c>
      <c r="I47" s="17">
        <f t="shared" si="1"/>
        <v>37.402234636871505</v>
      </c>
    </row>
    <row r="48" spans="2:9" ht="9.9499999999999993" customHeight="1" x14ac:dyDescent="0.25">
      <c r="B48" s="8" t="s">
        <v>51</v>
      </c>
      <c r="C48" s="16">
        <v>1158</v>
      </c>
      <c r="D48" s="16">
        <v>1405</v>
      </c>
      <c r="E48" s="16">
        <v>676</v>
      </c>
      <c r="F48" s="16">
        <v>411</v>
      </c>
      <c r="G48" s="17">
        <f t="shared" si="3"/>
        <v>121.32987910189983</v>
      </c>
      <c r="H48" s="17">
        <f t="shared" si="3"/>
        <v>48.113879003558715</v>
      </c>
      <c r="I48" s="17">
        <f t="shared" si="1"/>
        <v>29.252669039145907</v>
      </c>
    </row>
    <row r="49" spans="1:11" ht="9.9499999999999993" customHeight="1" x14ac:dyDescent="0.25">
      <c r="A49" s="2"/>
      <c r="B49" s="8" t="s">
        <v>52</v>
      </c>
      <c r="C49" s="16">
        <v>2916</v>
      </c>
      <c r="D49" s="16">
        <v>7585</v>
      </c>
      <c r="E49" s="16">
        <v>4342</v>
      </c>
      <c r="F49" s="16">
        <v>2817</v>
      </c>
      <c r="G49" s="17">
        <f t="shared" si="3"/>
        <v>260.11659807956107</v>
      </c>
      <c r="H49" s="17">
        <f t="shared" si="3"/>
        <v>57.244561634805535</v>
      </c>
      <c r="I49" s="17">
        <f t="shared" si="1"/>
        <v>37.139090309822016</v>
      </c>
    </row>
    <row r="50" spans="1:11" ht="9.9499999999999993" customHeight="1" x14ac:dyDescent="0.25">
      <c r="B50" s="8" t="s">
        <v>53</v>
      </c>
      <c r="C50" s="16">
        <v>1624</v>
      </c>
      <c r="D50" s="16">
        <v>3983</v>
      </c>
      <c r="E50" s="16">
        <v>2454</v>
      </c>
      <c r="F50" s="16">
        <v>1658</v>
      </c>
      <c r="G50" s="17">
        <f t="shared" si="3"/>
        <v>245.25862068965517</v>
      </c>
      <c r="H50" s="17">
        <f t="shared" si="3"/>
        <v>61.611850364047207</v>
      </c>
      <c r="I50" s="17">
        <f t="shared" si="1"/>
        <v>41.626914386141102</v>
      </c>
    </row>
    <row r="51" spans="1:11" ht="9.9499999999999993" customHeight="1" x14ac:dyDescent="0.25">
      <c r="B51" s="9"/>
      <c r="C51" s="29">
        <f>SUM(C46:C50)</f>
        <v>10616</v>
      </c>
      <c r="D51" s="29">
        <f>SUM(D46:D50)</f>
        <v>23520</v>
      </c>
      <c r="E51" s="29">
        <f>SUM(E46:E50)</f>
        <v>13402</v>
      </c>
      <c r="F51" s="29">
        <f>SUM(F46:F50)</f>
        <v>8650</v>
      </c>
      <c r="G51" s="21">
        <f t="shared" ref="G51:H63" si="7">(D51/C51)*100</f>
        <v>221.5523737754333</v>
      </c>
      <c r="H51" s="21">
        <f t="shared" si="7"/>
        <v>56.9812925170068</v>
      </c>
      <c r="I51" s="21">
        <f t="shared" si="1"/>
        <v>36.777210884353742</v>
      </c>
    </row>
    <row r="52" spans="1:11" ht="9.9499999999999993" customHeight="1" x14ac:dyDescent="0.25">
      <c r="B52" s="22" t="s">
        <v>11</v>
      </c>
      <c r="C52" s="18"/>
      <c r="D52" s="19"/>
      <c r="E52" s="18"/>
      <c r="F52" s="18"/>
      <c r="G52" s="17"/>
      <c r="H52" s="17"/>
      <c r="I52" s="17"/>
    </row>
    <row r="53" spans="1:11" ht="9.9499999999999993" customHeight="1" x14ac:dyDescent="0.25">
      <c r="B53" s="8" t="s">
        <v>54</v>
      </c>
      <c r="C53" s="16">
        <v>3689</v>
      </c>
      <c r="D53" s="16">
        <v>6925</v>
      </c>
      <c r="E53" s="16">
        <v>3649</v>
      </c>
      <c r="F53" s="16">
        <v>2449</v>
      </c>
      <c r="G53" s="17">
        <f t="shared" si="7"/>
        <v>187.72024939007861</v>
      </c>
      <c r="H53" s="17">
        <f t="shared" si="7"/>
        <v>52.693140794223822</v>
      </c>
      <c r="I53" s="17">
        <f t="shared" si="1"/>
        <v>35.364620938628164</v>
      </c>
    </row>
    <row r="54" spans="1:11" ht="9.9499999999999993" customHeight="1" x14ac:dyDescent="0.25">
      <c r="B54" s="8" t="s">
        <v>55</v>
      </c>
      <c r="C54" s="16">
        <v>3777</v>
      </c>
      <c r="D54" s="16">
        <v>9123</v>
      </c>
      <c r="E54" s="16">
        <v>5150</v>
      </c>
      <c r="F54" s="16">
        <v>3500</v>
      </c>
      <c r="G54" s="17">
        <f t="shared" si="7"/>
        <v>241.54090548054009</v>
      </c>
      <c r="H54" s="17">
        <f t="shared" si="7"/>
        <v>56.450728926888083</v>
      </c>
      <c r="I54" s="17">
        <f t="shared" si="1"/>
        <v>38.364573057108409</v>
      </c>
    </row>
    <row r="55" spans="1:11" ht="9.9499999999999993" customHeight="1" x14ac:dyDescent="0.25">
      <c r="B55" s="8" t="s">
        <v>56</v>
      </c>
      <c r="C55" s="16">
        <v>2116</v>
      </c>
      <c r="D55" s="16">
        <v>2479</v>
      </c>
      <c r="E55" s="16">
        <v>1324</v>
      </c>
      <c r="F55" s="16">
        <v>837</v>
      </c>
      <c r="G55" s="17">
        <f t="shared" si="7"/>
        <v>117.15500945179585</v>
      </c>
      <c r="H55" s="17">
        <f t="shared" si="7"/>
        <v>53.40863251311012</v>
      </c>
      <c r="I55" s="17">
        <f t="shared" si="1"/>
        <v>33.763614360629283</v>
      </c>
    </row>
    <row r="56" spans="1:11" ht="9.9499999999999993" customHeight="1" x14ac:dyDescent="0.25">
      <c r="B56" s="9"/>
      <c r="C56" s="29">
        <f>SUM(C53:C55)</f>
        <v>9582</v>
      </c>
      <c r="D56" s="29">
        <f>SUM(D53:D55)</f>
        <v>18527</v>
      </c>
      <c r="E56" s="29">
        <f>SUM(E53:E55)</f>
        <v>10123</v>
      </c>
      <c r="F56" s="29">
        <f>SUM(F53:F55)</f>
        <v>6786</v>
      </c>
      <c r="G56" s="21">
        <f t="shared" si="7"/>
        <v>193.35211855562514</v>
      </c>
      <c r="H56" s="21">
        <f t="shared" si="7"/>
        <v>54.639175257731956</v>
      </c>
      <c r="I56" s="21">
        <f t="shared" si="1"/>
        <v>36.627624547957041</v>
      </c>
    </row>
    <row r="57" spans="1:11" ht="9.9499999999999993" customHeight="1" x14ac:dyDescent="0.25">
      <c r="B57" s="20" t="s">
        <v>12</v>
      </c>
      <c r="C57" s="18"/>
      <c r="D57" s="19"/>
      <c r="E57" s="18"/>
      <c r="F57" s="18"/>
      <c r="G57" s="17"/>
      <c r="H57" s="17"/>
      <c r="I57" s="17"/>
    </row>
    <row r="58" spans="1:11" ht="9.9499999999999993" customHeight="1" x14ac:dyDescent="0.25">
      <c r="B58" s="8" t="s">
        <v>57</v>
      </c>
      <c r="C58" s="16">
        <v>3751</v>
      </c>
      <c r="D58" s="16">
        <v>8156</v>
      </c>
      <c r="E58" s="16">
        <v>4470</v>
      </c>
      <c r="F58" s="16">
        <v>3065</v>
      </c>
      <c r="G58" s="17">
        <f t="shared" si="7"/>
        <v>217.43535057318047</v>
      </c>
      <c r="H58" s="17">
        <f t="shared" si="7"/>
        <v>54.806277587052477</v>
      </c>
      <c r="I58" s="17">
        <f t="shared" si="1"/>
        <v>37.579695929377145</v>
      </c>
    </row>
    <row r="59" spans="1:11" ht="9.9499999999999993" customHeight="1" x14ac:dyDescent="0.25">
      <c r="B59" s="8" t="s">
        <v>58</v>
      </c>
      <c r="C59" s="16">
        <v>1540</v>
      </c>
      <c r="D59" s="16">
        <v>2566</v>
      </c>
      <c r="E59" s="16">
        <v>1696</v>
      </c>
      <c r="F59" s="16">
        <v>1071</v>
      </c>
      <c r="G59" s="17">
        <f t="shared" si="7"/>
        <v>166.62337662337663</v>
      </c>
      <c r="H59" s="17">
        <f t="shared" si="7"/>
        <v>66.09508963367108</v>
      </c>
      <c r="I59" s="17">
        <f t="shared" si="1"/>
        <v>41.738113795791115</v>
      </c>
    </row>
    <row r="60" spans="1:11" ht="9.9499999999999993" customHeight="1" x14ac:dyDescent="0.25">
      <c r="B60" s="8" t="s">
        <v>59</v>
      </c>
      <c r="C60" s="16">
        <v>3235</v>
      </c>
      <c r="D60" s="16">
        <v>8452</v>
      </c>
      <c r="E60" s="16">
        <v>4626</v>
      </c>
      <c r="F60" s="16">
        <v>2987</v>
      </c>
      <c r="G60" s="17">
        <f t="shared" si="7"/>
        <v>261.26738794435857</v>
      </c>
      <c r="H60" s="17">
        <f t="shared" si="7"/>
        <v>54.732607666824421</v>
      </c>
      <c r="I60" s="17">
        <f t="shared" si="1"/>
        <v>35.34074775201136</v>
      </c>
    </row>
    <row r="61" spans="1:11" ht="9.9499999999999993" customHeight="1" x14ac:dyDescent="0.25">
      <c r="B61" s="8" t="s">
        <v>60</v>
      </c>
      <c r="C61" s="16">
        <v>1648</v>
      </c>
      <c r="D61" s="16">
        <v>2157</v>
      </c>
      <c r="E61" s="16">
        <v>1114</v>
      </c>
      <c r="F61" s="16">
        <v>766</v>
      </c>
      <c r="G61" s="17">
        <f t="shared" si="7"/>
        <v>130.88592233009709</v>
      </c>
      <c r="H61" s="17">
        <f t="shared" si="7"/>
        <v>51.645804357904503</v>
      </c>
      <c r="I61" s="17">
        <f t="shared" si="1"/>
        <v>35.51228558182661</v>
      </c>
    </row>
    <row r="62" spans="1:11" ht="9.9499999999999993" customHeight="1" x14ac:dyDescent="0.25">
      <c r="B62" s="8" t="s">
        <v>61</v>
      </c>
      <c r="C62" s="16">
        <v>5281</v>
      </c>
      <c r="D62" s="16">
        <v>6620</v>
      </c>
      <c r="E62" s="16">
        <v>3797</v>
      </c>
      <c r="F62" s="16">
        <v>2586</v>
      </c>
      <c r="G62" s="17">
        <f t="shared" si="7"/>
        <v>125.35504639272865</v>
      </c>
      <c r="H62" s="17">
        <f t="shared" si="7"/>
        <v>57.356495468277949</v>
      </c>
      <c r="I62" s="17">
        <f t="shared" si="1"/>
        <v>39.063444108761331</v>
      </c>
    </row>
    <row r="63" spans="1:11" ht="9.9499999999999993" customHeight="1" x14ac:dyDescent="0.25">
      <c r="B63" s="9"/>
      <c r="C63" s="29">
        <f>SUM(C58:C62)</f>
        <v>15455</v>
      </c>
      <c r="D63" s="29">
        <f>SUM(D58:D62)</f>
        <v>27951</v>
      </c>
      <c r="E63" s="29">
        <f>SUM(E58:E62)</f>
        <v>15703</v>
      </c>
      <c r="F63" s="29">
        <f>SUM(F58:F62)</f>
        <v>10475</v>
      </c>
      <c r="G63" s="21">
        <f t="shared" si="7"/>
        <v>180.85409252669041</v>
      </c>
      <c r="H63" s="21">
        <f t="shared" si="7"/>
        <v>56.180458659797509</v>
      </c>
      <c r="I63" s="21">
        <f t="shared" si="1"/>
        <v>37.476297806876318</v>
      </c>
    </row>
    <row r="64" spans="1:11" ht="9.9499999999999993" customHeight="1" x14ac:dyDescent="0.25">
      <c r="C64" s="15"/>
      <c r="D64" s="11"/>
      <c r="F64" s="11"/>
      <c r="H64" s="11"/>
      <c r="I64" s="3"/>
      <c r="J64" s="15"/>
      <c r="K64" s="15"/>
    </row>
    <row r="65" spans="1:11" ht="9.9499999999999993" customHeight="1" x14ac:dyDescent="0.25">
      <c r="B65" s="20" t="s">
        <v>21</v>
      </c>
      <c r="C65" s="30">
        <v>0</v>
      </c>
      <c r="D65" s="30">
        <v>0</v>
      </c>
      <c r="E65" s="30">
        <v>0</v>
      </c>
      <c r="F65" s="30">
        <v>0</v>
      </c>
      <c r="H65" s="30"/>
      <c r="I65" s="3"/>
      <c r="J65" s="30"/>
      <c r="K65" s="15"/>
    </row>
    <row r="66" spans="1:11" ht="9.9499999999999993" customHeight="1" x14ac:dyDescent="0.25">
      <c r="C66" s="31"/>
      <c r="D66" s="32"/>
      <c r="E66" s="33"/>
      <c r="F66" s="32"/>
      <c r="G66" s="33"/>
      <c r="H66" s="32"/>
      <c r="I66" s="33"/>
    </row>
    <row r="67" spans="1:11" ht="9.9499999999999993" customHeight="1" x14ac:dyDescent="0.25">
      <c r="A67" s="5"/>
      <c r="B67" s="27" t="s">
        <v>15</v>
      </c>
      <c r="C67" s="25">
        <f>C10+C18+C24+C28+C32+C37+C44+C51+C56+C63+C65</f>
        <v>98557</v>
      </c>
      <c r="D67" s="25">
        <f>D10+D18+D24+D28+D32+D37+D44+D51+D56+D63+D65</f>
        <v>208545</v>
      </c>
      <c r="E67" s="25">
        <f>E10+E18+E24+E28+E32+E37+E44+E51+E56+E63+E65</f>
        <v>118641</v>
      </c>
      <c r="F67" s="25">
        <f>F10+F18+F24+F28+F32+F37+F44+F51+F56+F63+F65</f>
        <v>81041</v>
      </c>
      <c r="G67" s="26">
        <f t="shared" ref="G67:H67" si="8">(D67/C67)*100</f>
        <v>211.59836439826699</v>
      </c>
      <c r="H67" s="26">
        <f t="shared" si="8"/>
        <v>56.88987988203985</v>
      </c>
      <c r="I67" s="26">
        <f>(F67/D67)*100</f>
        <v>38.860198038792589</v>
      </c>
    </row>
    <row r="68" spans="1:11" ht="9.9499999999999993" customHeight="1" x14ac:dyDescent="0.25">
      <c r="A68" s="5"/>
      <c r="C68" s="1"/>
      <c r="D68" s="10"/>
      <c r="E68" s="13"/>
      <c r="F68" s="13"/>
      <c r="G68" s="11"/>
      <c r="I68" s="3"/>
    </row>
    <row r="69" spans="1:11" ht="9.9499999999999993" customHeight="1" x14ac:dyDescent="0.25">
      <c r="A69" s="5"/>
      <c r="B69" s="6"/>
      <c r="C69" s="7"/>
      <c r="D69" s="12"/>
      <c r="E69" s="14"/>
      <c r="F69" s="14"/>
      <c r="G69" s="14"/>
      <c r="H69" s="34"/>
      <c r="I69" s="35" t="s">
        <v>13</v>
      </c>
    </row>
    <row r="70" spans="1:11" ht="9.9499999999999993" customHeight="1" x14ac:dyDescent="0.25">
      <c r="A70" s="5"/>
      <c r="B70" s="28" t="s">
        <v>20</v>
      </c>
      <c r="C70" s="1"/>
      <c r="D70" s="11"/>
      <c r="G70" s="11"/>
      <c r="I70" s="11"/>
    </row>
    <row r="71" spans="1:11" ht="9.9499999999999993" customHeight="1" x14ac:dyDescent="0.25"/>
    <row r="72" spans="1:11" ht="9.9499999999999993" customHeight="1" x14ac:dyDescent="0.25"/>
    <row r="73" spans="1:11" ht="9.9499999999999993" customHeight="1" x14ac:dyDescent="0.25"/>
    <row r="74" spans="1:11" ht="9.9499999999999993" customHeight="1" x14ac:dyDescent="0.25"/>
    <row r="75" spans="1:11" ht="9.9499999999999993" customHeight="1" x14ac:dyDescent="0.25"/>
    <row r="76" spans="1:11" ht="9.9499999999999993" customHeight="1" x14ac:dyDescent="0.25"/>
    <row r="77" spans="1:11" ht="9.9499999999999993" customHeight="1" x14ac:dyDescent="0.25"/>
    <row r="78" spans="1:11" ht="9.9499999999999993" customHeight="1" x14ac:dyDescent="0.25"/>
    <row r="79" spans="1:11" ht="9.9499999999999993" customHeight="1" x14ac:dyDescent="0.25"/>
    <row r="80" spans="1:11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5.0999999999999996" customHeight="1" x14ac:dyDescent="0.25"/>
    <row r="98" ht="9" customHeight="1" x14ac:dyDescent="0.25"/>
    <row r="99" ht="5.0999999999999996" customHeight="1" x14ac:dyDescent="0.25"/>
    <row r="100" ht="9.9499999999999993" customHeight="1" x14ac:dyDescent="0.25"/>
    <row r="101" ht="5.0999999999999996" customHeight="1" x14ac:dyDescent="0.25"/>
    <row r="102" ht="9.9499999999999993" customHeight="1" x14ac:dyDescent="0.25"/>
    <row r="103" ht="10.5" customHeight="1" x14ac:dyDescent="0.25"/>
  </sheetData>
  <mergeCells count="1">
    <mergeCell ref="B1:H2"/>
  </mergeCells>
  <printOptions horizontalCentered="1" verticalCentered="1"/>
  <pageMargins left="0.23622047244094491" right="0.23622047244094491" top="0.35433070866141736" bottom="0.55118110236220474" header="0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F2E6"/>
    <pageSetUpPr fitToPage="1"/>
  </sheetPr>
  <dimension ref="A1:N70"/>
  <sheetViews>
    <sheetView zoomScale="150" zoomScaleNormal="150" workbookViewId="0">
      <selection activeCell="C3" sqref="C3"/>
    </sheetView>
  </sheetViews>
  <sheetFormatPr defaultRowHeight="15" x14ac:dyDescent="0.25"/>
  <cols>
    <col min="1" max="1" width="2" style="1" customWidth="1"/>
    <col min="2" max="2" width="32.5703125" style="1" customWidth="1"/>
    <col min="3" max="3" width="6.5703125" style="3" bestFit="1" customWidth="1"/>
    <col min="4" max="4" width="7" style="3" bestFit="1" customWidth="1"/>
    <col min="5" max="5" width="7.42578125" style="3" bestFit="1" customWidth="1"/>
    <col min="6" max="6" width="7" style="3" bestFit="1" customWidth="1"/>
    <col min="7" max="7" width="10.7109375" style="3" customWidth="1"/>
    <col min="8" max="8" width="14.140625" style="3" customWidth="1"/>
    <col min="9" max="9" width="14.85546875" style="1" customWidth="1"/>
    <col min="10" max="16384" width="9.140625" style="1"/>
  </cols>
  <sheetData>
    <row r="1" spans="2:14" ht="20.25" customHeight="1" x14ac:dyDescent="0.25">
      <c r="B1" s="44" t="s">
        <v>22</v>
      </c>
      <c r="C1" s="45"/>
      <c r="D1" s="45"/>
      <c r="E1" s="45"/>
      <c r="F1" s="45"/>
      <c r="G1" s="45"/>
      <c r="H1" s="45"/>
      <c r="I1" s="36"/>
      <c r="J1" s="3"/>
      <c r="K1" s="37"/>
      <c r="L1"/>
      <c r="M1"/>
      <c r="N1"/>
    </row>
    <row r="2" spans="2:14" ht="15" customHeight="1" thickBot="1" x14ac:dyDescent="0.3">
      <c r="B2" s="46"/>
      <c r="C2" s="46"/>
      <c r="D2" s="46"/>
      <c r="E2" s="46"/>
      <c r="F2" s="46"/>
      <c r="G2" s="46"/>
      <c r="H2" s="46"/>
      <c r="I2" s="39">
        <v>2014</v>
      </c>
      <c r="J2" s="38"/>
      <c r="K2" s="37"/>
      <c r="L2"/>
      <c r="M2"/>
      <c r="N2"/>
    </row>
    <row r="3" spans="2:14" ht="39.75" customHeight="1" thickBot="1" x14ac:dyDescent="0.3">
      <c r="B3" s="43" t="s">
        <v>63</v>
      </c>
      <c r="C3" s="40" t="s">
        <v>0</v>
      </c>
      <c r="D3" s="41" t="s">
        <v>1</v>
      </c>
      <c r="E3" s="40" t="s">
        <v>2</v>
      </c>
      <c r="F3" s="41" t="s">
        <v>16</v>
      </c>
      <c r="G3" s="40" t="s">
        <v>14</v>
      </c>
      <c r="H3" s="41" t="s">
        <v>18</v>
      </c>
      <c r="I3" s="42" t="s">
        <v>17</v>
      </c>
    </row>
    <row r="4" spans="2:14" ht="16.5" customHeight="1" x14ac:dyDescent="0.25">
      <c r="B4" s="20" t="s">
        <v>3</v>
      </c>
    </row>
    <row r="5" spans="2:14" ht="9.9499999999999993" customHeight="1" x14ac:dyDescent="0.25">
      <c r="B5" s="8" t="s">
        <v>23</v>
      </c>
      <c r="C5" s="16">
        <v>706</v>
      </c>
      <c r="D5" s="16">
        <v>985</v>
      </c>
      <c r="E5" s="16">
        <v>473</v>
      </c>
      <c r="F5" s="16">
        <v>285</v>
      </c>
      <c r="G5" s="17">
        <f t="shared" ref="G5:H21" si="0">(D5/C5)*100</f>
        <v>139.51841359773371</v>
      </c>
      <c r="H5" s="17">
        <f t="shared" si="0"/>
        <v>48.020304568527919</v>
      </c>
      <c r="I5" s="17">
        <f>(F5/D5)*100</f>
        <v>28.934010152284262</v>
      </c>
    </row>
    <row r="6" spans="2:14" ht="9.9499999999999993" customHeight="1" x14ac:dyDescent="0.25">
      <c r="B6" s="8" t="s">
        <v>24</v>
      </c>
      <c r="C6" s="16">
        <v>1657</v>
      </c>
      <c r="D6" s="16">
        <v>1237</v>
      </c>
      <c r="E6" s="16">
        <v>564</v>
      </c>
      <c r="F6" s="16">
        <v>312</v>
      </c>
      <c r="G6" s="17">
        <f t="shared" si="0"/>
        <v>74.652987326493658</v>
      </c>
      <c r="H6" s="17">
        <f t="shared" si="0"/>
        <v>45.594179466451088</v>
      </c>
      <c r="I6" s="17">
        <f t="shared" ref="I6:I50" si="1">(F6/D6)*100</f>
        <v>25.222312045270819</v>
      </c>
    </row>
    <row r="7" spans="2:14" ht="9.9499999999999993" customHeight="1" x14ac:dyDescent="0.25">
      <c r="B7" s="8" t="s">
        <v>25</v>
      </c>
      <c r="C7" s="16">
        <v>1501</v>
      </c>
      <c r="D7" s="16">
        <v>1189</v>
      </c>
      <c r="E7" s="16">
        <v>588</v>
      </c>
      <c r="F7" s="16">
        <v>325</v>
      </c>
      <c r="G7" s="17">
        <f t="shared" ref="G7" si="2">(D7/C7)*100</f>
        <v>79.21385742838109</v>
      </c>
      <c r="H7" s="17">
        <f t="shared" ref="H7" si="3">(E7/D7)*100</f>
        <v>49.453322119428087</v>
      </c>
      <c r="I7" s="17">
        <f t="shared" ref="I7" si="4">(F7/D7)*100</f>
        <v>27.333894028595456</v>
      </c>
    </row>
    <row r="8" spans="2:14" ht="9.9499999999999993" customHeight="1" x14ac:dyDescent="0.25">
      <c r="B8" s="8" t="s">
        <v>26</v>
      </c>
      <c r="C8" s="16">
        <v>1121</v>
      </c>
      <c r="D8" s="16">
        <v>1357</v>
      </c>
      <c r="E8" s="16">
        <v>662</v>
      </c>
      <c r="F8" s="16">
        <v>402</v>
      </c>
      <c r="G8" s="17">
        <f t="shared" si="0"/>
        <v>121.05263157894737</v>
      </c>
      <c r="H8" s="17">
        <f t="shared" si="0"/>
        <v>48.784082535003684</v>
      </c>
      <c r="I8" s="17">
        <f t="shared" si="1"/>
        <v>29.624170965364776</v>
      </c>
    </row>
    <row r="9" spans="2:14" ht="9.9499999999999993" customHeight="1" x14ac:dyDescent="0.25">
      <c r="B9" s="8" t="s">
        <v>27</v>
      </c>
      <c r="C9" s="16">
        <v>722</v>
      </c>
      <c r="D9" s="16">
        <v>1119</v>
      </c>
      <c r="E9" s="16">
        <v>576</v>
      </c>
      <c r="F9" s="16">
        <v>354</v>
      </c>
      <c r="G9" s="17">
        <f t="shared" si="0"/>
        <v>154.98614958448752</v>
      </c>
      <c r="H9" s="17">
        <f t="shared" si="0"/>
        <v>51.474530831099194</v>
      </c>
      <c r="I9" s="17">
        <f t="shared" si="1"/>
        <v>31.635388739946379</v>
      </c>
    </row>
    <row r="10" spans="2:14" ht="9.9499999999999993" customHeight="1" x14ac:dyDescent="0.25">
      <c r="B10" s="9"/>
      <c r="C10" s="29">
        <f>SUM(C5:C9)</f>
        <v>5707</v>
      </c>
      <c r="D10" s="29">
        <f t="shared" ref="D10:F10" si="5">SUM(D5:D9)</f>
        <v>5887</v>
      </c>
      <c r="E10" s="29">
        <f t="shared" si="5"/>
        <v>2863</v>
      </c>
      <c r="F10" s="29">
        <f t="shared" si="5"/>
        <v>1678</v>
      </c>
      <c r="G10" s="21">
        <f>(D10/C10)*100</f>
        <v>103.154021377256</v>
      </c>
      <c r="H10" s="21">
        <f t="shared" si="0"/>
        <v>48.63258026159334</v>
      </c>
      <c r="I10" s="21">
        <f t="shared" si="1"/>
        <v>28.503482249023271</v>
      </c>
    </row>
    <row r="11" spans="2:14" ht="9.9499999999999993" customHeight="1" x14ac:dyDescent="0.25">
      <c r="B11" s="22" t="s">
        <v>4</v>
      </c>
      <c r="C11" s="18"/>
      <c r="D11" s="19"/>
      <c r="E11" s="18"/>
      <c r="F11" s="18"/>
      <c r="G11" s="17"/>
      <c r="H11" s="17"/>
      <c r="I11" s="17"/>
    </row>
    <row r="12" spans="2:14" ht="9.9499999999999993" customHeight="1" x14ac:dyDescent="0.25">
      <c r="B12" s="8" t="s">
        <v>28</v>
      </c>
      <c r="C12" s="16">
        <v>3130</v>
      </c>
      <c r="D12" s="16">
        <v>5127</v>
      </c>
      <c r="E12" s="16">
        <v>2426</v>
      </c>
      <c r="F12" s="16">
        <v>1497</v>
      </c>
      <c r="G12" s="17">
        <f t="shared" ref="G12:H50" si="6">(D12/C12)*100</f>
        <v>163.80191693290735</v>
      </c>
      <c r="H12" s="17">
        <f t="shared" si="0"/>
        <v>47.318119758143162</v>
      </c>
      <c r="I12" s="17">
        <f t="shared" si="1"/>
        <v>29.198361614979518</v>
      </c>
    </row>
    <row r="13" spans="2:14" ht="9.9499999999999993" customHeight="1" x14ac:dyDescent="0.25">
      <c r="B13" s="8" t="s">
        <v>29</v>
      </c>
      <c r="C13" s="16">
        <v>2324</v>
      </c>
      <c r="D13" s="16">
        <v>3402</v>
      </c>
      <c r="E13" s="16">
        <v>1712</v>
      </c>
      <c r="F13" s="16">
        <v>1092</v>
      </c>
      <c r="G13" s="17">
        <f t="shared" si="6"/>
        <v>146.3855421686747</v>
      </c>
      <c r="H13" s="17">
        <f t="shared" si="0"/>
        <v>50.323339212228099</v>
      </c>
      <c r="I13" s="17">
        <f t="shared" si="1"/>
        <v>32.098765432098766</v>
      </c>
    </row>
    <row r="14" spans="2:14" ht="9.9499999999999993" customHeight="1" x14ac:dyDescent="0.25">
      <c r="B14" s="8" t="s">
        <v>30</v>
      </c>
      <c r="C14" s="16">
        <v>2032</v>
      </c>
      <c r="D14" s="16">
        <v>3241</v>
      </c>
      <c r="E14" s="16">
        <v>1675</v>
      </c>
      <c r="F14" s="16">
        <v>1070</v>
      </c>
      <c r="G14" s="17">
        <f t="shared" si="6"/>
        <v>159.49803149606299</v>
      </c>
      <c r="H14" s="17">
        <f t="shared" si="0"/>
        <v>51.681579759333538</v>
      </c>
      <c r="I14" s="17">
        <f t="shared" si="1"/>
        <v>33.014501697007098</v>
      </c>
    </row>
    <row r="15" spans="2:14" ht="9.9499999999999993" customHeight="1" x14ac:dyDescent="0.25">
      <c r="B15" s="8" t="s">
        <v>31</v>
      </c>
      <c r="C15" s="16">
        <v>2721</v>
      </c>
      <c r="D15" s="16">
        <v>4358</v>
      </c>
      <c r="E15" s="16">
        <v>2226</v>
      </c>
      <c r="F15" s="16">
        <v>1451</v>
      </c>
      <c r="G15" s="17">
        <f t="shared" si="6"/>
        <v>160.1617052554208</v>
      </c>
      <c r="H15" s="17">
        <f t="shared" si="0"/>
        <v>51.078476365305178</v>
      </c>
      <c r="I15" s="17">
        <f t="shared" si="1"/>
        <v>33.295089490592019</v>
      </c>
    </row>
    <row r="16" spans="2:14" ht="9.9499999999999993" customHeight="1" x14ac:dyDescent="0.25">
      <c r="B16" s="8" t="s">
        <v>32</v>
      </c>
      <c r="C16" s="16">
        <v>1913</v>
      </c>
      <c r="D16" s="16">
        <v>2619</v>
      </c>
      <c r="E16" s="16">
        <v>1267</v>
      </c>
      <c r="F16" s="16">
        <v>800</v>
      </c>
      <c r="G16" s="17">
        <f t="shared" si="6"/>
        <v>136.90538421327759</v>
      </c>
      <c r="H16" s="17">
        <f t="shared" si="0"/>
        <v>48.377243222604051</v>
      </c>
      <c r="I16" s="17">
        <f t="shared" si="1"/>
        <v>30.546009927453227</v>
      </c>
    </row>
    <row r="17" spans="1:9" ht="9.9499999999999993" customHeight="1" x14ac:dyDescent="0.25">
      <c r="B17" s="8" t="s">
        <v>33</v>
      </c>
      <c r="C17" s="16">
        <v>2740</v>
      </c>
      <c r="D17" s="16">
        <v>3442</v>
      </c>
      <c r="E17" s="16">
        <v>1571</v>
      </c>
      <c r="F17" s="16">
        <v>1061</v>
      </c>
      <c r="G17" s="17">
        <f t="shared" si="6"/>
        <v>125.62043795620438</v>
      </c>
      <c r="H17" s="17">
        <f t="shared" si="0"/>
        <v>45.642068564787913</v>
      </c>
      <c r="I17" s="17">
        <f t="shared" si="1"/>
        <v>30.825101685066819</v>
      </c>
    </row>
    <row r="18" spans="1:9" s="23" customFormat="1" ht="9.9499999999999993" customHeight="1" x14ac:dyDescent="0.25">
      <c r="B18" s="24"/>
      <c r="C18" s="29">
        <f>SUM(C12:C17)</f>
        <v>14860</v>
      </c>
      <c r="D18" s="29">
        <f t="shared" ref="D18:F18" si="7">SUM(D12:D17)</f>
        <v>22189</v>
      </c>
      <c r="E18" s="29">
        <f t="shared" si="7"/>
        <v>10877</v>
      </c>
      <c r="F18" s="29">
        <f t="shared" si="7"/>
        <v>6971</v>
      </c>
      <c r="G18" s="21">
        <f t="shared" si="6"/>
        <v>149.32032301480484</v>
      </c>
      <c r="H18" s="21">
        <f t="shared" si="0"/>
        <v>49.019784577944023</v>
      </c>
      <c r="I18" s="21">
        <f t="shared" si="1"/>
        <v>31.41646761909054</v>
      </c>
    </row>
    <row r="19" spans="1:9" ht="9.9499999999999993" customHeight="1" x14ac:dyDescent="0.25">
      <c r="A19" s="4"/>
      <c r="B19" s="22" t="s">
        <v>5</v>
      </c>
      <c r="C19" s="18"/>
      <c r="D19" s="19"/>
      <c r="E19" s="18"/>
      <c r="F19" s="18"/>
      <c r="G19" s="17"/>
      <c r="H19" s="17"/>
      <c r="I19" s="17"/>
    </row>
    <row r="20" spans="1:9" ht="9.9499999999999993" customHeight="1" x14ac:dyDescent="0.25">
      <c r="B20" s="8" t="s">
        <v>34</v>
      </c>
      <c r="C20" s="16">
        <v>3271</v>
      </c>
      <c r="D20" s="16">
        <v>5012</v>
      </c>
      <c r="E20" s="16">
        <v>2383</v>
      </c>
      <c r="F20" s="16">
        <v>1481</v>
      </c>
      <c r="G20" s="17">
        <f t="shared" si="6"/>
        <v>153.22531335982882</v>
      </c>
      <c r="H20" s="17">
        <f t="shared" si="0"/>
        <v>47.545889864325616</v>
      </c>
      <c r="I20" s="17">
        <f t="shared" si="1"/>
        <v>29.549082202713489</v>
      </c>
    </row>
    <row r="21" spans="1:9" ht="9.9499999999999993" customHeight="1" x14ac:dyDescent="0.25">
      <c r="B21" s="8" t="s">
        <v>35</v>
      </c>
      <c r="C21" s="16">
        <v>2495</v>
      </c>
      <c r="D21" s="16">
        <v>3458</v>
      </c>
      <c r="E21" s="16">
        <v>1659</v>
      </c>
      <c r="F21" s="16">
        <v>1023</v>
      </c>
      <c r="G21" s="17">
        <f t="shared" si="6"/>
        <v>138.59719438877755</v>
      </c>
      <c r="H21" s="17">
        <f t="shared" si="0"/>
        <v>47.97570850202429</v>
      </c>
      <c r="I21" s="17">
        <f t="shared" si="1"/>
        <v>29.583574320416428</v>
      </c>
    </row>
    <row r="22" spans="1:9" ht="9.9499999999999993" customHeight="1" x14ac:dyDescent="0.25">
      <c r="B22" s="8" t="s">
        <v>36</v>
      </c>
      <c r="C22" s="16">
        <v>2997</v>
      </c>
      <c r="D22" s="16">
        <v>3700</v>
      </c>
      <c r="E22" s="16">
        <v>1761</v>
      </c>
      <c r="F22" s="16">
        <v>1069</v>
      </c>
      <c r="G22" s="17">
        <f t="shared" si="6"/>
        <v>123.45679012345678</v>
      </c>
      <c r="H22" s="17">
        <f t="shared" si="6"/>
        <v>47.594594594594597</v>
      </c>
      <c r="I22" s="17">
        <f t="shared" si="1"/>
        <v>28.891891891891891</v>
      </c>
    </row>
    <row r="23" spans="1:9" ht="9.9499999999999993" customHeight="1" x14ac:dyDescent="0.25">
      <c r="B23" s="8" t="s">
        <v>37</v>
      </c>
      <c r="C23" s="16">
        <v>2306</v>
      </c>
      <c r="D23" s="16">
        <v>2615</v>
      </c>
      <c r="E23" s="16">
        <v>1318</v>
      </c>
      <c r="F23" s="16">
        <v>790</v>
      </c>
      <c r="G23" s="17">
        <f t="shared" si="6"/>
        <v>113.39982653946228</v>
      </c>
      <c r="H23" s="17">
        <f t="shared" si="6"/>
        <v>50.401529636711281</v>
      </c>
      <c r="I23" s="17">
        <f t="shared" si="1"/>
        <v>30.210325047801145</v>
      </c>
    </row>
    <row r="24" spans="1:9" s="23" customFormat="1" ht="9.9499999999999993" customHeight="1" x14ac:dyDescent="0.25">
      <c r="B24" s="24"/>
      <c r="C24" s="29">
        <f>SUM(C20:C23)</f>
        <v>11069</v>
      </c>
      <c r="D24" s="29">
        <f>SUM(D20:D23)</f>
        <v>14785</v>
      </c>
      <c r="E24" s="29">
        <f>SUM(E20:E23)</f>
        <v>7121</v>
      </c>
      <c r="F24" s="29">
        <f>SUM(F20:F23)</f>
        <v>4363</v>
      </c>
      <c r="G24" s="21">
        <f t="shared" si="6"/>
        <v>133.57123498057638</v>
      </c>
      <c r="H24" s="21">
        <f t="shared" si="6"/>
        <v>48.16367940480216</v>
      </c>
      <c r="I24" s="21">
        <f t="shared" si="1"/>
        <v>29.509638146770374</v>
      </c>
    </row>
    <row r="25" spans="1:9" ht="9.9499999999999993" customHeight="1" x14ac:dyDescent="0.25">
      <c r="B25" s="22" t="s">
        <v>6</v>
      </c>
      <c r="C25" s="18"/>
      <c r="D25" s="19"/>
      <c r="E25" s="18"/>
      <c r="F25" s="18"/>
      <c r="G25" s="17"/>
      <c r="H25" s="17"/>
      <c r="I25" s="17"/>
    </row>
    <row r="26" spans="1:9" ht="9.9499999999999993" customHeight="1" x14ac:dyDescent="0.25">
      <c r="B26" s="8" t="s">
        <v>38</v>
      </c>
      <c r="C26" s="16">
        <v>2745</v>
      </c>
      <c r="D26" s="16">
        <v>4704</v>
      </c>
      <c r="E26" s="16">
        <v>2128</v>
      </c>
      <c r="F26" s="16">
        <v>1287</v>
      </c>
      <c r="G26" s="17">
        <f t="shared" si="6"/>
        <v>171.36612021857925</v>
      </c>
      <c r="H26" s="17">
        <f t="shared" si="6"/>
        <v>45.238095238095241</v>
      </c>
      <c r="I26" s="17">
        <f t="shared" si="1"/>
        <v>27.359693877551024</v>
      </c>
    </row>
    <row r="27" spans="1:9" ht="9.9499999999999993" customHeight="1" x14ac:dyDescent="0.25">
      <c r="B27" s="8" t="s">
        <v>39</v>
      </c>
      <c r="C27" s="16">
        <v>2340</v>
      </c>
      <c r="D27" s="16">
        <v>3734</v>
      </c>
      <c r="E27" s="16">
        <v>1732</v>
      </c>
      <c r="F27" s="16">
        <v>1053</v>
      </c>
      <c r="G27" s="17">
        <f t="shared" si="6"/>
        <v>159.5726495726496</v>
      </c>
      <c r="H27" s="17">
        <f t="shared" si="6"/>
        <v>46.384574183181577</v>
      </c>
      <c r="I27" s="17">
        <f t="shared" si="1"/>
        <v>28.200321371183719</v>
      </c>
    </row>
    <row r="28" spans="1:9" ht="9.9499999999999993" customHeight="1" x14ac:dyDescent="0.25">
      <c r="B28" s="9"/>
      <c r="C28" s="29">
        <f>SUM(C26:C27)</f>
        <v>5085</v>
      </c>
      <c r="D28" s="29">
        <f>SUM(D26:D27)</f>
        <v>8438</v>
      </c>
      <c r="E28" s="29">
        <f>SUM(E26:E27)</f>
        <v>3860</v>
      </c>
      <c r="F28" s="29">
        <f>SUM(F26:F27)</f>
        <v>2340</v>
      </c>
      <c r="G28" s="21">
        <f t="shared" si="6"/>
        <v>165.93903638151426</v>
      </c>
      <c r="H28" s="21">
        <f t="shared" si="6"/>
        <v>45.745437307418818</v>
      </c>
      <c r="I28" s="21">
        <f t="shared" si="1"/>
        <v>27.73168997392747</v>
      </c>
    </row>
    <row r="29" spans="1:9" ht="9.9499999999999993" customHeight="1" x14ac:dyDescent="0.25">
      <c r="B29" s="22" t="s">
        <v>7</v>
      </c>
      <c r="C29" s="18"/>
      <c r="D29" s="19"/>
      <c r="E29" s="18"/>
      <c r="F29" s="18"/>
      <c r="G29" s="17"/>
      <c r="H29" s="17"/>
      <c r="I29" s="17"/>
    </row>
    <row r="30" spans="1:9" ht="9.9499999999999993" customHeight="1" x14ac:dyDescent="0.25">
      <c r="B30" s="8" t="s">
        <v>40</v>
      </c>
      <c r="C30" s="16">
        <v>5551</v>
      </c>
      <c r="D30" s="16">
        <v>4964</v>
      </c>
      <c r="E30" s="16">
        <v>2460</v>
      </c>
      <c r="F30" s="16">
        <v>1546</v>
      </c>
      <c r="G30" s="17">
        <f t="shared" si="6"/>
        <v>89.425328769591061</v>
      </c>
      <c r="H30" s="17">
        <f t="shared" si="6"/>
        <v>49.556809024979856</v>
      </c>
      <c r="I30" s="17">
        <f t="shared" si="1"/>
        <v>31.144238517324741</v>
      </c>
    </row>
    <row r="31" spans="1:9" ht="9.9499999999999993" customHeight="1" x14ac:dyDescent="0.25">
      <c r="B31" s="8" t="s">
        <v>41</v>
      </c>
      <c r="C31" s="16">
        <v>6305</v>
      </c>
      <c r="D31" s="16">
        <v>7270</v>
      </c>
      <c r="E31" s="16">
        <v>3514</v>
      </c>
      <c r="F31" s="16">
        <v>2239</v>
      </c>
      <c r="G31" s="17">
        <f t="shared" si="6"/>
        <v>115.30531324345756</v>
      </c>
      <c r="H31" s="17">
        <f t="shared" si="6"/>
        <v>48.335625859697387</v>
      </c>
      <c r="I31" s="17">
        <f t="shared" si="1"/>
        <v>30.79779917469051</v>
      </c>
    </row>
    <row r="32" spans="1:9" ht="9.9499999999999993" customHeight="1" x14ac:dyDescent="0.25">
      <c r="B32" s="9"/>
      <c r="C32" s="29">
        <f>SUM(C30:C31)</f>
        <v>11856</v>
      </c>
      <c r="D32" s="29">
        <f>SUM(D30:D31)</f>
        <v>12234</v>
      </c>
      <c r="E32" s="29">
        <f>SUM(E30:E31)</f>
        <v>5974</v>
      </c>
      <c r="F32" s="29">
        <f>SUM(F30:F31)</f>
        <v>3785</v>
      </c>
      <c r="G32" s="21">
        <f t="shared" si="6"/>
        <v>103.18825910931173</v>
      </c>
      <c r="H32" s="21">
        <f t="shared" si="6"/>
        <v>48.831126369135198</v>
      </c>
      <c r="I32" s="21">
        <f t="shared" si="1"/>
        <v>30.938368481281675</v>
      </c>
    </row>
    <row r="33" spans="2:9" ht="9.9499999999999993" customHeight="1" x14ac:dyDescent="0.25">
      <c r="B33" s="22" t="s">
        <v>8</v>
      </c>
      <c r="C33" s="18"/>
      <c r="D33" s="19"/>
      <c r="E33" s="18"/>
      <c r="F33" s="18"/>
      <c r="G33" s="17"/>
      <c r="H33" s="17"/>
      <c r="I33" s="17"/>
    </row>
    <row r="34" spans="2:9" ht="9.9499999999999993" customHeight="1" x14ac:dyDescent="0.25">
      <c r="B34" s="8" t="s">
        <v>8</v>
      </c>
      <c r="C34" s="16">
        <v>2968</v>
      </c>
      <c r="D34" s="16">
        <v>3570</v>
      </c>
      <c r="E34" s="16">
        <v>1799</v>
      </c>
      <c r="F34" s="16">
        <v>1146</v>
      </c>
      <c r="G34" s="17">
        <f t="shared" si="6"/>
        <v>120.28301886792451</v>
      </c>
      <c r="H34" s="17">
        <f t="shared" si="6"/>
        <v>50.392156862745097</v>
      </c>
      <c r="I34" s="17">
        <f t="shared" si="1"/>
        <v>32.100840336134453</v>
      </c>
    </row>
    <row r="35" spans="2:9" ht="9.9499999999999993" customHeight="1" x14ac:dyDescent="0.25">
      <c r="B35" s="8" t="s">
        <v>42</v>
      </c>
      <c r="C35" s="16">
        <v>1997</v>
      </c>
      <c r="D35" s="16">
        <v>3113</v>
      </c>
      <c r="E35" s="16">
        <v>1452</v>
      </c>
      <c r="F35" s="16">
        <v>895</v>
      </c>
      <c r="G35" s="17">
        <f t="shared" si="6"/>
        <v>155.8838257386079</v>
      </c>
      <c r="H35" s="17">
        <f t="shared" si="6"/>
        <v>46.64310954063604</v>
      </c>
      <c r="I35" s="17">
        <f t="shared" si="1"/>
        <v>28.750401541920979</v>
      </c>
    </row>
    <row r="36" spans="2:9" ht="9.9499999999999993" customHeight="1" x14ac:dyDescent="0.25">
      <c r="B36" s="8" t="s">
        <v>43</v>
      </c>
      <c r="C36" s="16">
        <v>2426</v>
      </c>
      <c r="D36" s="16">
        <v>3179</v>
      </c>
      <c r="E36" s="16">
        <v>1434</v>
      </c>
      <c r="F36" s="16">
        <v>884</v>
      </c>
      <c r="G36" s="17">
        <f t="shared" si="6"/>
        <v>131.03874690849136</v>
      </c>
      <c r="H36" s="17">
        <f t="shared" si="6"/>
        <v>45.108524693299778</v>
      </c>
      <c r="I36" s="17">
        <f t="shared" si="1"/>
        <v>27.807486631016044</v>
      </c>
    </row>
    <row r="37" spans="2:9" ht="9.9499999999999993" customHeight="1" x14ac:dyDescent="0.25">
      <c r="B37" s="9"/>
      <c r="C37" s="29">
        <f>SUM(C34:C36)</f>
        <v>7391</v>
      </c>
      <c r="D37" s="29">
        <f>SUM(D34:D36)</f>
        <v>9862</v>
      </c>
      <c r="E37" s="29">
        <f>SUM(E34:E36)</f>
        <v>4685</v>
      </c>
      <c r="F37" s="29">
        <f>SUM(F34:F36)</f>
        <v>2925</v>
      </c>
      <c r="G37" s="21">
        <f t="shared" si="6"/>
        <v>133.43255310512785</v>
      </c>
      <c r="H37" s="21">
        <f t="shared" si="6"/>
        <v>47.50557696207666</v>
      </c>
      <c r="I37" s="21">
        <f t="shared" si="1"/>
        <v>29.659298316771448</v>
      </c>
    </row>
    <row r="38" spans="2:9" ht="9.9499999999999993" customHeight="1" x14ac:dyDescent="0.25">
      <c r="B38" s="22" t="s">
        <v>9</v>
      </c>
      <c r="C38" s="18"/>
      <c r="D38" s="19"/>
      <c r="E38" s="18"/>
      <c r="F38" s="18"/>
      <c r="G38" s="17"/>
      <c r="H38" s="17"/>
      <c r="I38" s="17"/>
    </row>
    <row r="39" spans="2:9" ht="9.9499999999999993" customHeight="1" x14ac:dyDescent="0.25">
      <c r="B39" s="8" t="s">
        <v>44</v>
      </c>
      <c r="C39" s="16">
        <v>2398</v>
      </c>
      <c r="D39" s="16">
        <v>3614</v>
      </c>
      <c r="E39" s="16">
        <v>1664</v>
      </c>
      <c r="F39" s="16">
        <v>958</v>
      </c>
      <c r="G39" s="17">
        <f t="shared" si="6"/>
        <v>150.70892410341952</v>
      </c>
      <c r="H39" s="17">
        <f t="shared" si="6"/>
        <v>46.043165467625904</v>
      </c>
      <c r="I39" s="17">
        <f t="shared" si="1"/>
        <v>26.508024349750968</v>
      </c>
    </row>
    <row r="40" spans="2:9" ht="9.9499999999999993" customHeight="1" x14ac:dyDescent="0.25">
      <c r="B40" s="8" t="s">
        <v>45</v>
      </c>
      <c r="C40" s="16">
        <v>1797</v>
      </c>
      <c r="D40" s="16">
        <v>3006</v>
      </c>
      <c r="E40" s="16">
        <v>1645</v>
      </c>
      <c r="F40" s="16">
        <v>971</v>
      </c>
      <c r="G40" s="17">
        <f t="shared" si="6"/>
        <v>167.2787979966611</v>
      </c>
      <c r="H40" s="17">
        <f t="shared" si="6"/>
        <v>54.72388556220892</v>
      </c>
      <c r="I40" s="17">
        <f t="shared" si="1"/>
        <v>32.302062541583496</v>
      </c>
    </row>
    <row r="41" spans="2:9" ht="9.9499999999999993" customHeight="1" x14ac:dyDescent="0.25">
      <c r="B41" s="8" t="s">
        <v>46</v>
      </c>
      <c r="C41" s="16">
        <v>2169</v>
      </c>
      <c r="D41" s="16">
        <v>2991</v>
      </c>
      <c r="E41" s="16">
        <v>1350</v>
      </c>
      <c r="F41" s="16">
        <v>695</v>
      </c>
      <c r="G41" s="17">
        <f t="shared" si="6"/>
        <v>137.89764868603044</v>
      </c>
      <c r="H41" s="17">
        <f t="shared" si="6"/>
        <v>45.135406218655966</v>
      </c>
      <c r="I41" s="17">
        <f t="shared" si="1"/>
        <v>23.236375794048815</v>
      </c>
    </row>
    <row r="42" spans="2:9" ht="9.9499999999999993" customHeight="1" x14ac:dyDescent="0.25">
      <c r="B42" s="8" t="s">
        <v>47</v>
      </c>
      <c r="C42" s="16">
        <v>2019</v>
      </c>
      <c r="D42" s="16">
        <v>3218</v>
      </c>
      <c r="E42" s="16">
        <v>1634</v>
      </c>
      <c r="F42" s="16">
        <v>1069</v>
      </c>
      <c r="G42" s="17">
        <f t="shared" si="6"/>
        <v>159.38583457157009</v>
      </c>
      <c r="H42" s="17">
        <f t="shared" si="6"/>
        <v>50.776880049720319</v>
      </c>
      <c r="I42" s="17">
        <f t="shared" si="1"/>
        <v>33.219390926041022</v>
      </c>
    </row>
    <row r="43" spans="2:9" ht="9.9499999999999993" customHeight="1" x14ac:dyDescent="0.25">
      <c r="B43" s="8" t="s">
        <v>48</v>
      </c>
      <c r="C43" s="16">
        <v>2229</v>
      </c>
      <c r="D43" s="16">
        <v>3255</v>
      </c>
      <c r="E43" s="16">
        <v>1617</v>
      </c>
      <c r="F43" s="16">
        <v>974</v>
      </c>
      <c r="G43" s="17">
        <f t="shared" si="6"/>
        <v>146.02960969044415</v>
      </c>
      <c r="H43" s="17">
        <f t="shared" si="6"/>
        <v>49.677419354838712</v>
      </c>
      <c r="I43" s="17">
        <f t="shared" si="1"/>
        <v>29.923195084485403</v>
      </c>
    </row>
    <row r="44" spans="2:9" ht="9.9499999999999993" customHeight="1" x14ac:dyDescent="0.25">
      <c r="B44" s="9"/>
      <c r="C44" s="29">
        <v>10612</v>
      </c>
      <c r="D44" s="29">
        <v>16084</v>
      </c>
      <c r="E44" s="29">
        <v>7910</v>
      </c>
      <c r="F44" s="29">
        <v>4667</v>
      </c>
      <c r="G44" s="21">
        <f t="shared" si="6"/>
        <v>151.56426686769694</v>
      </c>
      <c r="H44" s="21">
        <f t="shared" si="6"/>
        <v>49.179308629694106</v>
      </c>
      <c r="I44" s="21">
        <f t="shared" si="1"/>
        <v>29.016413827406119</v>
      </c>
    </row>
    <row r="45" spans="2:9" ht="9.9499999999999993" customHeight="1" x14ac:dyDescent="0.25">
      <c r="B45" s="22" t="s">
        <v>10</v>
      </c>
      <c r="C45" s="18"/>
      <c r="D45" s="19"/>
      <c r="E45" s="18"/>
      <c r="F45" s="18"/>
      <c r="G45" s="17"/>
      <c r="H45" s="17"/>
      <c r="I45" s="17"/>
    </row>
    <row r="46" spans="2:9" ht="9.9499999999999993" customHeight="1" x14ac:dyDescent="0.25">
      <c r="B46" s="8" t="s">
        <v>49</v>
      </c>
      <c r="C46" s="16">
        <v>2965</v>
      </c>
      <c r="D46" s="16">
        <v>4797</v>
      </c>
      <c r="E46" s="16">
        <v>2506</v>
      </c>
      <c r="F46" s="16">
        <v>1379</v>
      </c>
      <c r="G46" s="17">
        <f t="shared" si="6"/>
        <v>161.787521079258</v>
      </c>
      <c r="H46" s="17">
        <f t="shared" si="6"/>
        <v>52.240983948301022</v>
      </c>
      <c r="I46" s="17">
        <f t="shared" si="1"/>
        <v>28.747133625182407</v>
      </c>
    </row>
    <row r="47" spans="2:9" ht="9.9499999999999993" customHeight="1" x14ac:dyDescent="0.25">
      <c r="B47" s="8" t="s">
        <v>50</v>
      </c>
      <c r="C47" s="16">
        <v>2223</v>
      </c>
      <c r="D47" s="16">
        <v>2480</v>
      </c>
      <c r="E47" s="16">
        <v>1091</v>
      </c>
      <c r="F47" s="16">
        <v>626</v>
      </c>
      <c r="G47" s="17">
        <f t="shared" si="6"/>
        <v>111.56095366621683</v>
      </c>
      <c r="H47" s="17">
        <f t="shared" si="6"/>
        <v>43.991935483870968</v>
      </c>
      <c r="I47" s="17">
        <f t="shared" si="1"/>
        <v>25.241935483870968</v>
      </c>
    </row>
    <row r="48" spans="2:9" ht="9.9499999999999993" customHeight="1" x14ac:dyDescent="0.25">
      <c r="B48" s="8" t="s">
        <v>51</v>
      </c>
      <c r="C48" s="16">
        <v>1236</v>
      </c>
      <c r="D48" s="16">
        <v>1027</v>
      </c>
      <c r="E48" s="16">
        <v>439</v>
      </c>
      <c r="F48" s="16">
        <v>215</v>
      </c>
      <c r="G48" s="17">
        <f t="shared" si="6"/>
        <v>83.090614886731402</v>
      </c>
      <c r="H48" s="17">
        <f t="shared" si="6"/>
        <v>42.745861733203505</v>
      </c>
      <c r="I48" s="17">
        <f t="shared" si="1"/>
        <v>20.934761441090554</v>
      </c>
    </row>
    <row r="49" spans="1:11" ht="9.9499999999999993" customHeight="1" x14ac:dyDescent="0.25">
      <c r="A49" s="2"/>
      <c r="B49" s="8" t="s">
        <v>52</v>
      </c>
      <c r="C49" s="16">
        <v>3005</v>
      </c>
      <c r="D49" s="16">
        <v>5024</v>
      </c>
      <c r="E49" s="16">
        <v>2581</v>
      </c>
      <c r="F49" s="16">
        <v>1530</v>
      </c>
      <c r="G49" s="17">
        <f t="shared" si="6"/>
        <v>167.18801996672212</v>
      </c>
      <c r="H49" s="17">
        <f t="shared" si="6"/>
        <v>51.373407643312099</v>
      </c>
      <c r="I49" s="17">
        <f t="shared" si="1"/>
        <v>30.453821656050955</v>
      </c>
    </row>
    <row r="50" spans="1:11" ht="9.9499999999999993" customHeight="1" x14ac:dyDescent="0.25">
      <c r="B50" s="8" t="s">
        <v>53</v>
      </c>
      <c r="C50" s="16">
        <v>1619</v>
      </c>
      <c r="D50" s="16">
        <v>2575</v>
      </c>
      <c r="E50" s="16">
        <v>1451</v>
      </c>
      <c r="F50" s="16">
        <v>916</v>
      </c>
      <c r="G50" s="17">
        <f t="shared" si="6"/>
        <v>159.04879555281036</v>
      </c>
      <c r="H50" s="17">
        <f t="shared" si="6"/>
        <v>56.349514563106794</v>
      </c>
      <c r="I50" s="17">
        <f t="shared" si="1"/>
        <v>35.572815533980581</v>
      </c>
    </row>
    <row r="51" spans="1:11" ht="9.9499999999999993" customHeight="1" x14ac:dyDescent="0.25">
      <c r="B51" s="9"/>
      <c r="C51" s="29">
        <f>SUM(C46:C50)</f>
        <v>11048</v>
      </c>
      <c r="D51" s="29">
        <f>SUM(D46:D50)</f>
        <v>15903</v>
      </c>
      <c r="E51" s="29">
        <f>SUM(E46:E50)</f>
        <v>8068</v>
      </c>
      <c r="F51" s="29">
        <f>SUM(F46:F50)</f>
        <v>4666</v>
      </c>
      <c r="G51" s="21">
        <f t="shared" ref="G51:H63" si="8">(D51/C51)*100</f>
        <v>143.94460535843592</v>
      </c>
      <c r="H51" s="21">
        <f t="shared" si="8"/>
        <v>50.7325661824813</v>
      </c>
      <c r="I51" s="21">
        <f t="shared" ref="I51:I63" si="9">(F51/D51)*100</f>
        <v>29.340376029679931</v>
      </c>
    </row>
    <row r="52" spans="1:11" ht="9.9499999999999993" customHeight="1" x14ac:dyDescent="0.25">
      <c r="B52" s="22" t="s">
        <v>11</v>
      </c>
      <c r="C52" s="18"/>
      <c r="D52" s="19"/>
      <c r="E52" s="18"/>
      <c r="F52" s="18"/>
      <c r="G52" s="17"/>
      <c r="H52" s="17"/>
      <c r="I52" s="17"/>
    </row>
    <row r="53" spans="1:11" ht="9.9499999999999993" customHeight="1" x14ac:dyDescent="0.25">
      <c r="B53" s="8" t="s">
        <v>54</v>
      </c>
      <c r="C53" s="16">
        <v>3826</v>
      </c>
      <c r="D53" s="16">
        <v>4923</v>
      </c>
      <c r="E53" s="16">
        <v>2065</v>
      </c>
      <c r="F53" s="16">
        <v>1217</v>
      </c>
      <c r="G53" s="17">
        <f t="shared" si="8"/>
        <v>128.67224255096707</v>
      </c>
      <c r="H53" s="17">
        <f t="shared" si="8"/>
        <v>41.945967905748525</v>
      </c>
      <c r="I53" s="17">
        <f t="shared" si="9"/>
        <v>24.72069876091814</v>
      </c>
    </row>
    <row r="54" spans="1:11" ht="9.9499999999999993" customHeight="1" x14ac:dyDescent="0.25">
      <c r="B54" s="8" t="s">
        <v>55</v>
      </c>
      <c r="C54" s="16">
        <v>3974</v>
      </c>
      <c r="D54" s="16">
        <v>6062</v>
      </c>
      <c r="E54" s="16">
        <v>2946</v>
      </c>
      <c r="F54" s="16">
        <v>1802</v>
      </c>
      <c r="G54" s="17">
        <f t="shared" si="8"/>
        <v>152.54151987921489</v>
      </c>
      <c r="H54" s="17">
        <f t="shared" si="8"/>
        <v>48.597822500824812</v>
      </c>
      <c r="I54" s="17">
        <f t="shared" si="9"/>
        <v>29.726162982514019</v>
      </c>
    </row>
    <row r="55" spans="1:11" ht="9.9499999999999993" customHeight="1" x14ac:dyDescent="0.25">
      <c r="B55" s="8" t="s">
        <v>56</v>
      </c>
      <c r="C55" s="16">
        <v>2224</v>
      </c>
      <c r="D55" s="16">
        <v>1773</v>
      </c>
      <c r="E55" s="16">
        <v>781</v>
      </c>
      <c r="F55" s="16">
        <v>443</v>
      </c>
      <c r="G55" s="17">
        <f t="shared" si="8"/>
        <v>79.72122302158273</v>
      </c>
      <c r="H55" s="17">
        <f t="shared" si="8"/>
        <v>44.049633389734907</v>
      </c>
      <c r="I55" s="17">
        <f t="shared" si="9"/>
        <v>24.985899605188948</v>
      </c>
    </row>
    <row r="56" spans="1:11" ht="9.9499999999999993" customHeight="1" x14ac:dyDescent="0.25">
      <c r="B56" s="9"/>
      <c r="C56" s="29">
        <f>SUM(C53:C55)</f>
        <v>10024</v>
      </c>
      <c r="D56" s="29">
        <f>SUM(D53:D55)</f>
        <v>12758</v>
      </c>
      <c r="E56" s="29">
        <f>SUM(E53:E55)</f>
        <v>5792</v>
      </c>
      <c r="F56" s="29">
        <f>SUM(F53:F55)</f>
        <v>3462</v>
      </c>
      <c r="G56" s="21">
        <f t="shared" si="8"/>
        <v>127.27454110135675</v>
      </c>
      <c r="H56" s="21">
        <f t="shared" si="8"/>
        <v>45.398965355071333</v>
      </c>
      <c r="I56" s="21">
        <f t="shared" si="9"/>
        <v>27.135914720175574</v>
      </c>
    </row>
    <row r="57" spans="1:11" ht="9.9499999999999993" customHeight="1" x14ac:dyDescent="0.25">
      <c r="B57" s="20" t="s">
        <v>12</v>
      </c>
      <c r="C57" s="18"/>
      <c r="D57" s="19"/>
      <c r="E57" s="18"/>
      <c r="F57" s="18"/>
      <c r="G57" s="17"/>
      <c r="H57" s="17"/>
      <c r="I57" s="17"/>
    </row>
    <row r="58" spans="1:11" ht="9.9499999999999993" customHeight="1" x14ac:dyDescent="0.25">
      <c r="B58" s="8" t="s">
        <v>57</v>
      </c>
      <c r="C58" s="16">
        <v>3866</v>
      </c>
      <c r="D58" s="16">
        <v>5569</v>
      </c>
      <c r="E58" s="16">
        <v>2517</v>
      </c>
      <c r="F58" s="16">
        <v>1561</v>
      </c>
      <c r="G58" s="17">
        <f t="shared" si="8"/>
        <v>144.05069839627521</v>
      </c>
      <c r="H58" s="17">
        <f t="shared" si="8"/>
        <v>45.196624169509789</v>
      </c>
      <c r="I58" s="17">
        <f t="shared" si="9"/>
        <v>28.030166995869994</v>
      </c>
    </row>
    <row r="59" spans="1:11" ht="9.9499999999999993" customHeight="1" x14ac:dyDescent="0.25">
      <c r="B59" s="8" t="s">
        <v>58</v>
      </c>
      <c r="C59" s="16">
        <v>1697</v>
      </c>
      <c r="D59" s="16">
        <v>1698</v>
      </c>
      <c r="E59" s="16">
        <v>994</v>
      </c>
      <c r="F59" s="16">
        <v>634</v>
      </c>
      <c r="G59" s="17">
        <f t="shared" si="8"/>
        <v>100.05892751915144</v>
      </c>
      <c r="H59" s="17">
        <f t="shared" si="8"/>
        <v>58.539458186101299</v>
      </c>
      <c r="I59" s="17">
        <f t="shared" si="9"/>
        <v>37.338044758539453</v>
      </c>
    </row>
    <row r="60" spans="1:11" ht="9.9499999999999993" customHeight="1" x14ac:dyDescent="0.25">
      <c r="B60" s="8" t="s">
        <v>59</v>
      </c>
      <c r="C60" s="16">
        <v>3460</v>
      </c>
      <c r="D60" s="16">
        <v>5881</v>
      </c>
      <c r="E60" s="16">
        <v>2915</v>
      </c>
      <c r="F60" s="16">
        <v>1687</v>
      </c>
      <c r="G60" s="17">
        <f t="shared" si="8"/>
        <v>169.97109826589596</v>
      </c>
      <c r="H60" s="17">
        <f t="shared" si="8"/>
        <v>49.566400272062573</v>
      </c>
      <c r="I60" s="17">
        <f t="shared" si="9"/>
        <v>28.685597687468118</v>
      </c>
    </row>
    <row r="61" spans="1:11" ht="9.9499999999999993" customHeight="1" x14ac:dyDescent="0.25">
      <c r="B61" s="8" t="s">
        <v>60</v>
      </c>
      <c r="C61" s="16">
        <v>1704</v>
      </c>
      <c r="D61" s="16">
        <v>1589</v>
      </c>
      <c r="E61" s="16">
        <v>643</v>
      </c>
      <c r="F61" s="16">
        <v>384</v>
      </c>
      <c r="G61" s="17">
        <f t="shared" si="8"/>
        <v>93.251173708920192</v>
      </c>
      <c r="H61" s="17">
        <f t="shared" si="8"/>
        <v>40.465701699181878</v>
      </c>
      <c r="I61" s="17">
        <f t="shared" si="9"/>
        <v>24.166142227816238</v>
      </c>
    </row>
    <row r="62" spans="1:11" ht="9.9499999999999993" customHeight="1" x14ac:dyDescent="0.25">
      <c r="B62" s="8" t="s">
        <v>61</v>
      </c>
      <c r="C62" s="16">
        <v>5456</v>
      </c>
      <c r="D62" s="16">
        <v>4547</v>
      </c>
      <c r="E62" s="16">
        <v>2185</v>
      </c>
      <c r="F62" s="16">
        <v>1338</v>
      </c>
      <c r="G62" s="17">
        <f t="shared" si="8"/>
        <v>83.339442815249271</v>
      </c>
      <c r="H62" s="17">
        <f t="shared" si="8"/>
        <v>48.053661755003297</v>
      </c>
      <c r="I62" s="17">
        <f t="shared" si="9"/>
        <v>29.425995161645041</v>
      </c>
    </row>
    <row r="63" spans="1:11" ht="9.9499999999999993" customHeight="1" x14ac:dyDescent="0.25">
      <c r="B63" s="9"/>
      <c r="C63" s="29">
        <f>SUM(C58:C62)</f>
        <v>16183</v>
      </c>
      <c r="D63" s="29">
        <f>SUM(D58:D62)</f>
        <v>19284</v>
      </c>
      <c r="E63" s="29">
        <f>SUM(E58:E62)</f>
        <v>9254</v>
      </c>
      <c r="F63" s="29">
        <f>SUM(F58:F62)</f>
        <v>5604</v>
      </c>
      <c r="G63" s="21">
        <f t="shared" si="8"/>
        <v>119.16208366804672</v>
      </c>
      <c r="H63" s="21">
        <f t="shared" si="8"/>
        <v>47.987969300974903</v>
      </c>
      <c r="I63" s="21">
        <f t="shared" si="9"/>
        <v>29.060360920970751</v>
      </c>
    </row>
    <row r="64" spans="1:11" ht="5.0999999999999996" customHeight="1" x14ac:dyDescent="0.25">
      <c r="C64" s="15"/>
      <c r="D64" s="11"/>
      <c r="F64" s="11"/>
      <c r="H64" s="11"/>
      <c r="I64" s="3"/>
      <c r="J64" s="15"/>
      <c r="K64" s="15"/>
    </row>
    <row r="65" spans="1:11" ht="9" customHeight="1" x14ac:dyDescent="0.25">
      <c r="B65" s="20" t="s">
        <v>21</v>
      </c>
      <c r="C65" s="30">
        <v>0</v>
      </c>
      <c r="D65" s="30">
        <v>0</v>
      </c>
      <c r="E65" s="30">
        <v>0</v>
      </c>
      <c r="F65" s="30">
        <v>0</v>
      </c>
      <c r="H65" s="30"/>
      <c r="I65" s="3"/>
      <c r="J65" s="30"/>
      <c r="K65" s="15"/>
    </row>
    <row r="66" spans="1:11" ht="5.0999999999999996" customHeight="1" x14ac:dyDescent="0.25">
      <c r="C66" s="31"/>
      <c r="D66" s="32"/>
      <c r="E66" s="33"/>
      <c r="F66" s="32"/>
      <c r="G66" s="33"/>
      <c r="H66" s="32"/>
      <c r="I66" s="33"/>
    </row>
    <row r="67" spans="1:11" ht="9.9499999999999993" customHeight="1" x14ac:dyDescent="0.25">
      <c r="A67" s="5"/>
      <c r="B67" s="27" t="s">
        <v>15</v>
      </c>
      <c r="C67" s="25">
        <f>C10+C18+C24+C28+C32+C37+C44+C51+C56+C63+C65</f>
        <v>103835</v>
      </c>
      <c r="D67" s="25">
        <f>D10+D18+D24+D28+D32+D37+D44+D51+D56+D63+D65</f>
        <v>137424</v>
      </c>
      <c r="E67" s="25">
        <f>E10+E18+E24+E28+E32+E37+E44+E51+E56+E63+E65</f>
        <v>66404</v>
      </c>
      <c r="F67" s="25">
        <f>F10+F18+F24+F28+F32+F37+F44+F51+F56+F63+F65</f>
        <v>40461</v>
      </c>
      <c r="G67" s="26">
        <f t="shared" ref="G67:H67" si="10">(D67/C67)*100</f>
        <v>132.34843742476045</v>
      </c>
      <c r="H67" s="26">
        <f t="shared" si="10"/>
        <v>48.320526254511584</v>
      </c>
      <c r="I67" s="26">
        <f>(F67/D67)*100</f>
        <v>29.442455466294099</v>
      </c>
    </row>
    <row r="68" spans="1:11" ht="5.0999999999999996" customHeight="1" x14ac:dyDescent="0.25">
      <c r="A68" s="5"/>
      <c r="C68" s="1"/>
      <c r="D68" s="10"/>
      <c r="E68" s="13"/>
      <c r="F68" s="13"/>
      <c r="G68" s="11"/>
      <c r="I68" s="3"/>
    </row>
    <row r="69" spans="1:11" ht="9.9499999999999993" customHeight="1" x14ac:dyDescent="0.25">
      <c r="A69" s="5"/>
      <c r="B69" s="6"/>
      <c r="C69" s="7"/>
      <c r="D69" s="12"/>
      <c r="E69" s="14"/>
      <c r="F69" s="14"/>
      <c r="G69" s="14"/>
      <c r="H69" s="34"/>
      <c r="I69" s="35" t="s">
        <v>13</v>
      </c>
    </row>
    <row r="70" spans="1:11" ht="10.5" customHeight="1" x14ac:dyDescent="0.25">
      <c r="A70" s="5"/>
      <c r="B70" s="28" t="s">
        <v>20</v>
      </c>
      <c r="C70" s="1"/>
      <c r="D70" s="11"/>
      <c r="G70" s="11"/>
      <c r="I70" s="11"/>
    </row>
  </sheetData>
  <mergeCells count="1">
    <mergeCell ref="B1:H2"/>
  </mergeCells>
  <printOptions horizontalCentered="1" verticalCentered="1"/>
  <pageMargins left="0.23622047244094491" right="0.23622047244094491" top="0.35433070866141736" bottom="0.55118110236220474" header="0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Total</vt:lpstr>
      <vt:lpstr>Dones</vt:lpstr>
      <vt:lpstr>Homes</vt:lpstr>
      <vt:lpstr>Dones!Àrea_d'impressió</vt:lpstr>
      <vt:lpstr>Homes!Àrea_d'impressió</vt:lpstr>
      <vt:lpstr>Total!Àrea_d'impressió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Recerca pels correctors</cp:lastModifiedBy>
  <cp:lastPrinted>2015-12-22T12:20:26Z</cp:lastPrinted>
  <dcterms:created xsi:type="dcterms:W3CDTF">2013-10-29T09:14:50Z</dcterms:created>
  <dcterms:modified xsi:type="dcterms:W3CDTF">2018-09-28T08:30:40Z</dcterms:modified>
</cp:coreProperties>
</file>