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30" windowWidth="18930" windowHeight="5175"/>
  </bookViews>
  <sheets>
    <sheet name="Total" sheetId="1" r:id="rId1"/>
  </sheets>
  <definedNames>
    <definedName name="_xlnm.Print_Area" localSheetId="0">Total!$A$1:$G$71</definedName>
  </definedNames>
  <calcPr calcId="145621"/>
</workbook>
</file>

<file path=xl/calcChain.xml><?xml version="1.0" encoding="utf-8"?>
<calcChain xmlns="http://schemas.openxmlformats.org/spreadsheetml/2006/main">
  <c r="C63" i="1" l="1"/>
  <c r="C56" i="1"/>
  <c r="C51" i="1"/>
  <c r="C44" i="1"/>
  <c r="C37" i="1"/>
  <c r="C32" i="1"/>
  <c r="C28" i="1"/>
  <c r="C24" i="1"/>
  <c r="C18" i="1"/>
  <c r="C10" i="1"/>
  <c r="F18" i="1" l="1"/>
  <c r="D18" i="1"/>
  <c r="E6" i="1" l="1"/>
  <c r="G6" i="1"/>
  <c r="C67" i="1" l="1"/>
  <c r="G62" i="1" l="1"/>
  <c r="G61" i="1"/>
  <c r="G60" i="1"/>
  <c r="G59" i="1"/>
  <c r="G58" i="1"/>
  <c r="G55" i="1"/>
  <c r="G54" i="1"/>
  <c r="G53" i="1"/>
  <c r="G50" i="1"/>
  <c r="G49" i="1"/>
  <c r="G48" i="1"/>
  <c r="G47" i="1"/>
  <c r="G46" i="1"/>
  <c r="G43" i="1"/>
  <c r="G42" i="1"/>
  <c r="G41" i="1"/>
  <c r="G40" i="1"/>
  <c r="G39" i="1"/>
  <c r="G36" i="1"/>
  <c r="G35" i="1"/>
  <c r="G34" i="1"/>
  <c r="G31" i="1"/>
  <c r="G30" i="1"/>
  <c r="G27" i="1"/>
  <c r="G26" i="1"/>
  <c r="G23" i="1"/>
  <c r="G22" i="1"/>
  <c r="G21" i="1"/>
  <c r="G20" i="1"/>
  <c r="G17" i="1"/>
  <c r="G16" i="1"/>
  <c r="G15" i="1"/>
  <c r="G14" i="1"/>
  <c r="G13" i="1"/>
  <c r="G12" i="1"/>
  <c r="E62" i="1"/>
  <c r="E61" i="1"/>
  <c r="E60" i="1"/>
  <c r="E59" i="1"/>
  <c r="E58" i="1"/>
  <c r="E55" i="1"/>
  <c r="E54" i="1"/>
  <c r="E53" i="1"/>
  <c r="E49" i="1"/>
  <c r="E50" i="1"/>
  <c r="E47" i="1"/>
  <c r="E48" i="1"/>
  <c r="E46" i="1"/>
  <c r="E43" i="1"/>
  <c r="E41" i="1"/>
  <c r="E42" i="1"/>
  <c r="E40" i="1"/>
  <c r="E39" i="1"/>
  <c r="E36" i="1"/>
  <c r="E35" i="1"/>
  <c r="E34" i="1"/>
  <c r="E31" i="1"/>
  <c r="E30" i="1"/>
  <c r="E27" i="1"/>
  <c r="E26" i="1"/>
  <c r="E23" i="1"/>
  <c r="E21" i="1"/>
  <c r="E22" i="1"/>
  <c r="E20" i="1"/>
  <c r="E17" i="1"/>
  <c r="E16" i="1"/>
  <c r="E14" i="1"/>
  <c r="E15" i="1"/>
  <c r="E13" i="1"/>
  <c r="E12" i="1"/>
  <c r="D51" i="1"/>
  <c r="G7" i="1"/>
  <c r="G8" i="1"/>
  <c r="G9" i="1"/>
  <c r="G5" i="1"/>
  <c r="E8" i="1"/>
  <c r="E7" i="1"/>
  <c r="E5" i="1"/>
  <c r="E9" i="1"/>
  <c r="F24" i="1" l="1"/>
  <c r="D63" i="1"/>
  <c r="F63" i="1"/>
  <c r="F56" i="1"/>
  <c r="D56" i="1"/>
  <c r="F51" i="1"/>
  <c r="D44" i="1"/>
  <c r="F44" i="1"/>
  <c r="D37" i="1"/>
  <c r="E37" i="1" s="1"/>
  <c r="F37" i="1"/>
  <c r="D32" i="1"/>
  <c r="F32" i="1"/>
  <c r="D28" i="1"/>
  <c r="F28" i="1"/>
  <c r="D24" i="1"/>
  <c r="F10" i="1"/>
  <c r="D10" i="1"/>
  <c r="D67" i="1" l="1"/>
  <c r="F67" i="1"/>
  <c r="G56" i="1"/>
  <c r="E18" i="1"/>
  <c r="E24" i="1"/>
  <c r="G28" i="1"/>
  <c r="E32" i="1"/>
  <c r="G37" i="1"/>
  <c r="E44" i="1"/>
  <c r="G51" i="1"/>
  <c r="G63" i="1"/>
  <c r="E28" i="1"/>
  <c r="G32" i="1"/>
  <c r="G44" i="1"/>
  <c r="E51" i="1"/>
  <c r="E56" i="1"/>
  <c r="E63" i="1"/>
  <c r="G10" i="1"/>
  <c r="G24" i="1"/>
  <c r="E10" i="1"/>
  <c r="G18" i="1"/>
  <c r="E67" i="1" l="1"/>
  <c r="G67" i="1"/>
</calcChain>
</file>

<file path=xl/sharedStrings.xml><?xml version="1.0" encoding="utf-8"?>
<sst xmlns="http://schemas.openxmlformats.org/spreadsheetml/2006/main" count="62" uniqueCount="60">
  <si>
    <t>Població de 60 i més</t>
  </si>
  <si>
    <t>%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</si>
  <si>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</si>
  <si>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</si>
  <si>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</si>
  <si>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</si>
  <si>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</si>
  <si>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</si>
  <si>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</si>
  <si>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</si>
  <si>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</si>
  <si>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</si>
  <si>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 xml:space="preserve">No consta  </t>
  </si>
  <si>
    <t xml:space="preserve">BARCELONA </t>
  </si>
  <si>
    <t>Departament de Recerca i Coneixement</t>
  </si>
  <si>
    <t>Població de 60 i més anys amb Ingressos &lt; 1 IPREM</t>
  </si>
  <si>
    <t xml:space="preserve">10. Nivell d’ingressos de la població de 60 anys i més. </t>
  </si>
  <si>
    <t>Elaboracio de les dades a partir de l'Informe Tarjeta Rosa a febrer de 2015</t>
  </si>
  <si>
    <r>
      <rPr>
        <b/>
        <sz val="6"/>
        <color theme="1"/>
        <rFont val="Calibri"/>
        <family val="2"/>
        <scheme val="minor"/>
      </rPr>
      <t>Font:</t>
    </r>
    <r>
      <rPr>
        <sz val="6"/>
        <color theme="1"/>
        <rFont val="Calibri"/>
        <family val="2"/>
        <scheme val="minor"/>
      </rPr>
      <t xml:space="preserve"> Padró Municipal d'Habitants a 30.06.2014. Departament d'Estadística. Ajuntament de Barcelona.</t>
    </r>
  </si>
  <si>
    <t xml:space="preserve">Població de 60 i més anys amb Ingressos  &gt; 1 IPREM &lt; 2 IPREM </t>
  </si>
  <si>
    <t>Centres de Serveis Socials (CSS)</t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</si>
  <si>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</si>
  <si>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</si>
  <si>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</si>
  <si>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</si>
  <si>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</si>
  <si>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</si>
  <si>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</si>
  <si>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</si>
  <si>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</si>
  <si>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</si>
  <si>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</si>
  <si>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</si>
  <si>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</si>
  <si>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</si>
  <si>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</si>
  <si>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</si>
  <si>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</si>
  <si>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</si>
  <si>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</si>
  <si>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</si>
  <si>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</si>
  <si>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</si>
  <si>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</si>
  <si>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</si>
  <si>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</si>
  <si>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</si>
  <si>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</si>
  <si>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</si>
  <si>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</si>
  <si>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</si>
  <si>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</si>
  <si>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</si>
  <si>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</si>
  <si>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</si>
  <si>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Poblenou</t>
  </si>
  <si>
    <t>El Parc - Vila Olímpica</t>
  </si>
  <si>
    <t>St. Martí - Verneda</t>
  </si>
  <si>
    <t>Besòs</t>
  </si>
  <si>
    <t>Clot - Camp de l'Arpa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</si>
</sst>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8"/>
      <color theme="2" tint="-0.749992370372631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1D9F84"/>
      <name val="Calibri"/>
      <family val="2"/>
      <scheme val="minor"/>
    </font>
    <font>
      <b/>
      <sz val="10"/>
      <color rgb="FF1D9F84"/>
      <name val="Calibri"/>
      <family val="2"/>
      <scheme val="minor"/>
    </font>
    <font>
      <b/>
      <sz val="9"/>
      <color rgb="FF1D9F84"/>
      <name val="Calibri"/>
      <family val="2"/>
      <scheme val="minor"/>
    </font>
    <font>
      <b/>
      <sz val="8"/>
      <color rgb="FF1D9F84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38366"/>
        <bgColor indexed="64"/>
      </patternFill>
    </fill>
  </fills>
  <borders count="4">
    <border>
      <left/>
      <right/>
      <top/>
      <bottom/>
      <diagonal/>
    </border>
    <border>
      <left style="medium">
        <color rgb="FF1D9F84"/>
      </left>
      <right/>
      <top/>
      <bottom/>
      <diagonal/>
    </border>
    <border>
      <left style="medium">
        <color rgb="FF138366"/>
      </left>
      <right/>
      <top style="medium">
        <color rgb="FF138366"/>
      </top>
      <bottom style="medium">
        <color rgb="FF138366"/>
      </bottom>
      <diagonal/>
    </border>
    <border>
      <left/>
      <right/>
      <top/>
      <bottom style="medium">
        <color rgb="FF138366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22" fillId="0" borderId="0"/>
  </cellStyleXfs>
  <cellXfs count="54">
    <xf numFmtId="0" fontId="0" fillId="0" borderId="0" xfId="0"/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0" fontId="0" fillId="2" borderId="0" xfId="0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3"/>
    </xf>
    <xf numFmtId="0" fontId="8" fillId="2" borderId="0" xfId="0" applyFont="1" applyFill="1" applyAlignment="1"/>
    <xf numFmtId="0" fontId="9" fillId="2" borderId="0" xfId="0" applyFont="1" applyFill="1"/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/>
    <xf numFmtId="0" fontId="12" fillId="2" borderId="0" xfId="0" applyFont="1" applyFill="1"/>
    <xf numFmtId="164" fontId="5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indent="3"/>
    </xf>
    <xf numFmtId="0" fontId="1" fillId="2" borderId="0" xfId="0" applyFont="1" applyFill="1"/>
    <xf numFmtId="0" fontId="2" fillId="2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7" fillId="4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14" fillId="2" borderId="0" xfId="0" applyFont="1" applyFill="1"/>
    <xf numFmtId="164" fontId="5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18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vertical="center"/>
    </xf>
    <xf numFmtId="164" fontId="19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3" borderId="0" xfId="0" applyFont="1" applyFill="1" applyAlignment="1">
      <alignment vertical="center"/>
    </xf>
    <xf numFmtId="3" fontId="19" fillId="3" borderId="0" xfId="0" applyNumberFormat="1" applyFont="1" applyFill="1" applyAlignment="1">
      <alignment vertical="center"/>
    </xf>
    <xf numFmtId="165" fontId="19" fillId="3" borderId="0" xfId="0" applyNumberFormat="1" applyFont="1" applyFill="1" applyAlignment="1">
      <alignment vertical="center"/>
    </xf>
    <xf numFmtId="0" fontId="13" fillId="2" borderId="0" xfId="0" quotePrefix="1" applyFont="1" applyFill="1" applyAlignment="1">
      <alignment horizontal="left"/>
    </xf>
    <xf numFmtId="0" fontId="5" fillId="2" borderId="1" xfId="0" applyFont="1" applyFill="1" applyBorder="1" applyAlignment="1">
      <alignment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right" vertical="center"/>
    </xf>
    <xf numFmtId="0" fontId="21" fillId="5" borderId="2" xfId="0" applyFont="1" applyFill="1" applyBorder="1" applyAlignment="1">
      <alignment horizontal="right" vertical="center" wrapText="1"/>
    </xf>
    <xf numFmtId="3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 indent="3"/>
    </xf>
    <xf numFmtId="0" fontId="23" fillId="2" borderId="0" xfId="0" quotePrefix="1" applyFont="1" applyFill="1" applyAlignment="1">
      <alignment horizontal="left" vertical="center" indent="3"/>
    </xf>
    <xf numFmtId="0" fontId="1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2" borderId="0" xfId="0" applyFont="1" applyFill="1" applyAlignment="1">
      <alignment vertical="center"/>
    </xf>
  </cellXfs>
  <cellStyles count="3">
    <cellStyle name="Normal" xfId="0" builtinId="0"/>
    <cellStyle name="Normal 3" xfId="2"/>
    <cellStyle name="Percentatge" xfId="1" builtinId="5"/>
  </cellStyles>
  <dxfs count="0"/>
  <tableStyles count="0" defaultTableStyle="TableStyleMedium2" defaultPivotStyle="PivotStyleLight16"/>
  <colors>
    <mruColors>
      <color rgb="FF1D9F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89297</xdr:colOff>
      <xdr:row>0</xdr:row>
      <xdr:rowOff>76541</xdr:rowOff>
    </xdr:from>
    <xdr:to>
      <xdr:col>6</xdr:col>
      <xdr:colOff>567589</xdr:colOff>
      <xdr:row>1</xdr:row>
      <xdr:rowOff>183508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969" y="76541"/>
          <a:ext cx="478292" cy="374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37343</xdr:colOff>
      <xdr:row>68</xdr:row>
      <xdr:rowOff>13220</xdr:rowOff>
    </xdr:from>
    <xdr:to>
      <xdr:col>1</xdr:col>
      <xdr:colOff>608843</xdr:colOff>
      <xdr:row>68</xdr:row>
      <xdr:rowOff>117995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84" y="13294642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D9F84"/>
    <pageSetUpPr fitToPage="1"/>
  </sheetPr>
  <dimension ref="A1:J71"/>
  <sheetViews>
    <sheetView showGridLines="0" tabSelected="1" zoomScale="150" zoomScaleNormal="150" workbookViewId="0">
      <selection activeCell="C12" sqref="C12"/>
    </sheetView>
  </sheetViews>
  <sheetFormatPr defaultRowHeight="15" x14ac:dyDescent="0.25"/>
  <cols>
    <col min="1" max="1" width="2.5703125" style="4" customWidth="1"/>
    <col min="2" max="2" width="33.7109375" style="4" customWidth="1"/>
    <col min="3" max="3" width="10.28515625" style="4" customWidth="1"/>
    <col min="4" max="4" width="15.28515625" style="4" customWidth="1"/>
    <col min="5" max="5" width="11.5703125" style="4" customWidth="1"/>
    <col min="6" max="6" width="14.5703125" style="4" customWidth="1"/>
    <col min="7" max="7" width="10.5703125" style="4" customWidth="1"/>
    <col min="8" max="16384" width="9.140625" style="4"/>
  </cols>
  <sheetData>
    <row r="1" spans="1:8" ht="21" x14ac:dyDescent="0.35">
      <c r="A1" s="5"/>
      <c r="B1" s="50" t="s">
        <v>16</v>
      </c>
      <c r="C1" s="51"/>
      <c r="D1" s="51"/>
      <c r="E1" s="51"/>
      <c r="F1" s="10"/>
      <c r="H1" s="53"/>
    </row>
    <row r="2" spans="1:8" ht="15.75" thickBot="1" x14ac:dyDescent="0.3">
      <c r="A2" s="5"/>
      <c r="B2" s="52"/>
      <c r="C2" s="52"/>
      <c r="D2" s="52"/>
      <c r="E2" s="52"/>
      <c r="F2" s="33">
        <v>2014</v>
      </c>
      <c r="G2" s="5"/>
      <c r="H2" s="53"/>
    </row>
    <row r="3" spans="1:8" ht="49.5" customHeight="1" thickBot="1" x14ac:dyDescent="0.3">
      <c r="A3" s="32"/>
      <c r="B3" s="44" t="s">
        <v>20</v>
      </c>
      <c r="C3" s="46" t="s">
        <v>0</v>
      </c>
      <c r="D3" s="46" t="s">
        <v>15</v>
      </c>
      <c r="E3" s="45" t="s">
        <v>1</v>
      </c>
      <c r="F3" s="46" t="s">
        <v>19</v>
      </c>
      <c r="G3" s="45" t="s">
        <v>1</v>
      </c>
      <c r="H3" s="43"/>
    </row>
    <row r="4" spans="1:8" s="18" customFormat="1" ht="9.9499999999999993" customHeight="1" x14ac:dyDescent="0.2">
      <c r="A4" s="17"/>
      <c r="B4" s="34" t="s">
        <v>2</v>
      </c>
      <c r="C4" s="13"/>
      <c r="D4" s="13"/>
      <c r="E4" s="14"/>
      <c r="F4" s="13"/>
      <c r="G4" s="14"/>
      <c r="H4" s="12"/>
    </row>
    <row r="5" spans="1:8" ht="9.9499999999999993" customHeight="1" x14ac:dyDescent="0.25">
      <c r="A5" s="6"/>
      <c r="B5" s="9" t="s">
        <v>21</v>
      </c>
      <c r="C5" s="2">
        <v>2948</v>
      </c>
      <c r="D5" s="2">
        <v>836</v>
      </c>
      <c r="E5" s="19">
        <f t="shared" ref="E5:E10" si="0">(D5/C5)*100</f>
        <v>28.35820895522388</v>
      </c>
      <c r="F5" s="2">
        <v>692</v>
      </c>
      <c r="G5" s="19">
        <f t="shared" ref="G5:G10" si="1">(F5/C5)*100</f>
        <v>23.473541383989144</v>
      </c>
      <c r="H5" s="1"/>
    </row>
    <row r="6" spans="1:8" ht="9.9499999999999993" customHeight="1" x14ac:dyDescent="0.25">
      <c r="A6" s="6"/>
      <c r="B6" s="9" t="s">
        <v>22</v>
      </c>
      <c r="C6" s="2">
        <v>3711</v>
      </c>
      <c r="D6" s="2">
        <v>1114</v>
      </c>
      <c r="E6" s="19">
        <f t="shared" si="0"/>
        <v>30.018862840204797</v>
      </c>
      <c r="F6" s="2">
        <v>738</v>
      </c>
      <c r="G6" s="19">
        <f t="shared" si="1"/>
        <v>19.886822958771223</v>
      </c>
      <c r="H6" s="1"/>
    </row>
    <row r="7" spans="1:8" ht="9.9499999999999993" customHeight="1" x14ac:dyDescent="0.25">
      <c r="A7" s="6"/>
      <c r="B7" s="9" t="s">
        <v>23</v>
      </c>
      <c r="C7" s="2">
        <v>3973</v>
      </c>
      <c r="D7" s="2">
        <v>1563</v>
      </c>
      <c r="E7" s="19">
        <f t="shared" si="0"/>
        <v>39.340548703750315</v>
      </c>
      <c r="F7" s="2">
        <v>1326</v>
      </c>
      <c r="G7" s="19">
        <f t="shared" si="1"/>
        <v>33.375283161339034</v>
      </c>
      <c r="H7" s="1"/>
    </row>
    <row r="8" spans="1:8" ht="9.9499999999999993" customHeight="1" x14ac:dyDescent="0.25">
      <c r="A8" s="6"/>
      <c r="B8" s="9" t="s">
        <v>24</v>
      </c>
      <c r="C8" s="2">
        <v>4315</v>
      </c>
      <c r="D8" s="2">
        <v>1199</v>
      </c>
      <c r="E8" s="19">
        <f t="shared" si="0"/>
        <v>27.786790266512167</v>
      </c>
      <c r="F8" s="2">
        <v>1216</v>
      </c>
      <c r="G8" s="19">
        <f t="shared" si="1"/>
        <v>28.180764774044032</v>
      </c>
      <c r="H8" s="1"/>
    </row>
    <row r="9" spans="1:8" ht="9.9499999999999993" customHeight="1" x14ac:dyDescent="0.25">
      <c r="A9" s="1"/>
      <c r="B9" s="9" t="s">
        <v>25</v>
      </c>
      <c r="C9" s="2">
        <v>3643</v>
      </c>
      <c r="D9" s="2">
        <v>1178</v>
      </c>
      <c r="E9" s="30">
        <f t="shared" si="0"/>
        <v>32.335986824046117</v>
      </c>
      <c r="F9" s="2">
        <v>1218</v>
      </c>
      <c r="G9" s="19">
        <f t="shared" si="1"/>
        <v>33.433982981059565</v>
      </c>
      <c r="H9" s="1"/>
    </row>
    <row r="10" spans="1:8" s="22" customFormat="1" ht="9.9499999999999993" customHeight="1" x14ac:dyDescent="0.25">
      <c r="A10" s="7"/>
      <c r="B10" s="21"/>
      <c r="C10" s="35">
        <f>SUM(C5:C9)</f>
        <v>18590</v>
      </c>
      <c r="D10" s="35">
        <f>SUM(D5:D9)</f>
        <v>5890</v>
      </c>
      <c r="E10" s="36">
        <f t="shared" si="0"/>
        <v>31.683700914470148</v>
      </c>
      <c r="F10" s="35">
        <f>SUM(F5:F9)</f>
        <v>5190</v>
      </c>
      <c r="G10" s="36">
        <f t="shared" si="1"/>
        <v>27.918235610543302</v>
      </c>
      <c r="H10" s="7"/>
    </row>
    <row r="11" spans="1:8" s="18" customFormat="1" ht="9.9499999999999993" customHeight="1" x14ac:dyDescent="0.2">
      <c r="B11" s="37" t="s">
        <v>3</v>
      </c>
      <c r="C11" s="13"/>
      <c r="D11" s="13"/>
      <c r="E11" s="20"/>
      <c r="F11" s="13"/>
      <c r="G11" s="20"/>
      <c r="H11" s="12"/>
    </row>
    <row r="12" spans="1:8" ht="9.9499999999999993" customHeight="1" x14ac:dyDescent="0.25">
      <c r="A12" s="1"/>
      <c r="B12" s="9" t="s">
        <v>26</v>
      </c>
      <c r="C12" s="2">
        <v>16779</v>
      </c>
      <c r="D12" s="2">
        <v>2560</v>
      </c>
      <c r="E12" s="19">
        <f t="shared" ref="E12:E18" si="2">(D12/C12)*100</f>
        <v>15.257166696465822</v>
      </c>
      <c r="F12" s="2">
        <v>3727</v>
      </c>
      <c r="G12" s="19">
        <f t="shared" ref="G12:G18" si="3">(F12/C12)*100</f>
        <v>22.212289170987546</v>
      </c>
      <c r="H12" s="1"/>
    </row>
    <row r="13" spans="1:8" ht="9.9499999999999993" customHeight="1" x14ac:dyDescent="0.25">
      <c r="A13" s="1"/>
      <c r="B13" s="9" t="s">
        <v>27</v>
      </c>
      <c r="C13" s="2">
        <v>11492</v>
      </c>
      <c r="D13" s="2">
        <v>1701</v>
      </c>
      <c r="E13" s="19">
        <f t="shared" si="2"/>
        <v>14.801601113818307</v>
      </c>
      <c r="F13" s="2">
        <v>2104</v>
      </c>
      <c r="G13" s="19">
        <f t="shared" si="3"/>
        <v>18.308388444135051</v>
      </c>
      <c r="H13" s="1"/>
    </row>
    <row r="14" spans="1:8" ht="9.9499999999999993" customHeight="1" x14ac:dyDescent="0.25">
      <c r="A14" s="1"/>
      <c r="B14" s="9" t="s">
        <v>28</v>
      </c>
      <c r="C14" s="2">
        <v>10798</v>
      </c>
      <c r="D14" s="2">
        <v>2096</v>
      </c>
      <c r="E14" s="19">
        <f t="shared" si="2"/>
        <v>19.411002037414335</v>
      </c>
      <c r="F14" s="2">
        <v>2811</v>
      </c>
      <c r="G14" s="19">
        <f t="shared" si="3"/>
        <v>26.032598629375808</v>
      </c>
      <c r="H14" s="1"/>
    </row>
    <row r="15" spans="1:8" ht="9.9499999999999993" customHeight="1" x14ac:dyDescent="0.25">
      <c r="A15" s="1"/>
      <c r="B15" s="9" t="s">
        <v>29</v>
      </c>
      <c r="C15" s="2">
        <v>14486</v>
      </c>
      <c r="D15" s="2">
        <v>2752</v>
      </c>
      <c r="E15" s="19">
        <f t="shared" si="2"/>
        <v>18.997652906254313</v>
      </c>
      <c r="F15" s="2">
        <v>4026</v>
      </c>
      <c r="G15" s="19">
        <f t="shared" si="3"/>
        <v>27.792351235675827</v>
      </c>
      <c r="H15" s="1"/>
    </row>
    <row r="16" spans="1:8" ht="9.9499999999999993" customHeight="1" x14ac:dyDescent="0.25">
      <c r="A16" s="1"/>
      <c r="B16" s="9" t="s">
        <v>30</v>
      </c>
      <c r="C16" s="2">
        <v>8558</v>
      </c>
      <c r="D16" s="2">
        <v>1381</v>
      </c>
      <c r="E16" s="19">
        <f t="shared" si="2"/>
        <v>16.136947885019865</v>
      </c>
      <c r="F16" s="2">
        <v>1977</v>
      </c>
      <c r="G16" s="19">
        <f t="shared" si="3"/>
        <v>23.101191867258706</v>
      </c>
      <c r="H16" s="1"/>
    </row>
    <row r="17" spans="1:8" ht="9.9499999999999993" customHeight="1" x14ac:dyDescent="0.25">
      <c r="A17" s="1"/>
      <c r="B17" s="9" t="s">
        <v>31</v>
      </c>
      <c r="C17" s="2">
        <v>11853</v>
      </c>
      <c r="D17" s="2">
        <v>1476</v>
      </c>
      <c r="E17" s="19">
        <f t="shared" si="2"/>
        <v>12.452543659832955</v>
      </c>
      <c r="F17" s="2">
        <v>2038</v>
      </c>
      <c r="G17" s="19">
        <f t="shared" si="3"/>
        <v>17.193959335189405</v>
      </c>
      <c r="H17" s="1"/>
    </row>
    <row r="18" spans="1:8" s="22" customFormat="1" ht="9.9499999999999993" customHeight="1" x14ac:dyDescent="0.25">
      <c r="A18" s="7"/>
      <c r="B18" s="21"/>
      <c r="C18" s="35">
        <f>SUM(C12:C17)</f>
        <v>73966</v>
      </c>
      <c r="D18" s="35">
        <f>SUM(D12:D17)</f>
        <v>11966</v>
      </c>
      <c r="E18" s="36">
        <f t="shared" si="2"/>
        <v>16.177703269069575</v>
      </c>
      <c r="F18" s="35">
        <f>SUM(F12:F17)</f>
        <v>16683</v>
      </c>
      <c r="G18" s="36">
        <f t="shared" si="3"/>
        <v>22.554957683259875</v>
      </c>
      <c r="H18" s="7"/>
    </row>
    <row r="19" spans="1:8" s="18" customFormat="1" ht="9.9499999999999993" customHeight="1" x14ac:dyDescent="0.2">
      <c r="B19" s="37" t="s">
        <v>4</v>
      </c>
      <c r="C19" s="13"/>
      <c r="D19" s="13"/>
      <c r="E19" s="20"/>
      <c r="F19" s="13"/>
      <c r="G19" s="20"/>
      <c r="H19" s="12"/>
    </row>
    <row r="20" spans="1:8" ht="9.9499999999999993" customHeight="1" x14ac:dyDescent="0.25">
      <c r="A20" s="1"/>
      <c r="B20" s="49" t="s">
        <v>32</v>
      </c>
      <c r="C20" s="47">
        <v>15948</v>
      </c>
      <c r="D20" s="47">
        <v>3664</v>
      </c>
      <c r="E20" s="19">
        <f t="shared" ref="E20:E24" si="4">(D20/C20)*100</f>
        <v>22.974667669927264</v>
      </c>
      <c r="F20" s="47">
        <v>5160</v>
      </c>
      <c r="G20" s="19">
        <f t="shared" ref="G20:G24" si="5">(F20/C20)*100</f>
        <v>32.355154251316783</v>
      </c>
      <c r="H20" s="1"/>
    </row>
    <row r="21" spans="1:8" ht="9.9499999999999993" customHeight="1" x14ac:dyDescent="0.25">
      <c r="A21" s="1"/>
      <c r="B21" s="48" t="s">
        <v>33</v>
      </c>
      <c r="C21" s="47">
        <v>10938</v>
      </c>
      <c r="D21" s="47">
        <v>2539</v>
      </c>
      <c r="E21" s="19">
        <f t="shared" si="4"/>
        <v>23.212653135856648</v>
      </c>
      <c r="F21" s="47">
        <v>3618</v>
      </c>
      <c r="G21" s="19">
        <f t="shared" si="5"/>
        <v>33.077345035655512</v>
      </c>
      <c r="H21" s="1"/>
    </row>
    <row r="22" spans="1:8" ht="9.9499999999999993" customHeight="1" x14ac:dyDescent="0.25">
      <c r="A22" s="1"/>
      <c r="B22" s="9" t="s">
        <v>34</v>
      </c>
      <c r="C22" s="2">
        <v>11906</v>
      </c>
      <c r="D22" s="2">
        <v>3103</v>
      </c>
      <c r="E22" s="19">
        <f t="shared" si="4"/>
        <v>26.062489501091886</v>
      </c>
      <c r="F22" s="2">
        <v>3947</v>
      </c>
      <c r="G22" s="19">
        <f t="shared" si="5"/>
        <v>33.151352259365026</v>
      </c>
      <c r="H22" s="1"/>
    </row>
    <row r="23" spans="1:8" ht="9.9499999999999993" customHeight="1" x14ac:dyDescent="0.25">
      <c r="A23" s="1"/>
      <c r="B23" s="9" t="s">
        <v>35</v>
      </c>
      <c r="C23" s="2">
        <v>7747</v>
      </c>
      <c r="D23" s="2">
        <v>2295</v>
      </c>
      <c r="E23" s="19">
        <f t="shared" si="4"/>
        <v>29.624370724151284</v>
      </c>
      <c r="F23" s="2">
        <v>3092</v>
      </c>
      <c r="G23" s="19">
        <f t="shared" si="5"/>
        <v>39.912224086743251</v>
      </c>
      <c r="H23" s="1"/>
    </row>
    <row r="24" spans="1:8" s="22" customFormat="1" ht="9.9499999999999993" customHeight="1" x14ac:dyDescent="0.25">
      <c r="A24" s="7"/>
      <c r="B24" s="21"/>
      <c r="C24" s="35">
        <f>SUM(C20:C23)</f>
        <v>46539</v>
      </c>
      <c r="D24" s="35">
        <f>SUM(D20:D23)</f>
        <v>11601</v>
      </c>
      <c r="E24" s="36">
        <f t="shared" si="4"/>
        <v>24.927480177915296</v>
      </c>
      <c r="F24" s="35">
        <f>SUM(F20:F23)</f>
        <v>15817</v>
      </c>
      <c r="G24" s="36">
        <f t="shared" si="5"/>
        <v>33.986548915962956</v>
      </c>
      <c r="H24" s="7"/>
    </row>
    <row r="25" spans="1:8" s="18" customFormat="1" ht="9.9499999999999993" customHeight="1" x14ac:dyDescent="0.2">
      <c r="B25" s="37" t="s">
        <v>5</v>
      </c>
      <c r="C25" s="13"/>
      <c r="D25" s="13"/>
      <c r="E25" s="20"/>
      <c r="F25" s="13"/>
      <c r="G25" s="20"/>
      <c r="H25" s="12"/>
    </row>
    <row r="26" spans="1:8" ht="9.9499999999999993" customHeight="1" x14ac:dyDescent="0.25">
      <c r="A26" s="1"/>
      <c r="B26" s="9" t="s">
        <v>36</v>
      </c>
      <c r="C26" s="2">
        <v>14572</v>
      </c>
      <c r="D26" s="2">
        <v>2192</v>
      </c>
      <c r="E26" s="19">
        <f>(D26/C26)*100</f>
        <v>15.04254735108427</v>
      </c>
      <c r="F26" s="2">
        <v>3380</v>
      </c>
      <c r="G26" s="19">
        <f>(F26/C26)*100</f>
        <v>23.195168816909138</v>
      </c>
      <c r="H26" s="1"/>
    </row>
    <row r="27" spans="1:8" ht="9.9499999999999993" customHeight="1" x14ac:dyDescent="0.25">
      <c r="A27" s="1"/>
      <c r="B27" s="9" t="s">
        <v>37</v>
      </c>
      <c r="C27" s="2">
        <v>11192</v>
      </c>
      <c r="D27" s="2">
        <v>1469</v>
      </c>
      <c r="E27" s="19">
        <f>(D27/C27)*100</f>
        <v>13.125446747676911</v>
      </c>
      <c r="F27" s="2">
        <v>2039</v>
      </c>
      <c r="G27" s="19">
        <f>(F27/C27)*100</f>
        <v>18.218370264474625</v>
      </c>
      <c r="H27" s="1"/>
    </row>
    <row r="28" spans="1:8" s="22" customFormat="1" ht="9.9499999999999993" customHeight="1" x14ac:dyDescent="0.25">
      <c r="A28" s="7"/>
      <c r="B28" s="21"/>
      <c r="C28" s="35">
        <f>SUM(C26:C27)</f>
        <v>25764</v>
      </c>
      <c r="D28" s="35">
        <f>SUM(D26:D27)</f>
        <v>3661</v>
      </c>
      <c r="E28" s="36">
        <f>(D28/C28)*100</f>
        <v>14.209750038813848</v>
      </c>
      <c r="F28" s="35">
        <f>SUM(F26:F27)</f>
        <v>5419</v>
      </c>
      <c r="G28" s="36">
        <f>(F28/C28)*100</f>
        <v>21.033224654556744</v>
      </c>
      <c r="H28" s="7"/>
    </row>
    <row r="29" spans="1:8" s="11" customFormat="1" ht="9.9499999999999993" customHeight="1" x14ac:dyDescent="0.25">
      <c r="B29" s="37" t="s">
        <v>6</v>
      </c>
      <c r="C29" s="13"/>
      <c r="D29" s="13"/>
      <c r="E29" s="20"/>
      <c r="F29" s="13"/>
      <c r="G29" s="20"/>
      <c r="H29" s="12"/>
    </row>
    <row r="30" spans="1:8" ht="9.9499999999999993" customHeight="1" x14ac:dyDescent="0.25">
      <c r="A30" s="1"/>
      <c r="B30" s="48" t="s">
        <v>38</v>
      </c>
      <c r="C30" s="2">
        <v>15863</v>
      </c>
      <c r="D30" s="47">
        <v>1571</v>
      </c>
      <c r="E30" s="19">
        <f t="shared" ref="E30:E32" si="6">(D30/C30)*100</f>
        <v>9.9035491395070281</v>
      </c>
      <c r="F30" s="47">
        <v>2031</v>
      </c>
      <c r="G30" s="19">
        <f t="shared" ref="G30:G32" si="7">(F30/C30)*100</f>
        <v>12.80337893210616</v>
      </c>
      <c r="H30" s="1"/>
    </row>
    <row r="31" spans="1:8" ht="9.9499999999999993" customHeight="1" x14ac:dyDescent="0.25">
      <c r="A31" s="1"/>
      <c r="B31" s="48" t="s">
        <v>39</v>
      </c>
      <c r="C31" s="2">
        <v>23779</v>
      </c>
      <c r="D31" s="47">
        <v>2312</v>
      </c>
      <c r="E31" s="19">
        <f t="shared" si="6"/>
        <v>9.7228647125615026</v>
      </c>
      <c r="F31" s="47">
        <v>3071</v>
      </c>
      <c r="G31" s="19">
        <f t="shared" si="7"/>
        <v>12.914756718112622</v>
      </c>
      <c r="H31" s="1"/>
    </row>
    <row r="32" spans="1:8" s="22" customFormat="1" ht="9.9499999999999993" customHeight="1" x14ac:dyDescent="0.25">
      <c r="A32" s="7"/>
      <c r="B32" s="21"/>
      <c r="C32" s="35">
        <f>SUM(C30:C31)</f>
        <v>39642</v>
      </c>
      <c r="D32" s="35">
        <f>SUM(D30:D31)</f>
        <v>3883</v>
      </c>
      <c r="E32" s="36">
        <f t="shared" si="6"/>
        <v>9.7951667423439783</v>
      </c>
      <c r="F32" s="35">
        <f>SUM(F30:F31)</f>
        <v>5102</v>
      </c>
      <c r="G32" s="36">
        <f t="shared" si="7"/>
        <v>12.870188184249029</v>
      </c>
      <c r="H32" s="7"/>
    </row>
    <row r="33" spans="1:8" s="18" customFormat="1" ht="9.9499999999999993" customHeight="1" x14ac:dyDescent="0.2">
      <c r="B33" s="37" t="s">
        <v>7</v>
      </c>
      <c r="C33" s="13"/>
      <c r="D33" s="13"/>
      <c r="E33" s="20"/>
      <c r="F33" s="13"/>
      <c r="G33" s="20"/>
      <c r="H33" s="12"/>
    </row>
    <row r="34" spans="1:8" ht="9.9499999999999993" customHeight="1" x14ac:dyDescent="0.25">
      <c r="A34" s="1"/>
      <c r="B34" s="48" t="s">
        <v>7</v>
      </c>
      <c r="C34" s="2">
        <v>12544</v>
      </c>
      <c r="D34" s="47">
        <v>2542</v>
      </c>
      <c r="E34" s="19">
        <f t="shared" ref="E34:E37" si="8">(D34/C34)*100</f>
        <v>20.264668367346939</v>
      </c>
      <c r="F34" s="47">
        <v>3251</v>
      </c>
      <c r="G34" s="19">
        <f t="shared" ref="G34:G37" si="9">(F34/C34)*100</f>
        <v>25.916772959183675</v>
      </c>
      <c r="H34" s="1"/>
    </row>
    <row r="35" spans="1:8" ht="9.9499999999999993" customHeight="1" x14ac:dyDescent="0.25">
      <c r="A35" s="1"/>
      <c r="B35" s="48" t="s">
        <v>40</v>
      </c>
      <c r="C35" s="2">
        <v>10192</v>
      </c>
      <c r="D35" s="47">
        <v>1670</v>
      </c>
      <c r="E35" s="19">
        <f t="shared" si="8"/>
        <v>16.385400313971743</v>
      </c>
      <c r="F35" s="47">
        <v>2600</v>
      </c>
      <c r="G35" s="19">
        <f t="shared" si="9"/>
        <v>25.510204081632654</v>
      </c>
      <c r="H35" s="1"/>
    </row>
    <row r="36" spans="1:8" ht="9.9499999999999993" customHeight="1" x14ac:dyDescent="0.25">
      <c r="A36" s="1"/>
      <c r="B36" s="48" t="s">
        <v>41</v>
      </c>
      <c r="C36" s="2">
        <v>10365</v>
      </c>
      <c r="D36" s="47">
        <v>1836</v>
      </c>
      <c r="E36" s="19">
        <f t="shared" si="8"/>
        <v>17.713458755426917</v>
      </c>
      <c r="F36" s="47">
        <v>2374</v>
      </c>
      <c r="G36" s="19">
        <f t="shared" si="9"/>
        <v>22.904003859141341</v>
      </c>
      <c r="H36" s="1"/>
    </row>
    <row r="37" spans="1:8" s="22" customFormat="1" ht="9.9499999999999993" customHeight="1" x14ac:dyDescent="0.25">
      <c r="A37" s="7"/>
      <c r="B37" s="21"/>
      <c r="C37" s="35">
        <f>SUM(C34:C36)</f>
        <v>33101</v>
      </c>
      <c r="D37" s="35">
        <f>SUM(D34:D36)</f>
        <v>6048</v>
      </c>
      <c r="E37" s="36">
        <f t="shared" si="8"/>
        <v>18.271351318691277</v>
      </c>
      <c r="F37" s="35">
        <f>SUM(F34:F36)</f>
        <v>8225</v>
      </c>
      <c r="G37" s="36">
        <f t="shared" si="9"/>
        <v>24.848191897525755</v>
      </c>
      <c r="H37" s="7"/>
    </row>
    <row r="38" spans="1:8" s="18" customFormat="1" ht="9.9499999999999993" customHeight="1" x14ac:dyDescent="0.2">
      <c r="B38" s="37" t="s">
        <v>8</v>
      </c>
      <c r="C38" s="13"/>
      <c r="D38" s="13"/>
      <c r="E38" s="20"/>
      <c r="F38" s="13"/>
      <c r="G38" s="20"/>
      <c r="H38" s="12"/>
    </row>
    <row r="39" spans="1:8" ht="9.9499999999999993" customHeight="1" x14ac:dyDescent="0.25">
      <c r="A39" s="1"/>
      <c r="B39" s="9" t="s">
        <v>42</v>
      </c>
      <c r="C39" s="2">
        <v>11043</v>
      </c>
      <c r="D39" s="2">
        <v>2453</v>
      </c>
      <c r="E39" s="19">
        <f t="shared" ref="E39:E44" si="10">(D39/C39)*100</f>
        <v>22.213166711944218</v>
      </c>
      <c r="F39" s="2">
        <v>3486</v>
      </c>
      <c r="G39" s="19">
        <f t="shared" ref="G39:G44" si="11">(F39/C39)*100</f>
        <v>31.56750882912252</v>
      </c>
      <c r="H39" s="1"/>
    </row>
    <row r="40" spans="1:8" ht="9.9499999999999993" customHeight="1" x14ac:dyDescent="0.25">
      <c r="A40" s="1"/>
      <c r="B40" s="9" t="s">
        <v>43</v>
      </c>
      <c r="C40" s="2">
        <v>9071</v>
      </c>
      <c r="D40" s="2">
        <v>2163</v>
      </c>
      <c r="E40" s="19">
        <f t="shared" si="10"/>
        <v>23.8452210340646</v>
      </c>
      <c r="F40" s="2">
        <v>3073</v>
      </c>
      <c r="G40" s="19">
        <f t="shared" si="11"/>
        <v>33.877191048395986</v>
      </c>
      <c r="H40" s="1"/>
    </row>
    <row r="41" spans="1:8" ht="9.9499999999999993" customHeight="1" x14ac:dyDescent="0.25">
      <c r="A41" s="1"/>
      <c r="B41" s="9" t="s">
        <v>44</v>
      </c>
      <c r="C41" s="2">
        <v>8835</v>
      </c>
      <c r="D41" s="2">
        <v>2949</v>
      </c>
      <c r="E41" s="19">
        <f t="shared" si="10"/>
        <v>33.378607809847196</v>
      </c>
      <c r="F41" s="2">
        <v>3670</v>
      </c>
      <c r="G41" s="19">
        <f t="shared" si="11"/>
        <v>41.539332201471417</v>
      </c>
      <c r="H41" s="1"/>
    </row>
    <row r="42" spans="1:8" ht="9.9499999999999993" customHeight="1" x14ac:dyDescent="0.25">
      <c r="A42" s="1"/>
      <c r="B42" s="48" t="s">
        <v>45</v>
      </c>
      <c r="C42" s="2">
        <v>10312</v>
      </c>
      <c r="D42" s="2">
        <v>2194</v>
      </c>
      <c r="E42" s="19">
        <f t="shared" si="10"/>
        <v>21.276183087664858</v>
      </c>
      <c r="F42" s="2">
        <v>3283</v>
      </c>
      <c r="G42" s="19">
        <f t="shared" si="11"/>
        <v>31.836695112490304</v>
      </c>
      <c r="H42" s="1"/>
    </row>
    <row r="43" spans="1:8" ht="9.9499999999999993" customHeight="1" x14ac:dyDescent="0.25">
      <c r="A43" s="1"/>
      <c r="B43" s="48" t="s">
        <v>46</v>
      </c>
      <c r="C43" s="2">
        <v>10213</v>
      </c>
      <c r="D43" s="47">
        <v>2277</v>
      </c>
      <c r="E43" s="19">
        <f t="shared" si="10"/>
        <v>22.295114070302553</v>
      </c>
      <c r="F43" s="47">
        <v>3127</v>
      </c>
      <c r="G43" s="19">
        <f t="shared" si="11"/>
        <v>30.617840007833152</v>
      </c>
      <c r="H43" s="1"/>
    </row>
    <row r="44" spans="1:8" s="22" customFormat="1" ht="9.9499999999999993" customHeight="1" x14ac:dyDescent="0.25">
      <c r="A44" s="7"/>
      <c r="B44" s="21"/>
      <c r="C44" s="35">
        <f>SUM(C39:C43)</f>
        <v>49474</v>
      </c>
      <c r="D44" s="35">
        <f>SUM(D39:D43)</f>
        <v>12036</v>
      </c>
      <c r="E44" s="36">
        <f t="shared" si="10"/>
        <v>24.327929821724542</v>
      </c>
      <c r="F44" s="35">
        <f>SUM(F39:F43)</f>
        <v>16639</v>
      </c>
      <c r="G44" s="36">
        <f t="shared" si="11"/>
        <v>33.63180660548975</v>
      </c>
      <c r="H44" s="7"/>
    </row>
    <row r="45" spans="1:8" s="18" customFormat="1" ht="9.9499999999999993" customHeight="1" x14ac:dyDescent="0.2">
      <c r="B45" s="37" t="s">
        <v>9</v>
      </c>
      <c r="C45" s="13"/>
      <c r="D45" s="13"/>
      <c r="E45" s="20"/>
      <c r="F45" s="13"/>
      <c r="G45" s="20"/>
      <c r="H45" s="16"/>
    </row>
    <row r="46" spans="1:8" ht="9.9499999999999993" customHeight="1" x14ac:dyDescent="0.25">
      <c r="A46" s="1"/>
      <c r="B46" s="9" t="s">
        <v>47</v>
      </c>
      <c r="C46" s="2">
        <v>13949</v>
      </c>
      <c r="D46" s="2">
        <v>4739</v>
      </c>
      <c r="E46" s="19">
        <f t="shared" ref="E46:E51" si="12">(D46/C46)*100</f>
        <v>33.973761559968459</v>
      </c>
      <c r="F46" s="2">
        <v>6613</v>
      </c>
      <c r="G46" s="19">
        <f t="shared" ref="G46:G51" si="13">(F46/C46)*100</f>
        <v>47.408416373933612</v>
      </c>
      <c r="H46" s="1"/>
    </row>
    <row r="47" spans="1:8" ht="9.9499999999999993" customHeight="1" x14ac:dyDescent="0.25">
      <c r="A47" s="1"/>
      <c r="B47" s="9" t="s">
        <v>48</v>
      </c>
      <c r="C47" s="2">
        <v>7723</v>
      </c>
      <c r="D47" s="2">
        <v>2578</v>
      </c>
      <c r="E47" s="19">
        <f t="shared" si="12"/>
        <v>33.380810565842289</v>
      </c>
      <c r="F47" s="2">
        <v>2949</v>
      </c>
      <c r="G47" s="19">
        <f t="shared" si="13"/>
        <v>38.184643273339375</v>
      </c>
      <c r="H47" s="1"/>
    </row>
    <row r="48" spans="1:8" ht="9.9499999999999993" customHeight="1" x14ac:dyDescent="0.25">
      <c r="A48" s="1"/>
      <c r="B48" s="9" t="s">
        <v>49</v>
      </c>
      <c r="C48" s="2">
        <v>3071</v>
      </c>
      <c r="D48" s="2">
        <v>1191</v>
      </c>
      <c r="E48" s="19">
        <f t="shared" si="12"/>
        <v>38.78215564962553</v>
      </c>
      <c r="F48" s="2">
        <v>1140</v>
      </c>
      <c r="G48" s="19">
        <f t="shared" si="13"/>
        <v>37.121458808205801</v>
      </c>
      <c r="H48" s="1"/>
    </row>
    <row r="49" spans="1:8" ht="9.9499999999999993" customHeight="1" x14ac:dyDescent="0.25">
      <c r="A49" s="1"/>
      <c r="B49" s="9" t="s">
        <v>50</v>
      </c>
      <c r="C49" s="3">
        <v>15335</v>
      </c>
      <c r="D49" s="2">
        <v>3867</v>
      </c>
      <c r="E49" s="19">
        <f t="shared" si="12"/>
        <v>25.216824258232801</v>
      </c>
      <c r="F49" s="2">
        <v>5813</v>
      </c>
      <c r="G49" s="19">
        <f t="shared" si="13"/>
        <v>37.906749266384089</v>
      </c>
      <c r="H49" s="1"/>
    </row>
    <row r="50" spans="1:8" ht="9.9499999999999993" customHeight="1" x14ac:dyDescent="0.25">
      <c r="A50" s="1"/>
      <c r="B50" s="9" t="s">
        <v>51</v>
      </c>
      <c r="C50" s="2">
        <v>7799</v>
      </c>
      <c r="D50" s="2">
        <v>1564</v>
      </c>
      <c r="E50" s="19">
        <f t="shared" si="12"/>
        <v>20.053853058084371</v>
      </c>
      <c r="F50" s="2">
        <v>2055</v>
      </c>
      <c r="G50" s="19">
        <f t="shared" si="13"/>
        <v>26.349531991280934</v>
      </c>
      <c r="H50" s="1"/>
    </row>
    <row r="51" spans="1:8" s="22" customFormat="1" ht="9.9499999999999993" customHeight="1" x14ac:dyDescent="0.25">
      <c r="A51" s="7"/>
      <c r="B51" s="21"/>
      <c r="C51" s="35">
        <f>SUM(C46:C50)</f>
        <v>47877</v>
      </c>
      <c r="D51" s="35">
        <f>SUM(D46:D50)</f>
        <v>13939</v>
      </c>
      <c r="E51" s="36">
        <f t="shared" si="12"/>
        <v>29.114188441213944</v>
      </c>
      <c r="F51" s="35">
        <f>SUM(F46:F50)</f>
        <v>18570</v>
      </c>
      <c r="G51" s="36">
        <f t="shared" si="13"/>
        <v>38.786891409236169</v>
      </c>
      <c r="H51" s="7"/>
    </row>
    <row r="52" spans="1:8" s="18" customFormat="1" ht="9.9499999999999993" customHeight="1" x14ac:dyDescent="0.2">
      <c r="B52" s="37" t="s">
        <v>10</v>
      </c>
      <c r="C52" s="13"/>
      <c r="D52" s="13"/>
      <c r="E52" s="20"/>
      <c r="F52" s="13"/>
      <c r="G52" s="20"/>
      <c r="H52" s="12"/>
    </row>
    <row r="53" spans="1:8" ht="9.9499999999999993" customHeight="1" x14ac:dyDescent="0.25">
      <c r="A53" s="1"/>
      <c r="B53" s="9" t="s">
        <v>52</v>
      </c>
      <c r="C53" s="2">
        <v>15508</v>
      </c>
      <c r="D53" s="2">
        <v>3016</v>
      </c>
      <c r="E53" s="19">
        <f t="shared" ref="E53:E56" si="14">(D53/C53)*100</f>
        <v>19.448026824864588</v>
      </c>
      <c r="F53" s="2">
        <v>5269</v>
      </c>
      <c r="G53" s="19">
        <f t="shared" ref="G53:G56" si="15">(F53/C53)*100</f>
        <v>33.976012380706734</v>
      </c>
      <c r="H53" s="1"/>
    </row>
    <row r="54" spans="1:8" ht="9.9499999999999993" customHeight="1" x14ac:dyDescent="0.25">
      <c r="A54" s="1"/>
      <c r="B54" s="9" t="s">
        <v>53</v>
      </c>
      <c r="C54" s="3">
        <v>19221</v>
      </c>
      <c r="D54" s="2">
        <v>4172</v>
      </c>
      <c r="E54" s="19">
        <f t="shared" si="14"/>
        <v>21.705426356589147</v>
      </c>
      <c r="F54" s="2">
        <v>6665</v>
      </c>
      <c r="G54" s="19">
        <f t="shared" si="15"/>
        <v>34.675615212527966</v>
      </c>
      <c r="H54" s="1"/>
    </row>
    <row r="55" spans="1:8" ht="9.9499999999999993" customHeight="1" x14ac:dyDescent="0.25">
      <c r="A55" s="1"/>
      <c r="B55" s="9" t="s">
        <v>54</v>
      </c>
      <c r="C55" s="2">
        <v>5314</v>
      </c>
      <c r="D55" s="2">
        <v>1685</v>
      </c>
      <c r="E55" s="19">
        <f t="shared" si="14"/>
        <v>31.708694015807303</v>
      </c>
      <c r="F55" s="2">
        <v>2103</v>
      </c>
      <c r="G55" s="19">
        <f t="shared" si="15"/>
        <v>39.574708317651485</v>
      </c>
      <c r="H55" s="1"/>
    </row>
    <row r="56" spans="1:8" s="22" customFormat="1" ht="9.9499999999999993" customHeight="1" x14ac:dyDescent="0.25">
      <c r="A56" s="7"/>
      <c r="B56" s="21"/>
      <c r="C56" s="35">
        <f>SUM(C53:C55)</f>
        <v>40043</v>
      </c>
      <c r="D56" s="35">
        <f>SUM(D53:D55)</f>
        <v>8873</v>
      </c>
      <c r="E56" s="36">
        <f t="shared" si="14"/>
        <v>22.158679419623905</v>
      </c>
      <c r="F56" s="35">
        <f>SUM(F53:F55)</f>
        <v>14037</v>
      </c>
      <c r="G56" s="36">
        <f t="shared" si="15"/>
        <v>35.05481607272182</v>
      </c>
      <c r="H56" s="7"/>
    </row>
    <row r="57" spans="1:8" s="18" customFormat="1" ht="9.9499999999999993" customHeight="1" x14ac:dyDescent="0.2">
      <c r="B57" s="34" t="s">
        <v>11</v>
      </c>
      <c r="C57" s="13"/>
      <c r="D57" s="13"/>
      <c r="E57" s="20"/>
      <c r="F57" s="13"/>
      <c r="G57" s="20"/>
      <c r="H57" s="12"/>
    </row>
    <row r="58" spans="1:8" ht="9.9499999999999993" customHeight="1" x14ac:dyDescent="0.25">
      <c r="A58" s="1"/>
      <c r="B58" s="9" t="s">
        <v>59</v>
      </c>
      <c r="C58" s="2">
        <v>17825</v>
      </c>
      <c r="D58" s="2">
        <v>3895</v>
      </c>
      <c r="E58" s="19">
        <f t="shared" ref="E58:E63" si="16">(D58/C58)*100</f>
        <v>21.85133239831697</v>
      </c>
      <c r="F58" s="2">
        <v>5770</v>
      </c>
      <c r="G58" s="19">
        <f t="shared" ref="G58:G63" si="17">(F58/C58)*100</f>
        <v>32.370266479663393</v>
      </c>
      <c r="H58" s="1"/>
    </row>
    <row r="59" spans="1:8" ht="9.9499999999999993" customHeight="1" x14ac:dyDescent="0.25">
      <c r="A59" s="1"/>
      <c r="B59" s="9" t="s">
        <v>58</v>
      </c>
      <c r="C59" s="2">
        <v>5378</v>
      </c>
      <c r="D59" s="2">
        <v>1682</v>
      </c>
      <c r="E59" s="19">
        <f t="shared" si="16"/>
        <v>31.275567125325399</v>
      </c>
      <c r="F59" s="2">
        <v>2019</v>
      </c>
      <c r="G59" s="19">
        <f t="shared" si="17"/>
        <v>37.541837114168835</v>
      </c>
      <c r="H59" s="1"/>
    </row>
    <row r="60" spans="1:8" ht="9.9499999999999993" customHeight="1" x14ac:dyDescent="0.25">
      <c r="A60" s="1"/>
      <c r="B60" s="9" t="s">
        <v>57</v>
      </c>
      <c r="C60" s="2">
        <v>17442</v>
      </c>
      <c r="D60" s="2">
        <v>4643</v>
      </c>
      <c r="E60" s="19">
        <f t="shared" si="16"/>
        <v>26.619653709436992</v>
      </c>
      <c r="F60" s="2">
        <v>6783</v>
      </c>
      <c r="G60" s="19">
        <f t="shared" si="17"/>
        <v>38.888888888888893</v>
      </c>
      <c r="H60" s="1"/>
    </row>
    <row r="61" spans="1:8" ht="9.9499999999999993" customHeight="1" x14ac:dyDescent="0.25">
      <c r="A61" s="1"/>
      <c r="B61" s="9" t="s">
        <v>56</v>
      </c>
      <c r="C61" s="2">
        <v>5229</v>
      </c>
      <c r="D61" s="2">
        <v>863</v>
      </c>
      <c r="E61" s="19">
        <f t="shared" si="16"/>
        <v>16.504111684834577</v>
      </c>
      <c r="F61" s="2">
        <v>1370</v>
      </c>
      <c r="G61" s="19">
        <f t="shared" si="17"/>
        <v>26.200038248231017</v>
      </c>
      <c r="H61" s="1"/>
    </row>
    <row r="62" spans="1:8" ht="9.9499999999999993" customHeight="1" x14ac:dyDescent="0.25">
      <c r="A62" s="1"/>
      <c r="B62" s="9" t="s">
        <v>55</v>
      </c>
      <c r="C62" s="2">
        <v>14197</v>
      </c>
      <c r="D62" s="2">
        <v>3542</v>
      </c>
      <c r="E62" s="19">
        <f t="shared" si="16"/>
        <v>24.948932873142212</v>
      </c>
      <c r="F62" s="2">
        <v>4841</v>
      </c>
      <c r="G62" s="19">
        <f t="shared" si="17"/>
        <v>34.098753257730507</v>
      </c>
      <c r="H62" s="1"/>
    </row>
    <row r="63" spans="1:8" s="22" customFormat="1" ht="9.9499999999999993" customHeight="1" x14ac:dyDescent="0.25">
      <c r="A63" s="7"/>
      <c r="B63" s="21"/>
      <c r="C63" s="35">
        <f>SUM(C58:C62)</f>
        <v>60071</v>
      </c>
      <c r="D63" s="35">
        <f>SUM(D58:D62)</f>
        <v>14625</v>
      </c>
      <c r="E63" s="36">
        <f t="shared" si="16"/>
        <v>24.346190341429306</v>
      </c>
      <c r="F63" s="35">
        <f>SUM(F58:F62)</f>
        <v>20783</v>
      </c>
      <c r="G63" s="36">
        <f t="shared" si="17"/>
        <v>34.597393084849593</v>
      </c>
      <c r="H63" s="7"/>
    </row>
    <row r="64" spans="1:8" s="22" customFormat="1" ht="6.75" customHeight="1" x14ac:dyDescent="0.25">
      <c r="A64" s="7"/>
      <c r="B64" s="21"/>
      <c r="C64" s="35"/>
      <c r="D64" s="35"/>
      <c r="E64" s="36"/>
      <c r="F64" s="35"/>
      <c r="G64" s="36"/>
      <c r="H64" s="7"/>
    </row>
    <row r="65" spans="1:10" s="18" customFormat="1" ht="9.9499999999999993" customHeight="1" x14ac:dyDescent="0.2">
      <c r="B65" s="37" t="s">
        <v>12</v>
      </c>
      <c r="C65" s="35">
        <v>1</v>
      </c>
      <c r="D65" s="38">
        <v>9</v>
      </c>
      <c r="E65" s="29"/>
      <c r="F65" s="35">
        <v>4</v>
      </c>
      <c r="G65" s="29"/>
      <c r="H65" s="15"/>
    </row>
    <row r="66" spans="1:10" s="11" customFormat="1" ht="5.0999999999999996" customHeight="1" x14ac:dyDescent="0.25">
      <c r="C66" s="13"/>
      <c r="D66" s="13"/>
      <c r="E66" s="14"/>
      <c r="F66" s="13"/>
      <c r="G66" s="14"/>
      <c r="H66" s="12"/>
    </row>
    <row r="67" spans="1:10" ht="12" customHeight="1" x14ac:dyDescent="0.25">
      <c r="A67" s="8"/>
      <c r="B67" s="39" t="s">
        <v>13</v>
      </c>
      <c r="C67" s="40">
        <f>C10+C18+C24+C28+C32+C37+C44+C51+C56+C63+C65</f>
        <v>435068</v>
      </c>
      <c r="D67" s="40">
        <f>D10+D18+D24+D28+D32+D37+D44+D51+D56+D63+D65</f>
        <v>92531</v>
      </c>
      <c r="E67" s="41">
        <f>(D67/C67)*100</f>
        <v>21.26816957349196</v>
      </c>
      <c r="F67" s="40">
        <f>F10+F18+F24+F28+F32+F37+F44+F51+F56+F63+F65</f>
        <v>126469</v>
      </c>
      <c r="G67" s="41">
        <f>(F67/C67)*100</f>
        <v>29.06878924673844</v>
      </c>
      <c r="H67" s="31"/>
    </row>
    <row r="68" spans="1:10" ht="5.0999999999999996" customHeight="1" x14ac:dyDescent="0.25"/>
    <row r="69" spans="1:10" ht="11.1" customHeight="1" x14ac:dyDescent="0.25">
      <c r="A69" s="23"/>
      <c r="B69" s="24"/>
      <c r="C69" s="25"/>
      <c r="D69" s="25"/>
      <c r="E69" s="26" t="s">
        <v>14</v>
      </c>
      <c r="F69" s="25"/>
      <c r="G69" s="25"/>
    </row>
    <row r="70" spans="1:10" ht="12" customHeight="1" x14ac:dyDescent="0.25">
      <c r="A70" s="23"/>
      <c r="B70" s="42" t="s">
        <v>18</v>
      </c>
      <c r="D70" s="28"/>
      <c r="E70" s="27"/>
      <c r="F70" s="28"/>
      <c r="G70" s="27"/>
      <c r="H70" s="28"/>
      <c r="I70" s="27"/>
      <c r="J70" s="27"/>
    </row>
    <row r="71" spans="1:10" ht="8.25" customHeight="1" x14ac:dyDescent="0.25">
      <c r="B71" s="42" t="s">
        <v>17</v>
      </c>
    </row>
  </sheetData>
  <mergeCells count="2">
    <mergeCell ref="B1:E2"/>
    <mergeCell ref="H1:H2"/>
  </mergeCells>
  <printOptions horizontalCentered="1" verticalCentered="1"/>
  <pageMargins left="0.23622047244094491" right="0.23622047244094491" top="0.35433070866141736" bottom="0.55118110236220474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Total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Recerca pels correctors</cp:lastModifiedBy>
  <cp:lastPrinted>2015-12-22T12:38:34Z</cp:lastPrinted>
  <dcterms:created xsi:type="dcterms:W3CDTF">2013-11-05T10:44:15Z</dcterms:created>
  <dcterms:modified xsi:type="dcterms:W3CDTF">2018-09-28T08:35:43Z</dcterms:modified>
</cp:coreProperties>
</file>