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475" windowWidth="19230" windowHeight="5520"/>
  </bookViews>
  <sheets>
    <sheet name="Població amb certificat - Dtes" sheetId="8" r:id="rId1"/>
    <sheet name="Total " sheetId="1" r:id="rId2"/>
    <sheet name="Dones" sheetId="4" r:id="rId3"/>
    <sheet name="Homes" sheetId="6" r:id="rId4"/>
  </sheets>
  <definedNames>
    <definedName name="_xlnm._FilterDatabase" localSheetId="2" hidden="1">Dones!$B$1:$E$96</definedName>
    <definedName name="_xlnm._FilterDatabase" localSheetId="3" hidden="1">Homes!$B$1:$E$96</definedName>
    <definedName name="_xlnm.Print_Area" localSheetId="2">Dones!$A$1:$E$104</definedName>
    <definedName name="_xlnm.Print_Area" localSheetId="3">Homes!$A$1:$E$104</definedName>
    <definedName name="_xlnm.Print_Area" localSheetId="0">'Població amb certificat - Dtes'!$A$1:$G$58</definedName>
    <definedName name="_xlnm.Print_Area" localSheetId="1">'Total '!$A$1:$E$71</definedName>
  </definedNames>
  <calcPr calcId="145621"/>
</workbook>
</file>

<file path=xl/calcChain.xml><?xml version="1.0" encoding="utf-8"?>
<calcChain xmlns="http://schemas.openxmlformats.org/spreadsheetml/2006/main">
  <c r="C35" i="8" l="1"/>
  <c r="C15" i="8"/>
  <c r="C67" i="6"/>
  <c r="C67" i="4"/>
  <c r="C67" i="1"/>
  <c r="C63" i="1"/>
  <c r="C56" i="1"/>
  <c r="C51" i="1"/>
  <c r="C44" i="1"/>
  <c r="C37" i="1"/>
  <c r="C32" i="1"/>
  <c r="C28" i="1"/>
  <c r="C24" i="1"/>
  <c r="C18" i="1"/>
  <c r="C10" i="1"/>
  <c r="D67" i="4" l="1"/>
  <c r="D67" i="1"/>
  <c r="D67" i="6"/>
  <c r="E63" i="6" l="1"/>
  <c r="E62" i="6"/>
  <c r="E61" i="6"/>
  <c r="E60" i="6"/>
  <c r="E59" i="6"/>
  <c r="E58" i="6"/>
  <c r="E56" i="6"/>
  <c r="E55" i="6"/>
  <c r="E54" i="6"/>
  <c r="E53" i="6"/>
  <c r="E51" i="6"/>
  <c r="E50" i="6"/>
  <c r="E49" i="6"/>
  <c r="E48" i="6"/>
  <c r="E47" i="6"/>
  <c r="E46" i="6"/>
  <c r="E44" i="6"/>
  <c r="E43" i="6"/>
  <c r="E42" i="6"/>
  <c r="E41" i="6"/>
  <c r="E40" i="6"/>
  <c r="E39" i="6"/>
  <c r="E37" i="6"/>
  <c r="E36" i="6"/>
  <c r="E35" i="6"/>
  <c r="E34" i="6"/>
  <c r="E32" i="6"/>
  <c r="E31" i="6"/>
  <c r="E30" i="6"/>
  <c r="E28" i="6"/>
  <c r="E27" i="6"/>
  <c r="E26" i="6"/>
  <c r="E24" i="6"/>
  <c r="E23" i="6"/>
  <c r="E22" i="6"/>
  <c r="E21" i="6"/>
  <c r="E20" i="6"/>
  <c r="E18" i="6"/>
  <c r="E17" i="6"/>
  <c r="E16" i="6"/>
  <c r="E15" i="6"/>
  <c r="E14" i="6"/>
  <c r="E13" i="6"/>
  <c r="E12" i="6"/>
  <c r="E9" i="6"/>
  <c r="E8" i="6"/>
  <c r="E7" i="6"/>
  <c r="E6" i="6"/>
  <c r="E5" i="6"/>
  <c r="E63" i="4"/>
  <c r="E62" i="4"/>
  <c r="E61" i="4"/>
  <c r="E60" i="4"/>
  <c r="E59" i="4"/>
  <c r="E58" i="4"/>
  <c r="E56" i="4"/>
  <c r="E55" i="4"/>
  <c r="E54" i="4"/>
  <c r="E53" i="4"/>
  <c r="E51" i="4"/>
  <c r="E50" i="4"/>
  <c r="E49" i="4"/>
  <c r="E48" i="4"/>
  <c r="E47" i="4"/>
  <c r="E46" i="4"/>
  <c r="E44" i="4"/>
  <c r="E43" i="4"/>
  <c r="E42" i="4"/>
  <c r="E41" i="4"/>
  <c r="E40" i="4"/>
  <c r="E39" i="4"/>
  <c r="E37" i="4"/>
  <c r="E36" i="4"/>
  <c r="E35" i="4"/>
  <c r="E34" i="4"/>
  <c r="E32" i="4"/>
  <c r="E31" i="4"/>
  <c r="E30" i="4"/>
  <c r="E28" i="4"/>
  <c r="E27" i="4"/>
  <c r="E26" i="4"/>
  <c r="E24" i="4"/>
  <c r="E23" i="4"/>
  <c r="E22" i="4"/>
  <c r="E21" i="4"/>
  <c r="E20" i="4"/>
  <c r="E18" i="4"/>
  <c r="E17" i="4"/>
  <c r="E16" i="4"/>
  <c r="E15" i="4"/>
  <c r="E14" i="4"/>
  <c r="E13" i="4"/>
  <c r="E12" i="4"/>
  <c r="E67" i="4"/>
  <c r="E9" i="4"/>
  <c r="E8" i="4"/>
  <c r="E7" i="4"/>
  <c r="E6" i="4"/>
  <c r="E5" i="4"/>
  <c r="E62" i="1"/>
  <c r="E61" i="1"/>
  <c r="E60" i="1"/>
  <c r="E59" i="1"/>
  <c r="E58" i="1"/>
  <c r="E55" i="1"/>
  <c r="E54" i="1"/>
  <c r="E53" i="1"/>
  <c r="E50" i="1"/>
  <c r="E49" i="1"/>
  <c r="E48" i="1"/>
  <c r="E47" i="1"/>
  <c r="E46" i="1"/>
  <c r="E43" i="1"/>
  <c r="E42" i="1"/>
  <c r="E41" i="1"/>
  <c r="E40" i="1"/>
  <c r="E39" i="1"/>
  <c r="E36" i="1"/>
  <c r="E35" i="1"/>
  <c r="E34" i="1"/>
  <c r="E31" i="1"/>
  <c r="E30" i="1"/>
  <c r="E27" i="1"/>
  <c r="E26" i="1"/>
  <c r="E23" i="1"/>
  <c r="E22" i="1"/>
  <c r="E21" i="1"/>
  <c r="E20" i="1"/>
  <c r="E17" i="1"/>
  <c r="E16" i="1"/>
  <c r="E15" i="1"/>
  <c r="E14" i="1"/>
  <c r="E13" i="1"/>
  <c r="E12" i="1"/>
  <c r="E10" i="1"/>
  <c r="E9" i="1"/>
  <c r="E8" i="1"/>
  <c r="E7" i="1"/>
  <c r="E6" i="1"/>
  <c r="E5" i="1"/>
  <c r="E67" i="6" l="1"/>
  <c r="E10" i="6"/>
  <c r="E10" i="4"/>
  <c r="E63" i="1"/>
  <c r="E32" i="1"/>
  <c r="E28" i="1"/>
  <c r="E24" i="1"/>
  <c r="E18" i="1"/>
  <c r="E44" i="1"/>
  <c r="E56" i="1"/>
  <c r="E37" i="1"/>
  <c r="E51" i="1"/>
  <c r="F4" i="8" l="1"/>
  <c r="E4" i="8"/>
  <c r="F5" i="8"/>
  <c r="F6" i="8"/>
  <c r="E6" i="8"/>
  <c r="F7" i="8"/>
  <c r="F8" i="8"/>
  <c r="E8" i="8"/>
  <c r="F9" i="8"/>
  <c r="F10" i="8"/>
  <c r="E10" i="8"/>
  <c r="F11" i="8"/>
  <c r="F12" i="8"/>
  <c r="E12" i="8"/>
  <c r="F13" i="8"/>
  <c r="G13" i="8" s="1"/>
  <c r="E14" i="8"/>
  <c r="E24" i="8"/>
  <c r="F24" i="8"/>
  <c r="E25" i="8"/>
  <c r="F25" i="8"/>
  <c r="E26" i="8"/>
  <c r="F26" i="8"/>
  <c r="E27" i="8"/>
  <c r="F27" i="8"/>
  <c r="E28" i="8"/>
  <c r="F28" i="8"/>
  <c r="E29" i="8"/>
  <c r="F29" i="8"/>
  <c r="E30" i="8"/>
  <c r="F30" i="8"/>
  <c r="E31" i="8"/>
  <c r="F31" i="8"/>
  <c r="E32" i="8"/>
  <c r="F32" i="8"/>
  <c r="E33" i="8"/>
  <c r="F33" i="8"/>
  <c r="G33" i="8" s="1"/>
  <c r="E34" i="8"/>
  <c r="D35" i="8"/>
  <c r="F35" i="8" s="1"/>
  <c r="E44" i="8"/>
  <c r="F44" i="8"/>
  <c r="E45" i="8"/>
  <c r="F45" i="8"/>
  <c r="E46" i="8"/>
  <c r="F46" i="8"/>
  <c r="E47" i="8"/>
  <c r="F47" i="8"/>
  <c r="E48" i="8"/>
  <c r="F48" i="8"/>
  <c r="E49" i="8"/>
  <c r="F49" i="8"/>
  <c r="E50" i="8"/>
  <c r="F50" i="8"/>
  <c r="E51" i="8"/>
  <c r="F51" i="8"/>
  <c r="E52" i="8"/>
  <c r="F52" i="8"/>
  <c r="E53" i="8"/>
  <c r="F53" i="8"/>
  <c r="G53" i="8" s="1"/>
  <c r="E54" i="8"/>
  <c r="C55" i="8"/>
  <c r="D55" i="8"/>
  <c r="F55" i="8" s="1"/>
  <c r="G49" i="8" l="1"/>
  <c r="G50" i="8"/>
  <c r="G47" i="8"/>
  <c r="G45" i="8"/>
  <c r="G44" i="8"/>
  <c r="G31" i="8"/>
  <c r="G29" i="8"/>
  <c r="G27" i="8"/>
  <c r="G25" i="8"/>
  <c r="G24" i="8"/>
  <c r="G11" i="8"/>
  <c r="G12" i="8"/>
  <c r="G9" i="8"/>
  <c r="G8" i="8"/>
  <c r="G4" i="8"/>
  <c r="G10" i="8"/>
  <c r="G7" i="8"/>
  <c r="G6" i="8"/>
  <c r="G52" i="8"/>
  <c r="G48" i="8"/>
  <c r="G46" i="8"/>
  <c r="G32" i="8"/>
  <c r="G30" i="8"/>
  <c r="G28" i="8"/>
  <c r="G26" i="8"/>
  <c r="D15" i="8"/>
  <c r="F15" i="8" s="1"/>
  <c r="E13" i="8"/>
  <c r="E11" i="8"/>
  <c r="E9" i="8"/>
  <c r="E7" i="8"/>
  <c r="G5" i="8"/>
  <c r="E5" i="8"/>
  <c r="G51" i="8"/>
  <c r="E67" i="1" l="1"/>
</calcChain>
</file>

<file path=xl/sharedStrings.xml><?xml version="1.0" encoding="utf-8"?>
<sst xmlns="http://schemas.openxmlformats.org/spreadsheetml/2006/main" count="243" uniqueCount="68">
  <si>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</si>
  <si>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</si>
  <si>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</si>
  <si>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</si>
  <si>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</si>
  <si>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</si>
  <si>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</si>
  <si>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</si>
  <si>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</si>
  <si>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</si>
  <si>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Departament de Recerca i Coneixement</t>
  </si>
  <si>
    <t xml:space="preserve">BARCELONA </t>
  </si>
  <si>
    <t>Població amb certificat de discapacitat.</t>
  </si>
  <si>
    <t>Població total a Barcelona</t>
  </si>
  <si>
    <t>Població amb certificat de discapacitat</t>
  </si>
  <si>
    <t xml:space="preserve">Posició </t>
  </si>
  <si>
    <t>Districtes</t>
  </si>
  <si>
    <t>Població amb 
certificat de discapacitat</t>
  </si>
  <si>
    <t>Posició</t>
  </si>
  <si>
    <t>Prevalença de discapacitació</t>
  </si>
  <si>
    <t>Font: Elaboració pròpia a partir de les dades del Departament de Benestar i Família de la Generalitat de Catalunya</t>
  </si>
  <si>
    <t>No consta</t>
  </si>
  <si>
    <t>Per obtenir dades més desagregades podeu consultar el informe de persones amb discapacitat penjat al web</t>
  </si>
  <si>
    <t xml:space="preserve">12. Població amb certificat de discapacitat. </t>
  </si>
  <si>
    <r>
      <t xml:space="preserve">Població amb certificat de discapacitat. </t>
    </r>
    <r>
      <rPr>
        <b/>
        <sz val="16"/>
        <color rgb="FF1D9F84"/>
        <rFont val="Calibri"/>
        <family val="2"/>
        <scheme val="minor"/>
      </rPr>
      <t>Dones</t>
    </r>
  </si>
  <si>
    <r>
      <t xml:space="preserve">Població amb certificat de discapacitat. </t>
    </r>
    <r>
      <rPr>
        <b/>
        <sz val="16"/>
        <color rgb="FF1D9F84"/>
        <rFont val="Calibri"/>
        <family val="2"/>
        <scheme val="minor"/>
      </rPr>
      <t>Homes</t>
    </r>
  </si>
  <si>
    <t>Gòtic</t>
  </si>
  <si>
    <t>Raval Sud (antic Drassanes)</t>
  </si>
  <si>
    <t>Raval Nord (antic Erasme Janer)</t>
  </si>
  <si>
    <t>Casc Antic</t>
  </si>
  <si>
    <t>Barceloneta</t>
  </si>
  <si>
    <t>Nova Esquerra de l'Eixample</t>
  </si>
  <si>
    <t>Antiga Esquerra de l'Eixample</t>
  </si>
  <si>
    <t>Sant Antoni</t>
  </si>
  <si>
    <t>Sagrada Família</t>
  </si>
  <si>
    <t>Fort Pienc</t>
  </si>
  <si>
    <t>Dreta de l'Eixample</t>
  </si>
  <si>
    <t>Numància</t>
  </si>
  <si>
    <t>Cotxeres de Sants</t>
  </si>
  <si>
    <t>Poble Sec  </t>
  </si>
  <si>
    <t>La Marina</t>
  </si>
  <si>
    <t>Les Corts (antic Zona Est)</t>
  </si>
  <si>
    <t>Maternitat-San Ramón (antic Zona Oest)</t>
  </si>
  <si>
    <t>Sarrià</t>
  </si>
  <si>
    <t>Sant Gervasi</t>
  </si>
  <si>
    <t>Camp d'en Grassot - Gràcia Nova</t>
  </si>
  <si>
    <t>Coll - Vallcarca</t>
  </si>
  <si>
    <t>Horta</t>
  </si>
  <si>
    <t>Vall d'Hebron - Teixonera</t>
  </si>
  <si>
    <t>Carmel</t>
  </si>
  <si>
    <t>Baix Guinardó - Can Baró</t>
  </si>
  <si>
    <t>Guinardó  </t>
  </si>
  <si>
    <t>Guineueta-Verdum-Prosperitat</t>
  </si>
  <si>
    <t>Roquetes-Trinitat Nova-Canyelles</t>
  </si>
  <si>
    <t>Ciutat Meridiana-Torre Baró-Vallbona</t>
  </si>
  <si>
    <t>Porta-Vilapicina i Torrellobeta</t>
  </si>
  <si>
    <t>Turó de la Peira-Can Peguera</t>
  </si>
  <si>
    <t>Sant Andreu  </t>
  </si>
  <si>
    <t>Garcilaso</t>
  </si>
  <si>
    <t>Franja Besòs</t>
  </si>
  <si>
    <t>Clot - Camp de l'Arpa</t>
  </si>
  <si>
    <t>Besòs</t>
  </si>
  <si>
    <t>St. Martí - Verneda</t>
  </si>
  <si>
    <t>El Parc - Vila Olímpica</t>
  </si>
  <si>
    <t>Poblenou</t>
  </si>
  <si>
    <r>
      <t xml:space="preserve">12. Població amb certificat de discapacitat. </t>
    </r>
    <r>
      <rPr>
        <b/>
        <sz val="16"/>
        <color rgb="FF1D9F84"/>
        <rFont val="Calibri"/>
        <family val="2"/>
        <scheme val="minor"/>
      </rPr>
      <t>Dones</t>
    </r>
  </si>
  <si>
    <r>
      <t>12. Població amb certificat de discapacitat. H</t>
    </r>
    <r>
      <rPr>
        <b/>
        <sz val="16"/>
        <color rgb="FF1D9F84"/>
        <rFont val="Calibri"/>
        <family val="2"/>
        <scheme val="minor"/>
      </rPr>
      <t>omes</t>
    </r>
  </si>
  <si>
    <t>Centres de Serveis Socials (CSS)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</si>
</sst>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rgb="FFFFFFFF"/>
      <name val="Calibri"/>
      <family val="2"/>
      <scheme val="minor"/>
    </font>
    <font>
      <b/>
      <sz val="9"/>
      <color theme="2" tint="-0.74999237037263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8"/>
      <color theme="9" tint="-0.249977111117893"/>
      <name val="Calibri"/>
      <family val="2"/>
      <scheme val="minor"/>
    </font>
    <font>
      <sz val="7"/>
      <color rgb="FFFFFFFF"/>
      <name val="Calibri"/>
      <family val="2"/>
      <scheme val="minor"/>
    </font>
    <font>
      <sz val="6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color rgb="FF1D9F84"/>
      <name val="Calibri"/>
      <family val="2"/>
      <scheme val="minor"/>
    </font>
    <font>
      <sz val="8"/>
      <color rgb="FF1D9F84"/>
      <name val="Calibri"/>
      <family val="2"/>
      <scheme val="minor"/>
    </font>
    <font>
      <sz val="9"/>
      <color rgb="FF1D9F84"/>
      <name val="Calibri"/>
      <family val="2"/>
      <scheme val="minor"/>
    </font>
    <font>
      <b/>
      <sz val="10"/>
      <color rgb="FF1D9F84"/>
      <name val="Calibri"/>
      <family val="2"/>
      <scheme val="minor"/>
    </font>
    <font>
      <sz val="11"/>
      <color rgb="FF1D9F84"/>
      <name val="Calibri"/>
      <family val="2"/>
      <scheme val="minor"/>
    </font>
    <font>
      <b/>
      <sz val="18"/>
      <color rgb="FF1D9F84"/>
      <name val="Calibri"/>
      <family val="2"/>
      <scheme val="minor"/>
    </font>
    <font>
      <b/>
      <sz val="16"/>
      <color rgb="FF1D9F84"/>
      <name val="Calibri"/>
      <family val="2"/>
      <scheme val="minor"/>
    </font>
    <font>
      <b/>
      <sz val="9"/>
      <color rgb="FF1D9F84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8"/>
      <color rgb="FF00666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38366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00808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9" tint="-0.24994659260841701"/>
      </bottom>
      <diagonal/>
    </border>
    <border>
      <left style="medium">
        <color rgb="FF138366"/>
      </left>
      <right/>
      <top style="medium">
        <color rgb="FF138366"/>
      </top>
      <bottom style="medium">
        <color rgb="FF138366"/>
      </bottom>
      <diagonal/>
    </border>
    <border>
      <left style="medium">
        <color rgb="FF138366"/>
      </left>
      <right style="medium">
        <color rgb="FF138366"/>
      </right>
      <top style="medium">
        <color rgb="FF138366"/>
      </top>
      <bottom style="medium">
        <color rgb="FF138366"/>
      </bottom>
      <diagonal/>
    </border>
    <border>
      <left/>
      <right/>
      <top style="medium">
        <color rgb="FF138366"/>
      </top>
      <bottom style="medium">
        <color rgb="FF138366"/>
      </bottom>
      <diagonal/>
    </border>
    <border>
      <left/>
      <right style="medium">
        <color rgb="FF138366"/>
      </right>
      <top style="medium">
        <color rgb="FF138366"/>
      </top>
      <bottom style="medium">
        <color rgb="FF138366"/>
      </bottom>
      <diagonal/>
    </border>
    <border>
      <left style="thin">
        <color theme="9" tint="-0.24994659260841701"/>
      </left>
      <right/>
      <top style="thin">
        <color rgb="FF008080"/>
      </top>
      <bottom style="thin">
        <color rgb="FF008080"/>
      </bottom>
      <diagonal/>
    </border>
    <border>
      <left/>
      <right/>
      <top style="thin">
        <color rgb="FF008080"/>
      </top>
      <bottom style="thin">
        <color rgb="FF008080"/>
      </bottom>
      <diagonal/>
    </border>
  </borders>
  <cellStyleXfs count="2">
    <xf numFmtId="0" fontId="0" fillId="0" borderId="0"/>
    <xf numFmtId="9" fontId="23" fillId="0" borderId="0" applyFon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3" fontId="0" fillId="2" borderId="0" xfId="0" applyNumberFormat="1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right"/>
    </xf>
    <xf numFmtId="0" fontId="2" fillId="3" borderId="0" xfId="0" applyFont="1" applyFill="1" applyAlignment="1">
      <alignment horizontal="right" vertical="center"/>
    </xf>
    <xf numFmtId="0" fontId="1" fillId="2" borderId="0" xfId="0" applyFont="1" applyFill="1"/>
    <xf numFmtId="3" fontId="3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 indent="3"/>
    </xf>
    <xf numFmtId="0" fontId="5" fillId="2" borderId="0" xfId="0" applyFont="1" applyFill="1" applyAlignment="1">
      <alignment horizontal="left" vertical="center" indent="3"/>
    </xf>
    <xf numFmtId="165" fontId="3" fillId="2" borderId="0" xfId="0" applyNumberFormat="1" applyFont="1" applyFill="1" applyAlignment="1">
      <alignment horizontal="right" vertical="center"/>
    </xf>
    <xf numFmtId="3" fontId="0" fillId="2" borderId="0" xfId="0" applyNumberFormat="1" applyFill="1"/>
    <xf numFmtId="3" fontId="0" fillId="3" borderId="0" xfId="0" applyNumberFormat="1" applyFill="1" applyAlignment="1">
      <alignment horizontal="right"/>
    </xf>
    <xf numFmtId="0" fontId="7" fillId="0" borderId="0" xfId="0" applyFont="1" applyAlignment="1"/>
    <xf numFmtId="3" fontId="10" fillId="2" borderId="0" xfId="0" applyNumberFormat="1" applyFont="1" applyFill="1" applyAlignment="1">
      <alignment horizontal="right" vertical="center"/>
    </xf>
    <xf numFmtId="164" fontId="10" fillId="2" borderId="0" xfId="0" applyNumberFormat="1" applyFont="1" applyFill="1" applyAlignment="1">
      <alignment horizontal="right" vertical="center"/>
    </xf>
    <xf numFmtId="0" fontId="0" fillId="2" borderId="0" xfId="0" applyFill="1" applyAlignment="1"/>
    <xf numFmtId="0" fontId="1" fillId="2" borderId="0" xfId="0" applyFont="1" applyFill="1" applyAlignment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3" fontId="0" fillId="2" borderId="0" xfId="0" applyNumberFormat="1" applyFont="1" applyFill="1"/>
    <xf numFmtId="3" fontId="0" fillId="2" borderId="0" xfId="0" applyNumberFormat="1" applyFont="1" applyFill="1" applyAlignment="1">
      <alignment horizontal="right"/>
    </xf>
    <xf numFmtId="0" fontId="0" fillId="3" borderId="0" xfId="0" applyFont="1" applyFill="1"/>
    <xf numFmtId="0" fontId="0" fillId="3" borderId="0" xfId="0" applyFont="1" applyFill="1" applyAlignment="1">
      <alignment horizontal="right"/>
    </xf>
    <xf numFmtId="3" fontId="0" fillId="3" borderId="0" xfId="0" applyNumberFormat="1" applyFont="1" applyFill="1" applyAlignment="1">
      <alignment horizontal="right"/>
    </xf>
    <xf numFmtId="3" fontId="0" fillId="3" borderId="0" xfId="0" applyNumberFormat="1" applyFont="1" applyFill="1"/>
    <xf numFmtId="0" fontId="9" fillId="2" borderId="0" xfId="0" applyFont="1" applyFill="1" applyAlignment="1"/>
    <xf numFmtId="0" fontId="9" fillId="2" borderId="0" xfId="0" applyFont="1" applyFill="1" applyBorder="1" applyAlignment="1"/>
    <xf numFmtId="0" fontId="12" fillId="0" borderId="0" xfId="0" quotePrefix="1" applyFont="1" applyAlignment="1">
      <alignment horizontal="left"/>
    </xf>
    <xf numFmtId="0" fontId="8" fillId="2" borderId="0" xfId="0" applyFont="1" applyFill="1" applyAlignment="1"/>
    <xf numFmtId="0" fontId="9" fillId="2" borderId="1" xfId="0" applyFont="1" applyFill="1" applyBorder="1" applyAlignment="1"/>
    <xf numFmtId="0" fontId="9" fillId="2" borderId="0" xfId="0" applyFont="1" applyFill="1"/>
    <xf numFmtId="0" fontId="13" fillId="2" borderId="0" xfId="0" quotePrefix="1" applyFont="1" applyFill="1" applyAlignment="1">
      <alignment horizontal="left"/>
    </xf>
    <xf numFmtId="3" fontId="14" fillId="4" borderId="0" xfId="0" applyNumberFormat="1" applyFont="1" applyFill="1" applyAlignment="1">
      <alignment horizontal="right" vertical="center"/>
    </xf>
    <xf numFmtId="164" fontId="14" fillId="4" borderId="0" xfId="0" applyNumberFormat="1" applyFont="1" applyFill="1" applyAlignment="1">
      <alignment horizontal="right" vertical="center"/>
    </xf>
    <xf numFmtId="3" fontId="14" fillId="4" borderId="0" xfId="0" applyNumberFormat="1" applyFont="1" applyFill="1" applyAlignment="1">
      <alignment horizontal="left" vertical="center"/>
    </xf>
    <xf numFmtId="3" fontId="15" fillId="2" borderId="0" xfId="0" applyNumberFormat="1" applyFont="1" applyFill="1" applyAlignment="1">
      <alignment horizontal="right" vertical="center"/>
    </xf>
    <xf numFmtId="164" fontId="15" fillId="2" borderId="0" xfId="0" applyNumberFormat="1" applyFont="1" applyFill="1" applyAlignment="1">
      <alignment horizontal="right" vertical="center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/>
    <xf numFmtId="0" fontId="17" fillId="2" borderId="0" xfId="0" applyNumberFormat="1" applyFont="1" applyFill="1" applyAlignment="1">
      <alignment horizontal="right" vertical="center"/>
    </xf>
    <xf numFmtId="0" fontId="21" fillId="2" borderId="0" xfId="0" quotePrefix="1" applyFont="1" applyFill="1" applyBorder="1" applyAlignment="1">
      <alignment horizontal="left" vertical="center"/>
    </xf>
    <xf numFmtId="3" fontId="14" fillId="2" borderId="0" xfId="0" applyNumberFormat="1" applyFont="1" applyFill="1" applyAlignment="1">
      <alignment horizontal="right" vertical="center"/>
    </xf>
    <xf numFmtId="165" fontId="14" fillId="2" borderId="0" xfId="0" applyNumberFormat="1" applyFont="1" applyFill="1" applyAlignment="1">
      <alignment horizontal="right" vertical="center"/>
    </xf>
    <xf numFmtId="0" fontId="21" fillId="2" borderId="0" xfId="0" applyFont="1" applyFill="1" applyBorder="1" applyAlignment="1">
      <alignment vertical="center"/>
    </xf>
    <xf numFmtId="0" fontId="22" fillId="5" borderId="2" xfId="0" quotePrefix="1" applyFont="1" applyFill="1" applyBorder="1" applyAlignment="1">
      <alignment horizontal="left" vertical="center"/>
    </xf>
    <xf numFmtId="0" fontId="22" fillId="5" borderId="2" xfId="0" quotePrefix="1" applyFont="1" applyFill="1" applyBorder="1" applyAlignment="1">
      <alignment horizontal="right" vertical="center" wrapText="1"/>
    </xf>
    <xf numFmtId="0" fontId="22" fillId="5" borderId="3" xfId="0" quotePrefix="1" applyFont="1" applyFill="1" applyBorder="1" applyAlignment="1">
      <alignment horizontal="right" vertical="center" wrapText="1"/>
    </xf>
    <xf numFmtId="0" fontId="17" fillId="2" borderId="0" xfId="0" applyNumberFormat="1" applyFont="1" applyFill="1" applyAlignment="1">
      <alignment horizontal="left" vertical="center"/>
    </xf>
    <xf numFmtId="0" fontId="19" fillId="2" borderId="0" xfId="0" quotePrefix="1" applyFont="1" applyFill="1" applyAlignment="1">
      <alignment horizontal="left"/>
    </xf>
    <xf numFmtId="3" fontId="24" fillId="3" borderId="0" xfId="0" applyNumberFormat="1" applyFont="1" applyFill="1"/>
    <xf numFmtId="0" fontId="3" fillId="2" borderId="0" xfId="0" applyFont="1" applyFill="1" applyAlignment="1">
      <alignment horizontal="right" vertical="center"/>
    </xf>
    <xf numFmtId="3" fontId="4" fillId="2" borderId="0" xfId="0" applyNumberFormat="1" applyFont="1" applyFill="1" applyAlignment="1">
      <alignment horizontal="right" vertical="center"/>
    </xf>
    <xf numFmtId="165" fontId="4" fillId="2" borderId="0" xfId="0" applyNumberFormat="1" applyFont="1" applyFill="1" applyAlignment="1">
      <alignment horizontal="right" vertical="center"/>
    </xf>
    <xf numFmtId="165" fontId="4" fillId="2" borderId="0" xfId="1" applyNumberFormat="1" applyFont="1" applyFill="1" applyAlignment="1">
      <alignment horizontal="right" vertical="center"/>
    </xf>
    <xf numFmtId="0" fontId="21" fillId="2" borderId="0" xfId="0" applyFont="1" applyFill="1" applyAlignment="1">
      <alignment vertical="center"/>
    </xf>
    <xf numFmtId="0" fontId="6" fillId="2" borderId="0" xfId="0" quotePrefix="1" applyFont="1" applyFill="1" applyAlignment="1">
      <alignment horizontal="left" vertical="center" indent="3"/>
    </xf>
    <xf numFmtId="3" fontId="6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 indent="3"/>
    </xf>
    <xf numFmtId="0" fontId="4" fillId="2" borderId="0" xfId="0" applyFont="1" applyFill="1" applyAlignment="1">
      <alignment horizontal="right" vertical="center"/>
    </xf>
    <xf numFmtId="3" fontId="6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14" fillId="2" borderId="0" xfId="0" applyFont="1" applyFill="1" applyBorder="1" applyAlignment="1">
      <alignment vertical="center"/>
    </xf>
    <xf numFmtId="0" fontId="25" fillId="3" borderId="0" xfId="0" applyFont="1" applyFill="1" applyAlignment="1">
      <alignment horizontal="right"/>
    </xf>
    <xf numFmtId="3" fontId="25" fillId="3" borderId="0" xfId="0" applyNumberFormat="1" applyFont="1" applyFill="1" applyAlignment="1">
      <alignment horizontal="right"/>
    </xf>
    <xf numFmtId="0" fontId="11" fillId="3" borderId="0" xfId="0" quotePrefix="1" applyFont="1" applyFill="1" applyAlignment="1">
      <alignment horizontal="right" vertical="center"/>
    </xf>
    <xf numFmtId="3" fontId="25" fillId="3" borderId="0" xfId="0" applyNumberFormat="1" applyFont="1" applyFill="1"/>
    <xf numFmtId="0" fontId="22" fillId="6" borderId="2" xfId="0" quotePrefix="1" applyFont="1" applyFill="1" applyBorder="1" applyAlignment="1">
      <alignment horizontal="left" vertical="center"/>
    </xf>
    <xf numFmtId="0" fontId="22" fillId="6" borderId="5" xfId="0" quotePrefix="1" applyFont="1" applyFill="1" applyBorder="1" applyAlignment="1">
      <alignment horizontal="right" vertical="center" wrapText="1"/>
    </xf>
    <xf numFmtId="0" fontId="22" fillId="6" borderId="4" xfId="0" quotePrefix="1" applyFont="1" applyFill="1" applyBorder="1" applyAlignment="1">
      <alignment horizontal="right" vertical="center" wrapText="1"/>
    </xf>
    <xf numFmtId="0" fontId="26" fillId="2" borderId="0" xfId="0" quotePrefix="1" applyFont="1" applyFill="1" applyAlignment="1">
      <alignment horizontal="left"/>
    </xf>
    <xf numFmtId="0" fontId="21" fillId="2" borderId="0" xfId="0" applyFont="1" applyFill="1" applyAlignment="1">
      <alignment horizontal="left" vertical="center"/>
    </xf>
    <xf numFmtId="0" fontId="22" fillId="7" borderId="6" xfId="0" applyFont="1" applyFill="1" applyBorder="1" applyAlignment="1">
      <alignment vertical="center"/>
    </xf>
    <xf numFmtId="0" fontId="22" fillId="7" borderId="7" xfId="0" applyFont="1" applyFill="1" applyBorder="1" applyAlignment="1">
      <alignment horizontal="right" vertical="center" wrapText="1"/>
    </xf>
    <xf numFmtId="0" fontId="19" fillId="2" borderId="0" xfId="0" quotePrefix="1" applyFont="1" applyFill="1" applyAlignment="1">
      <alignment horizontal="left"/>
    </xf>
    <xf numFmtId="0" fontId="19" fillId="2" borderId="0" xfId="0" applyFont="1" applyFill="1" applyAlignment="1"/>
    <xf numFmtId="0" fontId="18" fillId="0" borderId="0" xfId="0" applyFont="1" applyAlignment="1"/>
    <xf numFmtId="0" fontId="18" fillId="0" borderId="1" xfId="0" applyFont="1" applyBorder="1" applyAlignment="1"/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006666"/>
      <color rgb="FFAEF0E2"/>
      <color rgb="FFEBFBF8"/>
      <color rgb="FF1D9F84"/>
      <color rgb="FFFABF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108858</xdr:colOff>
      <xdr:row>0</xdr:row>
      <xdr:rowOff>13607</xdr:rowOff>
    </xdr:from>
    <xdr:to>
      <xdr:col>6</xdr:col>
      <xdr:colOff>593271</xdr:colOff>
      <xdr:row>1</xdr:row>
      <xdr:rowOff>166007</xdr:rowOff>
    </xdr:to>
    <xdr:pic>
      <xdr:nvPicPr>
        <xdr:cNvPr id="2" name="Imat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6458" y="13607"/>
          <a:ext cx="484413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30540</xdr:colOff>
      <xdr:row>16</xdr:row>
      <xdr:rowOff>17009</xdr:rowOff>
    </xdr:from>
    <xdr:to>
      <xdr:col>1</xdr:col>
      <xdr:colOff>574901</xdr:colOff>
      <xdr:row>16</xdr:row>
      <xdr:rowOff>108857</xdr:rowOff>
    </xdr:to>
    <xdr:pic>
      <xdr:nvPicPr>
        <xdr:cNvPr id="3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140" y="3065009"/>
          <a:ext cx="544361" cy="91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108858</xdr:colOff>
      <xdr:row>19</xdr:row>
      <xdr:rowOff>170089</xdr:rowOff>
    </xdr:from>
    <xdr:to>
      <xdr:col>6</xdr:col>
      <xdr:colOff>593271</xdr:colOff>
      <xdr:row>22</xdr:row>
      <xdr:rowOff>0</xdr:rowOff>
    </xdr:to>
    <xdr:pic>
      <xdr:nvPicPr>
        <xdr:cNvPr id="4" name="Imatg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1162" y="3258910"/>
          <a:ext cx="484413" cy="360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30540</xdr:colOff>
      <xdr:row>36</xdr:row>
      <xdr:rowOff>17009</xdr:rowOff>
    </xdr:from>
    <xdr:to>
      <xdr:col>1</xdr:col>
      <xdr:colOff>574901</xdr:colOff>
      <xdr:row>36</xdr:row>
      <xdr:rowOff>108857</xdr:rowOff>
    </xdr:to>
    <xdr:pic>
      <xdr:nvPicPr>
        <xdr:cNvPr id="5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140" y="6875009"/>
          <a:ext cx="544361" cy="91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108858</xdr:colOff>
      <xdr:row>39</xdr:row>
      <xdr:rowOff>142875</xdr:rowOff>
    </xdr:from>
    <xdr:to>
      <xdr:col>6</xdr:col>
      <xdr:colOff>593271</xdr:colOff>
      <xdr:row>41</xdr:row>
      <xdr:rowOff>149677</xdr:rowOff>
    </xdr:to>
    <xdr:pic>
      <xdr:nvPicPr>
        <xdr:cNvPr id="6" name="Imatg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1162" y="6313714"/>
          <a:ext cx="484413" cy="428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30540</xdr:colOff>
      <xdr:row>56</xdr:row>
      <xdr:rowOff>23813</xdr:rowOff>
    </xdr:from>
    <xdr:to>
      <xdr:col>1</xdr:col>
      <xdr:colOff>574901</xdr:colOff>
      <xdr:row>56</xdr:row>
      <xdr:rowOff>115661</xdr:rowOff>
    </xdr:to>
    <xdr:pic>
      <xdr:nvPicPr>
        <xdr:cNvPr id="7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140" y="10691813"/>
          <a:ext cx="544361" cy="91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510268</xdr:colOff>
      <xdr:row>0</xdr:row>
      <xdr:rowOff>0</xdr:rowOff>
    </xdr:from>
    <xdr:to>
      <xdr:col>4</xdr:col>
      <xdr:colOff>959303</xdr:colOff>
      <xdr:row>1</xdr:row>
      <xdr:rowOff>254453</xdr:rowOff>
    </xdr:to>
    <xdr:pic>
      <xdr:nvPicPr>
        <xdr:cNvPr id="2" name="Imat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6554" y="0"/>
          <a:ext cx="449035" cy="342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30540</xdr:colOff>
      <xdr:row>68</xdr:row>
      <xdr:rowOff>17009</xdr:rowOff>
    </xdr:from>
    <xdr:to>
      <xdr:col>1</xdr:col>
      <xdr:colOff>574901</xdr:colOff>
      <xdr:row>68</xdr:row>
      <xdr:rowOff>108857</xdr:rowOff>
    </xdr:to>
    <xdr:pic>
      <xdr:nvPicPr>
        <xdr:cNvPr id="5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10" y="12545786"/>
          <a:ext cx="544361" cy="91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0</xdr:row>
      <xdr:rowOff>0</xdr:rowOff>
    </xdr:from>
    <xdr:to>
      <xdr:col>4</xdr:col>
      <xdr:colOff>972910</xdr:colOff>
      <xdr:row>2</xdr:row>
      <xdr:rowOff>0</xdr:rowOff>
    </xdr:to>
    <xdr:pic>
      <xdr:nvPicPr>
        <xdr:cNvPr id="2" name="Imat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8736" y="0"/>
          <a:ext cx="420460" cy="367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30540</xdr:colOff>
      <xdr:row>101</xdr:row>
      <xdr:rowOff>17009</xdr:rowOff>
    </xdr:from>
    <xdr:to>
      <xdr:col>1</xdr:col>
      <xdr:colOff>574901</xdr:colOff>
      <xdr:row>101</xdr:row>
      <xdr:rowOff>108857</xdr:rowOff>
    </xdr:to>
    <xdr:pic>
      <xdr:nvPicPr>
        <xdr:cNvPr id="3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90" y="12542384"/>
          <a:ext cx="544361" cy="91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30540</xdr:colOff>
      <xdr:row>68</xdr:row>
      <xdr:rowOff>17009</xdr:rowOff>
    </xdr:from>
    <xdr:to>
      <xdr:col>1</xdr:col>
      <xdr:colOff>574901</xdr:colOff>
      <xdr:row>68</xdr:row>
      <xdr:rowOff>108857</xdr:rowOff>
    </xdr:to>
    <xdr:pic>
      <xdr:nvPicPr>
        <xdr:cNvPr id="5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90" y="8694284"/>
          <a:ext cx="544361" cy="91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571499</xdr:colOff>
      <xdr:row>0</xdr:row>
      <xdr:rowOff>27213</xdr:rowOff>
    </xdr:from>
    <xdr:to>
      <xdr:col>4</xdr:col>
      <xdr:colOff>986518</xdr:colOff>
      <xdr:row>1</xdr:row>
      <xdr:rowOff>272142</xdr:rowOff>
    </xdr:to>
    <xdr:pic>
      <xdr:nvPicPr>
        <xdr:cNvPr id="2" name="Imat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7785" y="27213"/>
          <a:ext cx="41501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30540</xdr:colOff>
      <xdr:row>101</xdr:row>
      <xdr:rowOff>17009</xdr:rowOff>
    </xdr:from>
    <xdr:to>
      <xdr:col>1</xdr:col>
      <xdr:colOff>574901</xdr:colOff>
      <xdr:row>101</xdr:row>
      <xdr:rowOff>108857</xdr:rowOff>
    </xdr:to>
    <xdr:pic>
      <xdr:nvPicPr>
        <xdr:cNvPr id="3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90" y="12542384"/>
          <a:ext cx="544361" cy="91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552450</xdr:colOff>
      <xdr:row>0</xdr:row>
      <xdr:rowOff>0</xdr:rowOff>
    </xdr:from>
    <xdr:to>
      <xdr:col>4</xdr:col>
      <xdr:colOff>972910</xdr:colOff>
      <xdr:row>2</xdr:row>
      <xdr:rowOff>0</xdr:rowOff>
    </xdr:to>
    <xdr:pic>
      <xdr:nvPicPr>
        <xdr:cNvPr id="7" name="Imatg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0"/>
          <a:ext cx="42046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30540</xdr:colOff>
      <xdr:row>101</xdr:row>
      <xdr:rowOff>17009</xdr:rowOff>
    </xdr:from>
    <xdr:to>
      <xdr:col>1</xdr:col>
      <xdr:colOff>574901</xdr:colOff>
      <xdr:row>101</xdr:row>
      <xdr:rowOff>108857</xdr:rowOff>
    </xdr:to>
    <xdr:pic>
      <xdr:nvPicPr>
        <xdr:cNvPr id="8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90" y="14818859"/>
          <a:ext cx="544361" cy="91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30540</xdr:colOff>
      <xdr:row>68</xdr:row>
      <xdr:rowOff>17009</xdr:rowOff>
    </xdr:from>
    <xdr:to>
      <xdr:col>1</xdr:col>
      <xdr:colOff>574901</xdr:colOff>
      <xdr:row>68</xdr:row>
      <xdr:rowOff>108857</xdr:rowOff>
    </xdr:to>
    <xdr:pic>
      <xdr:nvPicPr>
        <xdr:cNvPr id="9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90" y="8694284"/>
          <a:ext cx="544361" cy="91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BFBF8"/>
    <pageSetUpPr fitToPage="1"/>
  </sheetPr>
  <dimension ref="A1:K59"/>
  <sheetViews>
    <sheetView tabSelected="1" zoomScale="130" zoomScaleNormal="130" workbookViewId="0">
      <selection activeCell="E23" sqref="E23"/>
    </sheetView>
  </sheetViews>
  <sheetFormatPr defaultColWidth="9.140625" defaultRowHeight="15" x14ac:dyDescent="0.25"/>
  <cols>
    <col min="1" max="1" width="2" style="7" customWidth="1"/>
    <col min="2" max="2" width="32.28515625" style="1" customWidth="1"/>
    <col min="3" max="3" width="11.7109375" style="1" customWidth="1"/>
    <col min="4" max="4" width="17.7109375" style="3" customWidth="1"/>
    <col min="5" max="5" width="11" style="3" customWidth="1"/>
    <col min="6" max="6" width="13.85546875" style="2" customWidth="1"/>
    <col min="7" max="7" width="9.140625" style="3"/>
    <col min="8" max="8" width="9.140625" style="2" customWidth="1"/>
    <col min="9" max="9" width="9.140625" style="3"/>
    <col min="10" max="11" width="9.140625" style="2"/>
    <col min="12" max="16384" width="9.140625" style="1"/>
  </cols>
  <sheetData>
    <row r="1" spans="1:11" ht="20.25" customHeight="1" x14ac:dyDescent="0.25">
      <c r="B1" s="75" t="s">
        <v>12</v>
      </c>
      <c r="C1" s="76"/>
      <c r="D1" s="77"/>
      <c r="E1" s="27"/>
    </row>
    <row r="2" spans="1:11" ht="15" customHeight="1" thickBot="1" x14ac:dyDescent="0.3">
      <c r="B2" s="78"/>
      <c r="C2" s="78"/>
      <c r="D2" s="78"/>
      <c r="E2" s="28"/>
      <c r="F2" s="41">
        <v>2014</v>
      </c>
    </row>
    <row r="3" spans="1:11" ht="26.25" customHeight="1" thickBot="1" x14ac:dyDescent="0.3">
      <c r="B3" s="46" t="s">
        <v>16</v>
      </c>
      <c r="C3" s="47" t="s">
        <v>13</v>
      </c>
      <c r="D3" s="47" t="s">
        <v>14</v>
      </c>
      <c r="E3" s="48" t="s">
        <v>18</v>
      </c>
      <c r="F3" s="47" t="s">
        <v>19</v>
      </c>
      <c r="G3" s="47" t="s">
        <v>15</v>
      </c>
      <c r="I3" s="1"/>
      <c r="J3" s="1"/>
      <c r="K3" s="1"/>
    </row>
    <row r="4" spans="1:11" s="20" customFormat="1" ht="12" customHeight="1" x14ac:dyDescent="0.25">
      <c r="A4" s="7"/>
      <c r="B4" s="40" t="s">
        <v>0</v>
      </c>
      <c r="C4" s="43">
        <v>102237</v>
      </c>
      <c r="D4" s="43">
        <v>8785</v>
      </c>
      <c r="E4" s="37">
        <f t="shared" ref="E4:E14" si="0">RANK(D4,D$4:D$14,0)</f>
        <v>8</v>
      </c>
      <c r="F4" s="38">
        <f t="shared" ref="F4:F13" si="1">(D4/C4)*100</f>
        <v>8.5927795220908276</v>
      </c>
      <c r="G4" s="37">
        <f t="shared" ref="G4:G13" si="2">RANK(F4,F$4:F$14,0)</f>
        <v>5</v>
      </c>
      <c r="H4" s="19"/>
    </row>
    <row r="5" spans="1:11" s="20" customFormat="1" ht="12" customHeight="1" x14ac:dyDescent="0.25">
      <c r="A5" s="7"/>
      <c r="B5" s="39" t="s">
        <v>1</v>
      </c>
      <c r="C5" s="43">
        <v>265303</v>
      </c>
      <c r="D5" s="43">
        <v>21260</v>
      </c>
      <c r="E5" s="37">
        <f t="shared" si="0"/>
        <v>1</v>
      </c>
      <c r="F5" s="38">
        <f t="shared" si="1"/>
        <v>8.0134789278673821</v>
      </c>
      <c r="G5" s="37">
        <f t="shared" si="2"/>
        <v>7</v>
      </c>
      <c r="H5" s="19"/>
    </row>
    <row r="6" spans="1:11" s="19" customFormat="1" ht="12" customHeight="1" x14ac:dyDescent="0.25">
      <c r="A6" s="7"/>
      <c r="B6" s="39" t="s">
        <v>2</v>
      </c>
      <c r="C6" s="43">
        <v>182234</v>
      </c>
      <c r="D6" s="43">
        <v>16799</v>
      </c>
      <c r="E6" s="37">
        <f t="shared" si="0"/>
        <v>4</v>
      </c>
      <c r="F6" s="38">
        <f t="shared" si="1"/>
        <v>9.2183675933140901</v>
      </c>
      <c r="G6" s="37">
        <f t="shared" si="2"/>
        <v>2</v>
      </c>
    </row>
    <row r="7" spans="1:11" s="19" customFormat="1" ht="12" customHeight="1" x14ac:dyDescent="0.25">
      <c r="A7" s="7"/>
      <c r="B7" s="39" t="s">
        <v>3</v>
      </c>
      <c r="C7" s="43">
        <v>81610</v>
      </c>
      <c r="D7" s="43">
        <v>6251</v>
      </c>
      <c r="E7" s="37">
        <f t="shared" si="0"/>
        <v>10</v>
      </c>
      <c r="F7" s="38">
        <f t="shared" si="1"/>
        <v>7.6596005391496131</v>
      </c>
      <c r="G7" s="37">
        <f t="shared" si="2"/>
        <v>9</v>
      </c>
    </row>
    <row r="8" spans="1:11" s="19" customFormat="1" ht="12" customHeight="1" x14ac:dyDescent="0.25">
      <c r="A8" s="7"/>
      <c r="B8" s="39" t="s">
        <v>4</v>
      </c>
      <c r="C8" s="43">
        <v>146754</v>
      </c>
      <c r="D8" s="43">
        <v>8634</v>
      </c>
      <c r="E8" s="37">
        <f t="shared" si="0"/>
        <v>9</v>
      </c>
      <c r="F8" s="38">
        <f t="shared" si="1"/>
        <v>5.8833149351976779</v>
      </c>
      <c r="G8" s="37">
        <f t="shared" si="2"/>
        <v>10</v>
      </c>
    </row>
    <row r="9" spans="1:11" s="19" customFormat="1" ht="12" customHeight="1" x14ac:dyDescent="0.25">
      <c r="A9" s="7"/>
      <c r="B9" s="39" t="s">
        <v>5</v>
      </c>
      <c r="C9" s="43">
        <v>120843</v>
      </c>
      <c r="D9" s="43">
        <v>9558</v>
      </c>
      <c r="E9" s="37">
        <f t="shared" si="0"/>
        <v>7</v>
      </c>
      <c r="F9" s="38">
        <f t="shared" si="1"/>
        <v>7.9094362106203926</v>
      </c>
      <c r="G9" s="37">
        <f t="shared" si="2"/>
        <v>8</v>
      </c>
    </row>
    <row r="10" spans="1:11" s="19" customFormat="1" ht="12" customHeight="1" x14ac:dyDescent="0.25">
      <c r="A10" s="7"/>
      <c r="B10" s="39" t="s">
        <v>6</v>
      </c>
      <c r="C10" s="43">
        <v>167235</v>
      </c>
      <c r="D10" s="43">
        <v>14707</v>
      </c>
      <c r="E10" s="37">
        <f t="shared" si="0"/>
        <v>5</v>
      </c>
      <c r="F10" s="38">
        <f t="shared" si="1"/>
        <v>8.7942117379735105</v>
      </c>
      <c r="G10" s="37">
        <f t="shared" si="2"/>
        <v>4</v>
      </c>
    </row>
    <row r="11" spans="1:11" s="19" customFormat="1" ht="12" customHeight="1" x14ac:dyDescent="0.25">
      <c r="A11" s="7"/>
      <c r="B11" s="39" t="s">
        <v>7</v>
      </c>
      <c r="C11" s="43">
        <v>165718</v>
      </c>
      <c r="D11" s="43">
        <v>17559</v>
      </c>
      <c r="E11" s="37">
        <f t="shared" si="0"/>
        <v>3</v>
      </c>
      <c r="F11" s="38">
        <f t="shared" si="1"/>
        <v>10.595710785792733</v>
      </c>
      <c r="G11" s="37">
        <f t="shared" si="2"/>
        <v>1</v>
      </c>
    </row>
    <row r="12" spans="1:11" s="19" customFormat="1" ht="12" customHeight="1" x14ac:dyDescent="0.25">
      <c r="A12" s="7"/>
      <c r="B12" s="39" t="s">
        <v>8</v>
      </c>
      <c r="C12" s="43">
        <v>146969</v>
      </c>
      <c r="D12" s="43">
        <v>13096</v>
      </c>
      <c r="E12" s="37">
        <f t="shared" si="0"/>
        <v>6</v>
      </c>
      <c r="F12" s="38">
        <f t="shared" si="1"/>
        <v>8.9107226694064732</v>
      </c>
      <c r="G12" s="37">
        <f t="shared" si="2"/>
        <v>3</v>
      </c>
    </row>
    <row r="13" spans="1:11" s="19" customFormat="1" ht="12" customHeight="1" x14ac:dyDescent="0.25">
      <c r="A13" s="7"/>
      <c r="B13" s="39" t="s">
        <v>9</v>
      </c>
      <c r="C13" s="43">
        <v>234489</v>
      </c>
      <c r="D13" s="43">
        <v>19758</v>
      </c>
      <c r="E13" s="37">
        <f t="shared" si="0"/>
        <v>2</v>
      </c>
      <c r="F13" s="38">
        <f t="shared" si="1"/>
        <v>8.4259816025485197</v>
      </c>
      <c r="G13" s="37">
        <f t="shared" si="2"/>
        <v>6</v>
      </c>
    </row>
    <row r="14" spans="1:11" s="19" customFormat="1" ht="12" customHeight="1" x14ac:dyDescent="0.25">
      <c r="A14" s="7"/>
      <c r="B14" s="39" t="s">
        <v>21</v>
      </c>
      <c r="C14" s="43">
        <v>1</v>
      </c>
      <c r="D14" s="43">
        <v>223</v>
      </c>
      <c r="E14" s="37">
        <f t="shared" si="0"/>
        <v>11</v>
      </c>
      <c r="F14" s="38"/>
      <c r="G14" s="37"/>
    </row>
    <row r="15" spans="1:11" s="19" customFormat="1" ht="14.1" customHeight="1" x14ac:dyDescent="0.25">
      <c r="A15" s="7"/>
      <c r="B15" s="36" t="s">
        <v>11</v>
      </c>
      <c r="C15" s="34">
        <f>SUM(C4:C14)</f>
        <v>1613393</v>
      </c>
      <c r="D15" s="34">
        <f>SUM(D4:D14)</f>
        <v>136630</v>
      </c>
      <c r="E15" s="34"/>
      <c r="F15" s="35">
        <f>(D15/C15)*100</f>
        <v>8.468488458794603</v>
      </c>
      <c r="G15" s="34"/>
    </row>
    <row r="16" spans="1:11" s="19" customFormat="1" ht="5.25" customHeight="1" x14ac:dyDescent="0.25">
      <c r="A16" s="7"/>
      <c r="B16" s="20"/>
      <c r="C16" s="20"/>
      <c r="D16" s="21"/>
      <c r="E16" s="21"/>
      <c r="F16" s="20"/>
      <c r="G16" s="21"/>
      <c r="H16" s="20"/>
      <c r="I16" s="22"/>
    </row>
    <row r="17" spans="1:9" s="19" customFormat="1" ht="9.9499999999999993" customHeight="1" x14ac:dyDescent="0.25">
      <c r="A17" s="7"/>
      <c r="B17" s="23"/>
      <c r="C17" s="24"/>
      <c r="D17" s="26"/>
      <c r="E17" s="24"/>
      <c r="F17" s="25"/>
      <c r="G17" s="66" t="s">
        <v>10</v>
      </c>
    </row>
    <row r="18" spans="1:9" s="19" customFormat="1" ht="10.5" customHeight="1" x14ac:dyDescent="0.25">
      <c r="A18" s="7"/>
      <c r="B18" s="14" t="s">
        <v>20</v>
      </c>
      <c r="C18" s="20"/>
      <c r="D18" s="22"/>
      <c r="E18" s="22"/>
      <c r="G18" s="22"/>
      <c r="I18" s="22"/>
    </row>
    <row r="19" spans="1:9" ht="12.75" customHeight="1" x14ac:dyDescent="0.25">
      <c r="B19" s="33"/>
    </row>
    <row r="21" spans="1:9" x14ac:dyDescent="0.25">
      <c r="B21" s="75" t="s">
        <v>24</v>
      </c>
      <c r="C21" s="76"/>
      <c r="D21" s="77"/>
      <c r="E21" s="77"/>
    </row>
    <row r="22" spans="1:9" ht="12" customHeight="1" thickBot="1" x14ac:dyDescent="0.3">
      <c r="B22" s="78"/>
      <c r="C22" s="78"/>
      <c r="D22" s="78"/>
      <c r="E22" s="78"/>
      <c r="F22" s="41">
        <v>2014</v>
      </c>
    </row>
    <row r="23" spans="1:9" ht="22.5" customHeight="1" thickBot="1" x14ac:dyDescent="0.3">
      <c r="B23" s="46" t="s">
        <v>16</v>
      </c>
      <c r="C23" s="47" t="s">
        <v>13</v>
      </c>
      <c r="D23" s="47" t="s">
        <v>14</v>
      </c>
      <c r="E23" s="48" t="s">
        <v>18</v>
      </c>
      <c r="F23" s="47" t="s">
        <v>19</v>
      </c>
      <c r="G23" s="47" t="s">
        <v>15</v>
      </c>
    </row>
    <row r="24" spans="1:9" ht="12" customHeight="1" x14ac:dyDescent="0.25">
      <c r="B24" s="40" t="s">
        <v>0</v>
      </c>
      <c r="C24" s="37">
        <v>48267</v>
      </c>
      <c r="D24" s="37">
        <v>4269</v>
      </c>
      <c r="E24" s="37">
        <f t="shared" ref="E24:E34" si="3">RANK(D24,D$24:D$34,0)</f>
        <v>9</v>
      </c>
      <c r="F24" s="38">
        <f t="shared" ref="F24:F33" si="4">(D24/C24)*100</f>
        <v>8.8445521785070547</v>
      </c>
      <c r="G24" s="37">
        <f t="shared" ref="G24:G33" si="5">RANK(F24,F$24:F$34,0)</f>
        <v>5</v>
      </c>
    </row>
    <row r="25" spans="1:9" ht="12" customHeight="1" x14ac:dyDescent="0.25">
      <c r="B25" s="39" t="s">
        <v>1</v>
      </c>
      <c r="C25" s="37">
        <v>142338</v>
      </c>
      <c r="D25" s="37">
        <v>12024</v>
      </c>
      <c r="E25" s="37">
        <f t="shared" si="3"/>
        <v>1</v>
      </c>
      <c r="F25" s="38">
        <f t="shared" si="4"/>
        <v>8.4474982084896517</v>
      </c>
      <c r="G25" s="37">
        <f t="shared" si="5"/>
        <v>7</v>
      </c>
    </row>
    <row r="26" spans="1:9" ht="12" customHeight="1" x14ac:dyDescent="0.25">
      <c r="B26" s="39" t="s">
        <v>2</v>
      </c>
      <c r="C26" s="37">
        <v>94778</v>
      </c>
      <c r="D26" s="37">
        <v>8914</v>
      </c>
      <c r="E26" s="37">
        <f t="shared" si="3"/>
        <v>4</v>
      </c>
      <c r="F26" s="38">
        <f t="shared" si="4"/>
        <v>9.4051362130452212</v>
      </c>
      <c r="G26" s="37">
        <f t="shared" si="5"/>
        <v>2</v>
      </c>
    </row>
    <row r="27" spans="1:9" ht="12" customHeight="1" x14ac:dyDescent="0.25">
      <c r="B27" s="39" t="s">
        <v>3</v>
      </c>
      <c r="C27" s="37">
        <v>43561</v>
      </c>
      <c r="D27" s="37">
        <v>3535</v>
      </c>
      <c r="E27" s="37">
        <f t="shared" si="3"/>
        <v>10</v>
      </c>
      <c r="F27" s="38">
        <f t="shared" si="4"/>
        <v>8.115057046440624</v>
      </c>
      <c r="G27" s="37">
        <f t="shared" si="5"/>
        <v>8</v>
      </c>
    </row>
    <row r="28" spans="1:9" ht="12" customHeight="1" x14ac:dyDescent="0.25">
      <c r="B28" s="39" t="s">
        <v>4</v>
      </c>
      <c r="C28" s="37">
        <v>79530</v>
      </c>
      <c r="D28" s="37">
        <v>4800</v>
      </c>
      <c r="E28" s="37">
        <f t="shared" si="3"/>
        <v>8</v>
      </c>
      <c r="F28" s="38">
        <f t="shared" si="4"/>
        <v>6.0354583176159942</v>
      </c>
      <c r="G28" s="37">
        <f t="shared" si="5"/>
        <v>10</v>
      </c>
    </row>
    <row r="29" spans="1:9" ht="12" customHeight="1" x14ac:dyDescent="0.25">
      <c r="B29" s="39" t="s">
        <v>5</v>
      </c>
      <c r="C29" s="37">
        <v>65580</v>
      </c>
      <c r="D29" s="37">
        <v>5292</v>
      </c>
      <c r="E29" s="37">
        <f t="shared" si="3"/>
        <v>7</v>
      </c>
      <c r="F29" s="38">
        <f t="shared" si="4"/>
        <v>8.0695333943275376</v>
      </c>
      <c r="G29" s="37">
        <f t="shared" si="5"/>
        <v>9</v>
      </c>
    </row>
    <row r="30" spans="1:9" ht="12" customHeight="1" x14ac:dyDescent="0.25">
      <c r="B30" s="39" t="s">
        <v>6</v>
      </c>
      <c r="C30" s="37">
        <v>88596</v>
      </c>
      <c r="D30" s="37">
        <v>7842</v>
      </c>
      <c r="E30" s="37">
        <f t="shared" si="3"/>
        <v>5</v>
      </c>
      <c r="F30" s="38">
        <f t="shared" si="4"/>
        <v>8.8514154137884322</v>
      </c>
      <c r="G30" s="37">
        <f t="shared" si="5"/>
        <v>4</v>
      </c>
    </row>
    <row r="31" spans="1:9" ht="12" customHeight="1" x14ac:dyDescent="0.25">
      <c r="B31" s="39" t="s">
        <v>7</v>
      </c>
      <c r="C31" s="37">
        <v>87490</v>
      </c>
      <c r="D31" s="37">
        <v>9033</v>
      </c>
      <c r="E31" s="37">
        <f t="shared" si="3"/>
        <v>3</v>
      </c>
      <c r="F31" s="38">
        <f t="shared" si="4"/>
        <v>10.324608526688763</v>
      </c>
      <c r="G31" s="37">
        <f t="shared" si="5"/>
        <v>1</v>
      </c>
    </row>
    <row r="32" spans="1:9" ht="12" customHeight="1" x14ac:dyDescent="0.25">
      <c r="B32" s="39" t="s">
        <v>8</v>
      </c>
      <c r="C32" s="37">
        <v>77186</v>
      </c>
      <c r="D32" s="37">
        <v>6947</v>
      </c>
      <c r="E32" s="37">
        <f t="shared" si="3"/>
        <v>6</v>
      </c>
      <c r="F32" s="38">
        <f t="shared" si="4"/>
        <v>9.00033684865131</v>
      </c>
      <c r="G32" s="37">
        <f t="shared" si="5"/>
        <v>3</v>
      </c>
    </row>
    <row r="33" spans="2:7" ht="12" customHeight="1" x14ac:dyDescent="0.25">
      <c r="B33" s="39" t="s">
        <v>9</v>
      </c>
      <c r="C33" s="37">
        <v>121416</v>
      </c>
      <c r="D33" s="37">
        <v>10409</v>
      </c>
      <c r="E33" s="37">
        <f t="shared" si="3"/>
        <v>2</v>
      </c>
      <c r="F33" s="38">
        <f t="shared" si="4"/>
        <v>8.5730052052447778</v>
      </c>
      <c r="G33" s="37">
        <f t="shared" si="5"/>
        <v>6</v>
      </c>
    </row>
    <row r="34" spans="2:7" ht="12" customHeight="1" x14ac:dyDescent="0.25">
      <c r="B34" s="39" t="s">
        <v>21</v>
      </c>
      <c r="C34" s="37">
        <v>1</v>
      </c>
      <c r="D34" s="37">
        <v>107</v>
      </c>
      <c r="E34" s="37">
        <f t="shared" si="3"/>
        <v>11</v>
      </c>
      <c r="F34" s="38"/>
      <c r="G34" s="37"/>
    </row>
    <row r="35" spans="2:7" ht="14.1" customHeight="1" x14ac:dyDescent="0.25">
      <c r="B35" s="36" t="s">
        <v>11</v>
      </c>
      <c r="C35" s="34">
        <f>SUM(C24:C34)</f>
        <v>848743</v>
      </c>
      <c r="D35" s="34">
        <f>SUM(D24:D34)</f>
        <v>73172</v>
      </c>
      <c r="E35" s="34"/>
      <c r="F35" s="35">
        <f>(D35/C35)*100</f>
        <v>8.6212198510031897</v>
      </c>
      <c r="G35" s="34"/>
    </row>
    <row r="36" spans="2:7" ht="5.25" customHeight="1" x14ac:dyDescent="0.25">
      <c r="B36" s="20"/>
      <c r="C36" s="20"/>
      <c r="D36" s="21"/>
      <c r="E36" s="21"/>
      <c r="F36" s="20"/>
      <c r="G36" s="21"/>
    </row>
    <row r="37" spans="2:7" ht="9.75" customHeight="1" x14ac:dyDescent="0.25">
      <c r="B37" s="23"/>
      <c r="C37" s="24"/>
      <c r="D37" s="51"/>
      <c r="E37" s="65"/>
      <c r="F37" s="65"/>
      <c r="G37" s="66" t="s">
        <v>10</v>
      </c>
    </row>
    <row r="38" spans="2:7" ht="9.75" customHeight="1" x14ac:dyDescent="0.25">
      <c r="B38" s="14" t="s">
        <v>20</v>
      </c>
      <c r="C38" s="20"/>
      <c r="D38" s="22"/>
      <c r="E38" s="22"/>
      <c r="F38" s="19"/>
      <c r="G38" s="22"/>
    </row>
    <row r="39" spans="2:7" ht="10.5" customHeight="1" x14ac:dyDescent="0.25">
      <c r="B39" s="33"/>
    </row>
    <row r="41" spans="2:7" ht="18" customHeight="1" x14ac:dyDescent="0.25">
      <c r="B41" s="75" t="s">
        <v>25</v>
      </c>
      <c r="C41" s="76"/>
      <c r="D41" s="77"/>
      <c r="E41" s="77"/>
    </row>
    <row r="42" spans="2:7" ht="12" customHeight="1" thickBot="1" x14ac:dyDescent="0.3">
      <c r="B42" s="78"/>
      <c r="C42" s="78"/>
      <c r="D42" s="78"/>
      <c r="E42" s="78"/>
      <c r="F42" s="41">
        <v>2014</v>
      </c>
    </row>
    <row r="43" spans="2:7" ht="24.75" thickBot="1" x14ac:dyDescent="0.3">
      <c r="B43" s="46" t="s">
        <v>16</v>
      </c>
      <c r="C43" s="47" t="s">
        <v>13</v>
      </c>
      <c r="D43" s="47" t="s">
        <v>14</v>
      </c>
      <c r="E43" s="48" t="s">
        <v>18</v>
      </c>
      <c r="F43" s="47" t="s">
        <v>19</v>
      </c>
      <c r="G43" s="47" t="s">
        <v>15</v>
      </c>
    </row>
    <row r="44" spans="2:7" ht="12" customHeight="1" x14ac:dyDescent="0.25">
      <c r="B44" s="40" t="s">
        <v>0</v>
      </c>
      <c r="C44" s="37">
        <v>53970</v>
      </c>
      <c r="D44" s="37">
        <v>4516</v>
      </c>
      <c r="E44" s="37">
        <f t="shared" ref="E44:E54" si="6">RANK(D44,D$44:D$54,0)</f>
        <v>7</v>
      </c>
      <c r="F44" s="38">
        <f t="shared" ref="F44:F53" si="7">(D44/C44)*100</f>
        <v>8.3676116360941251</v>
      </c>
      <c r="G44" s="37">
        <f t="shared" ref="G44:G53" si="8">RANK(F44,F$44:F$54,0)</f>
        <v>5</v>
      </c>
    </row>
    <row r="45" spans="2:7" ht="12" customHeight="1" x14ac:dyDescent="0.25">
      <c r="B45" s="39" t="s">
        <v>1</v>
      </c>
      <c r="C45" s="37">
        <v>122965</v>
      </c>
      <c r="D45" s="37">
        <v>9236</v>
      </c>
      <c r="E45" s="37">
        <f t="shared" si="6"/>
        <v>2</v>
      </c>
      <c r="F45" s="38">
        <f t="shared" si="7"/>
        <v>7.5110803887284998</v>
      </c>
      <c r="G45" s="37">
        <f t="shared" si="8"/>
        <v>8</v>
      </c>
    </row>
    <row r="46" spans="2:7" ht="12" customHeight="1" x14ac:dyDescent="0.25">
      <c r="B46" s="39" t="s">
        <v>2</v>
      </c>
      <c r="C46" s="37">
        <v>87456</v>
      </c>
      <c r="D46" s="37">
        <v>7885</v>
      </c>
      <c r="E46" s="37">
        <f t="shared" si="6"/>
        <v>4</v>
      </c>
      <c r="F46" s="38">
        <f t="shared" si="7"/>
        <v>9.0159623124771304</v>
      </c>
      <c r="G46" s="37">
        <f t="shared" si="8"/>
        <v>2</v>
      </c>
    </row>
    <row r="47" spans="2:7" ht="12" customHeight="1" x14ac:dyDescent="0.25">
      <c r="B47" s="39" t="s">
        <v>3</v>
      </c>
      <c r="C47" s="37">
        <v>38049</v>
      </c>
      <c r="D47" s="37">
        <v>2716</v>
      </c>
      <c r="E47" s="37">
        <f t="shared" si="6"/>
        <v>10</v>
      </c>
      <c r="F47" s="38">
        <f t="shared" si="7"/>
        <v>7.1381639464900521</v>
      </c>
      <c r="G47" s="37">
        <f t="shared" si="8"/>
        <v>9</v>
      </c>
    </row>
    <row r="48" spans="2:7" ht="12" customHeight="1" x14ac:dyDescent="0.25">
      <c r="B48" s="39" t="s">
        <v>4</v>
      </c>
      <c r="C48" s="37">
        <v>67224</v>
      </c>
      <c r="D48" s="37">
        <v>3834</v>
      </c>
      <c r="E48" s="37">
        <f t="shared" si="6"/>
        <v>9</v>
      </c>
      <c r="F48" s="38">
        <f t="shared" si="7"/>
        <v>5.703320242770439</v>
      </c>
      <c r="G48" s="37">
        <f t="shared" si="8"/>
        <v>10</v>
      </c>
    </row>
    <row r="49" spans="1:7" ht="12" customHeight="1" x14ac:dyDescent="0.25">
      <c r="B49" s="39" t="s">
        <v>5</v>
      </c>
      <c r="C49" s="37">
        <v>55263</v>
      </c>
      <c r="D49" s="37">
        <v>4266</v>
      </c>
      <c r="E49" s="37">
        <f t="shared" si="6"/>
        <v>8</v>
      </c>
      <c r="F49" s="38">
        <f t="shared" si="7"/>
        <v>7.719450627001792</v>
      </c>
      <c r="G49" s="37">
        <f t="shared" si="8"/>
        <v>7</v>
      </c>
    </row>
    <row r="50" spans="1:7" ht="12" customHeight="1" x14ac:dyDescent="0.25">
      <c r="B50" s="39" t="s">
        <v>6</v>
      </c>
      <c r="C50" s="37">
        <v>78639</v>
      </c>
      <c r="D50" s="37">
        <v>6865</v>
      </c>
      <c r="E50" s="37">
        <f t="shared" si="6"/>
        <v>5</v>
      </c>
      <c r="F50" s="38">
        <f t="shared" si="7"/>
        <v>8.7297651292615637</v>
      </c>
      <c r="G50" s="37">
        <f t="shared" si="8"/>
        <v>4</v>
      </c>
    </row>
    <row r="51" spans="1:7" ht="12" customHeight="1" x14ac:dyDescent="0.25">
      <c r="B51" s="39" t="s">
        <v>7</v>
      </c>
      <c r="C51" s="37">
        <v>78228</v>
      </c>
      <c r="D51" s="37">
        <v>8526</v>
      </c>
      <c r="E51" s="37">
        <f t="shared" si="6"/>
        <v>3</v>
      </c>
      <c r="F51" s="38">
        <f t="shared" si="7"/>
        <v>10.898910875901212</v>
      </c>
      <c r="G51" s="37">
        <f t="shared" si="8"/>
        <v>1</v>
      </c>
    </row>
    <row r="52" spans="1:7" ht="12" customHeight="1" x14ac:dyDescent="0.25">
      <c r="B52" s="39" t="s">
        <v>8</v>
      </c>
      <c r="C52" s="37">
        <v>69783</v>
      </c>
      <c r="D52" s="37">
        <v>6149</v>
      </c>
      <c r="E52" s="37">
        <f t="shared" si="6"/>
        <v>6</v>
      </c>
      <c r="F52" s="38">
        <f t="shared" si="7"/>
        <v>8.8116016794921403</v>
      </c>
      <c r="G52" s="37">
        <f t="shared" si="8"/>
        <v>3</v>
      </c>
    </row>
    <row r="53" spans="1:7" ht="12" customHeight="1" x14ac:dyDescent="0.25">
      <c r="B53" s="39" t="s">
        <v>9</v>
      </c>
      <c r="C53" s="37">
        <v>113073</v>
      </c>
      <c r="D53" s="37">
        <v>9349</v>
      </c>
      <c r="E53" s="37">
        <f t="shared" si="6"/>
        <v>1</v>
      </c>
      <c r="F53" s="38">
        <f t="shared" si="7"/>
        <v>8.2681099820469957</v>
      </c>
      <c r="G53" s="37">
        <f t="shared" si="8"/>
        <v>6</v>
      </c>
    </row>
    <row r="54" spans="1:7" ht="12" customHeight="1" x14ac:dyDescent="0.25">
      <c r="B54" s="39" t="s">
        <v>21</v>
      </c>
      <c r="C54" s="37"/>
      <c r="D54" s="37">
        <v>116</v>
      </c>
      <c r="E54" s="37">
        <f t="shared" si="6"/>
        <v>11</v>
      </c>
      <c r="F54" s="38"/>
      <c r="G54" s="37"/>
    </row>
    <row r="55" spans="1:7" ht="14.1" customHeight="1" x14ac:dyDescent="0.25">
      <c r="B55" s="36" t="s">
        <v>11</v>
      </c>
      <c r="C55" s="34">
        <f>SUM(C44:C53)</f>
        <v>764650</v>
      </c>
      <c r="D55" s="34">
        <f>SUM(D44:D54)</f>
        <v>63458</v>
      </c>
      <c r="E55" s="34"/>
      <c r="F55" s="35">
        <f>(D55/C55)*100</f>
        <v>8.2989603086379393</v>
      </c>
      <c r="G55" s="34"/>
    </row>
    <row r="56" spans="1:7" ht="5.25" customHeight="1" x14ac:dyDescent="0.25">
      <c r="B56" s="20"/>
      <c r="C56" s="20"/>
      <c r="D56" s="21"/>
      <c r="E56" s="21"/>
      <c r="F56" s="20"/>
      <c r="G56" s="21"/>
    </row>
    <row r="57" spans="1:7" ht="10.5" customHeight="1" x14ac:dyDescent="0.25">
      <c r="B57" s="23"/>
      <c r="C57" s="64"/>
      <c r="D57" s="67"/>
      <c r="E57" s="64"/>
      <c r="F57" s="65"/>
      <c r="G57" s="66" t="s">
        <v>10</v>
      </c>
    </row>
    <row r="58" spans="1:7" ht="9.75" customHeight="1" x14ac:dyDescent="0.25">
      <c r="A58" s="1"/>
      <c r="B58" s="29" t="s">
        <v>20</v>
      </c>
      <c r="C58" s="20"/>
      <c r="D58" s="22"/>
      <c r="E58" s="22"/>
      <c r="F58" s="19"/>
      <c r="G58" s="22"/>
    </row>
    <row r="59" spans="1:7" ht="10.5" customHeight="1" x14ac:dyDescent="0.25">
      <c r="B59" s="33"/>
    </row>
  </sheetData>
  <mergeCells count="3">
    <mergeCell ref="B1:D2"/>
    <mergeCell ref="B21:E22"/>
    <mergeCell ref="B41:E42"/>
  </mergeCells>
  <printOptions horizontalCentered="1" verticalCentered="1"/>
  <pageMargins left="0.23622047244094491" right="0.23622047244094491" top="0.35433070866141736" bottom="0.55118110236220474" header="0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D9F84"/>
    <pageSetUpPr fitToPage="1"/>
  </sheetPr>
  <dimension ref="A1:F71"/>
  <sheetViews>
    <sheetView topLeftCell="A55" zoomScale="150" zoomScaleNormal="150" workbookViewId="0">
      <selection activeCell="A71" sqref="A1:E71"/>
    </sheetView>
  </sheetViews>
  <sheetFormatPr defaultColWidth="9.140625" defaultRowHeight="15" x14ac:dyDescent="0.25"/>
  <cols>
    <col min="1" max="1" width="2" style="7" customWidth="1"/>
    <col min="2" max="2" width="33" style="1" customWidth="1"/>
    <col min="3" max="3" width="18" style="1" customWidth="1"/>
    <col min="4" max="4" width="23.5703125" style="3" customWidth="1"/>
    <col min="5" max="5" width="15.42578125" style="2" customWidth="1"/>
    <col min="6" max="6" width="9.140625" style="2"/>
    <col min="7" max="16384" width="9.140625" style="1"/>
  </cols>
  <sheetData>
    <row r="1" spans="1:6" ht="6.75" customHeight="1" x14ac:dyDescent="0.35">
      <c r="C1" s="30"/>
      <c r="D1" s="27"/>
    </row>
    <row r="2" spans="1:6" ht="21.75" customHeight="1" thickBot="1" x14ac:dyDescent="0.4">
      <c r="B2" s="71" t="s">
        <v>23</v>
      </c>
      <c r="C2" s="31"/>
      <c r="D2" s="1"/>
      <c r="E2" s="72">
        <v>2014</v>
      </c>
    </row>
    <row r="3" spans="1:6" ht="24" customHeight="1" thickBot="1" x14ac:dyDescent="0.3">
      <c r="B3" s="68" t="s">
        <v>67</v>
      </c>
      <c r="C3" s="70" t="s">
        <v>13</v>
      </c>
      <c r="D3" s="70" t="s">
        <v>17</v>
      </c>
      <c r="E3" s="69" t="s">
        <v>19</v>
      </c>
    </row>
    <row r="4" spans="1:6" s="17" customFormat="1" ht="16.5" customHeight="1" x14ac:dyDescent="0.25">
      <c r="A4" s="18"/>
      <c r="B4" s="56" t="s">
        <v>0</v>
      </c>
      <c r="C4" s="8"/>
      <c r="D4" s="8"/>
      <c r="E4" s="52"/>
      <c r="F4" s="2"/>
    </row>
    <row r="5" spans="1:6" ht="9.9499999999999993" customHeight="1" x14ac:dyDescent="0.25">
      <c r="B5" s="9" t="s">
        <v>26</v>
      </c>
      <c r="C5" s="61">
        <v>15911</v>
      </c>
      <c r="D5" s="53">
        <v>1420</v>
      </c>
      <c r="E5" s="54">
        <f t="shared" ref="E5:E10" si="0">(D5/C5)*100</f>
        <v>8.9246433285148647</v>
      </c>
    </row>
    <row r="6" spans="1:6" ht="9.9499999999999993" customHeight="1" x14ac:dyDescent="0.25">
      <c r="B6" s="9" t="s">
        <v>27</v>
      </c>
      <c r="C6" s="61">
        <v>23663</v>
      </c>
      <c r="D6" s="53">
        <v>2289</v>
      </c>
      <c r="E6" s="54">
        <f t="shared" si="0"/>
        <v>9.6733296707940664</v>
      </c>
    </row>
    <row r="7" spans="1:6" ht="9.9499999999999993" customHeight="1" x14ac:dyDescent="0.25">
      <c r="B7" s="9" t="s">
        <v>28</v>
      </c>
      <c r="C7" s="61">
        <v>24808</v>
      </c>
      <c r="D7" s="53">
        <v>1792</v>
      </c>
      <c r="E7" s="54">
        <f t="shared" si="0"/>
        <v>7.2234762979683964</v>
      </c>
    </row>
    <row r="8" spans="1:6" ht="9.9499999999999993" customHeight="1" x14ac:dyDescent="0.25">
      <c r="B8" s="9" t="s">
        <v>29</v>
      </c>
      <c r="C8" s="61">
        <v>22674</v>
      </c>
      <c r="D8" s="53">
        <v>1774</v>
      </c>
      <c r="E8" s="54">
        <f t="shared" si="0"/>
        <v>7.8239393137514339</v>
      </c>
    </row>
    <row r="9" spans="1:6" ht="9.9499999999999993" customHeight="1" x14ac:dyDescent="0.25">
      <c r="B9" s="9" t="s">
        <v>30</v>
      </c>
      <c r="C9" s="61">
        <v>15181</v>
      </c>
      <c r="D9" s="53">
        <v>1510</v>
      </c>
      <c r="E9" s="55">
        <f t="shared" si="0"/>
        <v>9.9466438311046712</v>
      </c>
    </row>
    <row r="10" spans="1:6" ht="9.9499999999999993" customHeight="1" x14ac:dyDescent="0.25">
      <c r="B10" s="10"/>
      <c r="C10" s="43">
        <f>SUM(C5:C9)</f>
        <v>102237</v>
      </c>
      <c r="D10" s="43">
        <v>8785</v>
      </c>
      <c r="E10" s="44">
        <f t="shared" si="0"/>
        <v>8.5927795220908276</v>
      </c>
    </row>
    <row r="11" spans="1:6" ht="9.9499999999999993" customHeight="1" x14ac:dyDescent="0.25">
      <c r="B11" s="56" t="s">
        <v>1</v>
      </c>
      <c r="C11" s="8"/>
      <c r="D11" s="8"/>
      <c r="E11" s="11"/>
    </row>
    <row r="12" spans="1:6" ht="9.9499999999999993" customHeight="1" x14ac:dyDescent="0.25">
      <c r="B12" s="9" t="s">
        <v>31</v>
      </c>
      <c r="C12" s="61">
        <v>57863</v>
      </c>
      <c r="D12" s="53">
        <v>4851</v>
      </c>
      <c r="E12" s="54">
        <f t="shared" ref="E12:E18" si="1">(D12/C12)*100</f>
        <v>8.3835957347527792</v>
      </c>
    </row>
    <row r="13" spans="1:6" ht="9.9499999999999993" customHeight="1" x14ac:dyDescent="0.25">
      <c r="B13" s="9" t="s">
        <v>32</v>
      </c>
      <c r="C13" s="61">
        <v>41975</v>
      </c>
      <c r="D13" s="53">
        <v>3208</v>
      </c>
      <c r="E13" s="54">
        <f t="shared" si="1"/>
        <v>7.6426444312090531</v>
      </c>
    </row>
    <row r="14" spans="1:6" ht="9.9499999999999993" customHeight="1" x14ac:dyDescent="0.25">
      <c r="B14" s="9" t="s">
        <v>33</v>
      </c>
      <c r="C14" s="61">
        <v>38369</v>
      </c>
      <c r="D14" s="53">
        <v>3348</v>
      </c>
      <c r="E14" s="54">
        <f t="shared" si="1"/>
        <v>8.7257942609919468</v>
      </c>
    </row>
    <row r="15" spans="1:6" ht="9.9499999999999993" customHeight="1" x14ac:dyDescent="0.25">
      <c r="B15" s="9" t="s">
        <v>34</v>
      </c>
      <c r="C15" s="61">
        <v>51562</v>
      </c>
      <c r="D15" s="53">
        <v>4214</v>
      </c>
      <c r="E15" s="54">
        <f t="shared" si="1"/>
        <v>8.1726853108878625</v>
      </c>
    </row>
    <row r="16" spans="1:6" ht="9.9499999999999993" customHeight="1" x14ac:dyDescent="0.25">
      <c r="B16" s="9" t="s">
        <v>35</v>
      </c>
      <c r="C16" s="61">
        <v>31785</v>
      </c>
      <c r="D16" s="53">
        <v>2296</v>
      </c>
      <c r="E16" s="54">
        <f t="shared" si="1"/>
        <v>7.2235331131036657</v>
      </c>
    </row>
    <row r="17" spans="2:5" s="1" customFormat="1" ht="9.9499999999999993" customHeight="1" x14ac:dyDescent="0.25">
      <c r="B17" s="9" t="s">
        <v>36</v>
      </c>
      <c r="C17" s="61">
        <v>43749</v>
      </c>
      <c r="D17" s="53">
        <v>3343</v>
      </c>
      <c r="E17" s="54">
        <f t="shared" si="1"/>
        <v>7.6413175158289324</v>
      </c>
    </row>
    <row r="18" spans="2:5" s="1" customFormat="1" ht="9.9499999999999993" customHeight="1" x14ac:dyDescent="0.25">
      <c r="B18" s="10"/>
      <c r="C18" s="43">
        <f>SUM(C12:C17)</f>
        <v>265303</v>
      </c>
      <c r="D18" s="43">
        <v>21260</v>
      </c>
      <c r="E18" s="44">
        <f t="shared" si="1"/>
        <v>8.0134789278673821</v>
      </c>
    </row>
    <row r="19" spans="2:5" s="1" customFormat="1" ht="9.9499999999999993" customHeight="1" x14ac:dyDescent="0.25">
      <c r="B19" s="56" t="s">
        <v>2</v>
      </c>
      <c r="C19" s="8"/>
      <c r="D19" s="8"/>
      <c r="E19" s="11"/>
    </row>
    <row r="20" spans="2:5" s="1" customFormat="1" ht="9.9499999999999993" customHeight="1" x14ac:dyDescent="0.25">
      <c r="B20" s="57" t="s">
        <v>37</v>
      </c>
      <c r="C20" s="61">
        <v>57484</v>
      </c>
      <c r="D20" s="58">
        <v>4793</v>
      </c>
      <c r="E20" s="54">
        <f t="shared" ref="E20:E24" si="2">(D20/C20)*100</f>
        <v>8.3379723053371375</v>
      </c>
    </row>
    <row r="21" spans="2:5" s="1" customFormat="1" ht="9.9499999999999993" customHeight="1" x14ac:dyDescent="0.25">
      <c r="B21" s="59" t="s">
        <v>38</v>
      </c>
      <c r="C21" s="61">
        <v>42233</v>
      </c>
      <c r="D21" s="58">
        <v>3624</v>
      </c>
      <c r="E21" s="54">
        <f t="shared" si="2"/>
        <v>8.5809674898775832</v>
      </c>
    </row>
    <row r="22" spans="2:5" s="1" customFormat="1" ht="9.9499999999999993" customHeight="1" x14ac:dyDescent="0.25">
      <c r="B22" s="9" t="s">
        <v>39</v>
      </c>
      <c r="C22" s="61">
        <v>51080</v>
      </c>
      <c r="D22" s="53">
        <v>4686</v>
      </c>
      <c r="E22" s="54">
        <f t="shared" si="2"/>
        <v>9.1738449490994523</v>
      </c>
    </row>
    <row r="23" spans="2:5" s="1" customFormat="1" ht="9.9499999999999993" customHeight="1" x14ac:dyDescent="0.25">
      <c r="B23" s="9" t="s">
        <v>40</v>
      </c>
      <c r="C23" s="61">
        <v>31437</v>
      </c>
      <c r="D23" s="53">
        <v>3696</v>
      </c>
      <c r="E23" s="54">
        <f t="shared" si="2"/>
        <v>11.75684702738811</v>
      </c>
    </row>
    <row r="24" spans="2:5" s="1" customFormat="1" ht="9.9499999999999993" customHeight="1" x14ac:dyDescent="0.25">
      <c r="B24" s="10"/>
      <c r="C24" s="43">
        <f>SUM(C20:C23)</f>
        <v>182234</v>
      </c>
      <c r="D24" s="43">
        <v>16799</v>
      </c>
      <c r="E24" s="44">
        <f t="shared" si="2"/>
        <v>9.2183675933140901</v>
      </c>
    </row>
    <row r="25" spans="2:5" s="1" customFormat="1" ht="9.9499999999999993" customHeight="1" x14ac:dyDescent="0.25">
      <c r="B25" s="56" t="s">
        <v>3</v>
      </c>
      <c r="C25" s="8"/>
      <c r="D25" s="8"/>
      <c r="E25" s="11"/>
    </row>
    <row r="26" spans="2:5" s="1" customFormat="1" ht="9.9499999999999993" customHeight="1" x14ac:dyDescent="0.25">
      <c r="B26" s="9" t="s">
        <v>41</v>
      </c>
      <c r="C26" s="61">
        <v>46205</v>
      </c>
      <c r="D26" s="53">
        <v>3507</v>
      </c>
      <c r="E26" s="54">
        <f>(D26/C26)*100</f>
        <v>7.5900876528514223</v>
      </c>
    </row>
    <row r="27" spans="2:5" s="1" customFormat="1" ht="9.9499999999999993" customHeight="1" x14ac:dyDescent="0.25">
      <c r="B27" s="9" t="s">
        <v>42</v>
      </c>
      <c r="C27" s="61">
        <v>35405</v>
      </c>
      <c r="D27" s="53">
        <v>2744</v>
      </c>
      <c r="E27" s="54">
        <f>(D27/C27)*100</f>
        <v>7.7503177517299822</v>
      </c>
    </row>
    <row r="28" spans="2:5" s="1" customFormat="1" ht="9.9499999999999993" customHeight="1" x14ac:dyDescent="0.25">
      <c r="B28" s="10"/>
      <c r="C28" s="43">
        <f>SUM(C26:C27)</f>
        <v>81610</v>
      </c>
      <c r="D28" s="43">
        <v>6251</v>
      </c>
      <c r="E28" s="44">
        <f>(D28/C28)*100</f>
        <v>7.6596005391496131</v>
      </c>
    </row>
    <row r="29" spans="2:5" s="1" customFormat="1" ht="9.9499999999999993" customHeight="1" x14ac:dyDescent="0.25">
      <c r="B29" s="56" t="s">
        <v>4</v>
      </c>
      <c r="C29" s="8"/>
      <c r="D29" s="8"/>
      <c r="E29" s="11"/>
    </row>
    <row r="30" spans="2:5" s="1" customFormat="1" ht="9.9499999999999993" customHeight="1" x14ac:dyDescent="0.25">
      <c r="B30" s="59" t="s">
        <v>43</v>
      </c>
      <c r="C30" s="61">
        <v>60674</v>
      </c>
      <c r="D30" s="58">
        <v>2456</v>
      </c>
      <c r="E30" s="54">
        <f t="shared" ref="E30:E32" si="3">(D30/C30)*100</f>
        <v>4.0478623463097865</v>
      </c>
    </row>
    <row r="31" spans="2:5" s="1" customFormat="1" ht="9.9499999999999993" customHeight="1" x14ac:dyDescent="0.25">
      <c r="B31" s="59" t="s">
        <v>44</v>
      </c>
      <c r="C31" s="61">
        <v>86080</v>
      </c>
      <c r="D31" s="58">
        <v>6178</v>
      </c>
      <c r="E31" s="54">
        <f t="shared" si="3"/>
        <v>7.177044609665427</v>
      </c>
    </row>
    <row r="32" spans="2:5" s="1" customFormat="1" ht="9.9499999999999993" customHeight="1" x14ac:dyDescent="0.25">
      <c r="B32" s="10"/>
      <c r="C32" s="43">
        <f>SUM(C30:C31)</f>
        <v>146754</v>
      </c>
      <c r="D32" s="43">
        <v>8634</v>
      </c>
      <c r="E32" s="44">
        <f t="shared" si="3"/>
        <v>5.8833149351976779</v>
      </c>
    </row>
    <row r="33" spans="2:5" s="1" customFormat="1" ht="9.9499999999999993" customHeight="1" x14ac:dyDescent="0.25">
      <c r="B33" s="56" t="s">
        <v>5</v>
      </c>
      <c r="C33" s="8"/>
      <c r="D33" s="8"/>
      <c r="E33" s="11"/>
    </row>
    <row r="34" spans="2:5" s="1" customFormat="1" ht="9.9499999999999993" customHeight="1" x14ac:dyDescent="0.25">
      <c r="B34" s="59" t="s">
        <v>5</v>
      </c>
      <c r="C34" s="61">
        <v>50680</v>
      </c>
      <c r="D34" s="58">
        <v>3832</v>
      </c>
      <c r="E34" s="54">
        <f t="shared" ref="E34:E37" si="4">(D34/C34)*100</f>
        <v>7.5611681136543014</v>
      </c>
    </row>
    <row r="35" spans="2:5" s="1" customFormat="1" ht="9.9499999999999993" customHeight="1" x14ac:dyDescent="0.25">
      <c r="B35" s="59" t="s">
        <v>45</v>
      </c>
      <c r="C35" s="61">
        <v>34146</v>
      </c>
      <c r="D35" s="58">
        <v>2697</v>
      </c>
      <c r="E35" s="54">
        <f t="shared" si="4"/>
        <v>7.8984361272184156</v>
      </c>
    </row>
    <row r="36" spans="2:5" s="1" customFormat="1" ht="9.9499999999999993" customHeight="1" x14ac:dyDescent="0.25">
      <c r="B36" s="59" t="s">
        <v>46</v>
      </c>
      <c r="C36" s="61">
        <v>36017</v>
      </c>
      <c r="D36" s="58">
        <v>3029</v>
      </c>
      <c r="E36" s="54">
        <f t="shared" si="4"/>
        <v>8.4099175389399452</v>
      </c>
    </row>
    <row r="37" spans="2:5" s="1" customFormat="1" ht="9.9499999999999993" customHeight="1" x14ac:dyDescent="0.25">
      <c r="B37" s="10"/>
      <c r="C37" s="43">
        <f>SUM(C34:C36)</f>
        <v>120843</v>
      </c>
      <c r="D37" s="43">
        <v>9558</v>
      </c>
      <c r="E37" s="44">
        <f t="shared" si="4"/>
        <v>7.9094362106203926</v>
      </c>
    </row>
    <row r="38" spans="2:5" s="1" customFormat="1" ht="9.9499999999999993" customHeight="1" x14ac:dyDescent="0.25">
      <c r="B38" s="56" t="s">
        <v>6</v>
      </c>
      <c r="C38" s="8"/>
      <c r="D38" s="8"/>
      <c r="E38" s="11"/>
    </row>
    <row r="39" spans="2:5" s="1" customFormat="1" ht="9.9499999999999993" customHeight="1" x14ac:dyDescent="0.25">
      <c r="B39" s="9" t="s">
        <v>47</v>
      </c>
      <c r="C39" s="61">
        <v>36058</v>
      </c>
      <c r="D39" s="53">
        <v>3099</v>
      </c>
      <c r="E39" s="54">
        <f t="shared" ref="E39:E44" si="5">(D39/C39)*100</f>
        <v>8.5944866603804986</v>
      </c>
    </row>
    <row r="40" spans="2:5" s="1" customFormat="1" ht="9.9499999999999993" customHeight="1" x14ac:dyDescent="0.25">
      <c r="B40" s="9" t="s">
        <v>48</v>
      </c>
      <c r="C40" s="61">
        <v>29277</v>
      </c>
      <c r="D40" s="53">
        <v>2798</v>
      </c>
      <c r="E40" s="54">
        <f t="shared" si="5"/>
        <v>9.556990128770023</v>
      </c>
    </row>
    <row r="41" spans="2:5" s="1" customFormat="1" ht="9.9499999999999993" customHeight="1" x14ac:dyDescent="0.25">
      <c r="B41" s="9" t="s">
        <v>49</v>
      </c>
      <c r="C41" s="61">
        <v>31728</v>
      </c>
      <c r="D41" s="53">
        <v>3142</v>
      </c>
      <c r="E41" s="54">
        <f t="shared" si="5"/>
        <v>9.90292486132123</v>
      </c>
    </row>
    <row r="42" spans="2:5" s="1" customFormat="1" ht="9.9499999999999993" customHeight="1" x14ac:dyDescent="0.25">
      <c r="B42" s="59" t="s">
        <v>50</v>
      </c>
      <c r="C42" s="61">
        <v>34474</v>
      </c>
      <c r="D42" s="53">
        <v>2800</v>
      </c>
      <c r="E42" s="54">
        <f t="shared" si="5"/>
        <v>8.1220630040030155</v>
      </c>
    </row>
    <row r="43" spans="2:5" s="1" customFormat="1" ht="9.9499999999999993" customHeight="1" x14ac:dyDescent="0.25">
      <c r="B43" s="59" t="s">
        <v>51</v>
      </c>
      <c r="C43" s="61">
        <v>35698</v>
      </c>
      <c r="D43" s="58">
        <v>2868</v>
      </c>
      <c r="E43" s="54">
        <f t="shared" si="5"/>
        <v>8.0340635329710341</v>
      </c>
    </row>
    <row r="44" spans="2:5" s="1" customFormat="1" ht="9.9499999999999993" customHeight="1" x14ac:dyDescent="0.25">
      <c r="B44" s="10"/>
      <c r="C44" s="43">
        <f>SUM(C39:C43)</f>
        <v>167235</v>
      </c>
      <c r="D44" s="43">
        <v>14707</v>
      </c>
      <c r="E44" s="44">
        <f t="shared" si="5"/>
        <v>8.7942117379735105</v>
      </c>
    </row>
    <row r="45" spans="2:5" s="1" customFormat="1" ht="9.9499999999999993" customHeight="1" x14ac:dyDescent="0.25">
      <c r="B45" s="56" t="s">
        <v>7</v>
      </c>
      <c r="C45" s="8"/>
      <c r="D45" s="8"/>
      <c r="E45" s="11"/>
    </row>
    <row r="46" spans="2:5" s="1" customFormat="1" ht="9.9499999999999993" customHeight="1" x14ac:dyDescent="0.25">
      <c r="B46" s="9" t="s">
        <v>52</v>
      </c>
      <c r="C46" s="61">
        <v>46080</v>
      </c>
      <c r="D46" s="53">
        <v>5687</v>
      </c>
      <c r="E46" s="54">
        <f t="shared" ref="E46:E51" si="6">(D46/C46)*100</f>
        <v>12.341579861111111</v>
      </c>
    </row>
    <row r="47" spans="2:5" s="1" customFormat="1" ht="9.9499999999999993" customHeight="1" x14ac:dyDescent="0.25">
      <c r="B47" s="9" t="s">
        <v>53</v>
      </c>
      <c r="C47" s="61">
        <v>30144</v>
      </c>
      <c r="D47" s="53">
        <v>3458</v>
      </c>
      <c r="E47" s="54">
        <f t="shared" si="6"/>
        <v>11.47160297239915</v>
      </c>
    </row>
    <row r="48" spans="2:5" s="1" customFormat="1" ht="9.9499999999999993" customHeight="1" x14ac:dyDescent="0.25">
      <c r="B48" s="9" t="s">
        <v>54</v>
      </c>
      <c r="C48" s="61">
        <v>14391</v>
      </c>
      <c r="D48" s="53">
        <v>1712</v>
      </c>
      <c r="E48" s="54">
        <f t="shared" si="6"/>
        <v>11.896324091446042</v>
      </c>
    </row>
    <row r="49" spans="2:5" ht="9.9499999999999993" customHeight="1" x14ac:dyDescent="0.25">
      <c r="B49" s="9" t="s">
        <v>55</v>
      </c>
      <c r="C49" s="61">
        <v>49924</v>
      </c>
      <c r="D49" s="53">
        <v>4800</v>
      </c>
      <c r="E49" s="54">
        <f t="shared" si="6"/>
        <v>9.6146142136046784</v>
      </c>
    </row>
    <row r="50" spans="2:5" ht="9.9499999999999993" customHeight="1" x14ac:dyDescent="0.25">
      <c r="B50" s="9" t="s">
        <v>56</v>
      </c>
      <c r="C50" s="61">
        <v>25179</v>
      </c>
      <c r="D50" s="53">
        <v>1902</v>
      </c>
      <c r="E50" s="54">
        <f t="shared" si="6"/>
        <v>7.5539139759323248</v>
      </c>
    </row>
    <row r="51" spans="2:5" ht="9.9499999999999993" customHeight="1" x14ac:dyDescent="0.25">
      <c r="B51" s="10"/>
      <c r="C51" s="43">
        <f>SUM(C46:C50)</f>
        <v>165718</v>
      </c>
      <c r="D51" s="43">
        <v>17559</v>
      </c>
      <c r="E51" s="44">
        <f t="shared" si="6"/>
        <v>10.595710785792733</v>
      </c>
    </row>
    <row r="52" spans="2:5" ht="9.9499999999999993" customHeight="1" x14ac:dyDescent="0.25">
      <c r="B52" s="56" t="s">
        <v>8</v>
      </c>
      <c r="C52" s="8"/>
      <c r="D52" s="8"/>
      <c r="E52" s="11"/>
    </row>
    <row r="53" spans="2:5" ht="9.9499999999999993" customHeight="1" x14ac:dyDescent="0.25">
      <c r="B53" s="9" t="s">
        <v>57</v>
      </c>
      <c r="C53" s="61">
        <v>56496</v>
      </c>
      <c r="D53" s="53">
        <v>4934</v>
      </c>
      <c r="E53" s="54">
        <f t="shared" ref="E53:E56" si="7">(D53/C53)*100</f>
        <v>8.733361653922401</v>
      </c>
    </row>
    <row r="54" spans="2:5" ht="9.9499999999999993" customHeight="1" x14ac:dyDescent="0.25">
      <c r="B54" s="9" t="s">
        <v>58</v>
      </c>
      <c r="C54" s="61">
        <v>64939</v>
      </c>
      <c r="D54" s="53">
        <v>5763</v>
      </c>
      <c r="E54" s="54">
        <f t="shared" si="7"/>
        <v>8.8744822063782944</v>
      </c>
    </row>
    <row r="55" spans="2:5" ht="9.9499999999999993" customHeight="1" x14ac:dyDescent="0.25">
      <c r="B55" s="9" t="s">
        <v>59</v>
      </c>
      <c r="C55" s="61">
        <v>25534</v>
      </c>
      <c r="D55" s="53">
        <v>2399</v>
      </c>
      <c r="E55" s="54">
        <f t="shared" si="7"/>
        <v>9.3953160491893151</v>
      </c>
    </row>
    <row r="56" spans="2:5" ht="9.9499999999999993" customHeight="1" x14ac:dyDescent="0.25">
      <c r="B56" s="10"/>
      <c r="C56" s="43">
        <f>SUM(C53:C55)</f>
        <v>146969</v>
      </c>
      <c r="D56" s="43">
        <v>13096</v>
      </c>
      <c r="E56" s="44">
        <f t="shared" si="7"/>
        <v>8.9107226694064732</v>
      </c>
    </row>
    <row r="57" spans="2:5" ht="9.9499999999999993" customHeight="1" x14ac:dyDescent="0.25">
      <c r="B57" s="45" t="s">
        <v>9</v>
      </c>
      <c r="C57" s="8"/>
      <c r="D57" s="8"/>
      <c r="E57" s="11"/>
    </row>
    <row r="58" spans="2:5" ht="9.9499999999999993" customHeight="1" x14ac:dyDescent="0.25">
      <c r="B58" s="9" t="s">
        <v>60</v>
      </c>
      <c r="C58" s="61">
        <v>65212</v>
      </c>
      <c r="D58" s="53">
        <v>5251</v>
      </c>
      <c r="E58" s="54">
        <f t="shared" ref="E58:E63" si="8">(D58/C58)*100</f>
        <v>8.0521989817824942</v>
      </c>
    </row>
    <row r="59" spans="2:5" ht="9.9499999999999993" customHeight="1" x14ac:dyDescent="0.25">
      <c r="B59" s="9" t="s">
        <v>61</v>
      </c>
      <c r="C59" s="61">
        <v>23191</v>
      </c>
      <c r="D59" s="53">
        <v>2180</v>
      </c>
      <c r="E59" s="54">
        <f t="shared" si="8"/>
        <v>9.4001983528092783</v>
      </c>
    </row>
    <row r="60" spans="2:5" ht="9.9499999999999993" customHeight="1" x14ac:dyDescent="0.25">
      <c r="B60" s="9" t="s">
        <v>62</v>
      </c>
      <c r="C60" s="61">
        <v>54921</v>
      </c>
      <c r="D60" s="53">
        <v>5756</v>
      </c>
      <c r="E60" s="54">
        <f t="shared" si="8"/>
        <v>10.480508366562882</v>
      </c>
    </row>
    <row r="61" spans="2:5" ht="9.9499999999999993" customHeight="1" x14ac:dyDescent="0.25">
      <c r="B61" s="9" t="s">
        <v>63</v>
      </c>
      <c r="C61" s="61">
        <v>24205</v>
      </c>
      <c r="D61" s="53">
        <v>1775</v>
      </c>
      <c r="E61" s="54">
        <f t="shared" si="8"/>
        <v>7.3331956207395157</v>
      </c>
    </row>
    <row r="62" spans="2:5" ht="9.9499999999999993" customHeight="1" x14ac:dyDescent="0.25">
      <c r="B62" s="9" t="s">
        <v>64</v>
      </c>
      <c r="C62" s="61">
        <v>66960</v>
      </c>
      <c r="D62" s="53">
        <v>4796</v>
      </c>
      <c r="E62" s="54">
        <f t="shared" si="8"/>
        <v>7.1624850657108716</v>
      </c>
    </row>
    <row r="63" spans="2:5" ht="9.9499999999999993" customHeight="1" x14ac:dyDescent="0.25">
      <c r="B63" s="10"/>
      <c r="C63" s="43">
        <f>SUM(C58:C62)</f>
        <v>234489</v>
      </c>
      <c r="D63" s="43">
        <v>19758</v>
      </c>
      <c r="E63" s="44">
        <f t="shared" si="8"/>
        <v>8.4259816025485197</v>
      </c>
    </row>
    <row r="64" spans="2:5" ht="6.75" customHeight="1" x14ac:dyDescent="0.25">
      <c r="B64" s="32"/>
      <c r="C64" s="62"/>
      <c r="D64" s="15"/>
      <c r="E64" s="16"/>
    </row>
    <row r="65" spans="1:5" ht="11.25" customHeight="1" x14ac:dyDescent="0.25">
      <c r="A65" s="1"/>
      <c r="B65" s="42" t="s">
        <v>21</v>
      </c>
      <c r="C65" s="63">
        <v>1</v>
      </c>
      <c r="D65" s="43">
        <v>223</v>
      </c>
      <c r="E65" s="16"/>
    </row>
    <row r="66" spans="1:5" ht="6.75" customHeight="1" x14ac:dyDescent="0.25">
      <c r="B66" s="32"/>
    </row>
    <row r="67" spans="1:5" ht="9.9499999999999993" customHeight="1" x14ac:dyDescent="0.25">
      <c r="B67" s="36" t="s">
        <v>11</v>
      </c>
      <c r="C67" s="34">
        <f>C10+C18+C24+C28+C32+C37+C44+C51+C56+C63+C65</f>
        <v>1613393</v>
      </c>
      <c r="D67" s="34">
        <f>D10+D18+D24+D28+D32+D37+D44+D51+D56+D63+D65</f>
        <v>136630</v>
      </c>
      <c r="E67" s="35">
        <f>(D67/C67)*100</f>
        <v>8.468488458794603</v>
      </c>
    </row>
    <row r="68" spans="1:5" ht="5.0999999999999996" customHeight="1" x14ac:dyDescent="0.25">
      <c r="D68" s="12"/>
      <c r="E68" s="1"/>
    </row>
    <row r="69" spans="1:5" ht="11.25" customHeight="1" x14ac:dyDescent="0.25">
      <c r="B69" s="4"/>
      <c r="C69" s="5"/>
      <c r="D69" s="13"/>
      <c r="E69" s="6" t="s">
        <v>10</v>
      </c>
    </row>
    <row r="70" spans="1:5" ht="10.5" customHeight="1" x14ac:dyDescent="0.25">
      <c r="B70" s="14" t="s">
        <v>20</v>
      </c>
    </row>
    <row r="71" spans="1:5" ht="10.5" customHeight="1" x14ac:dyDescent="0.25">
      <c r="B71" s="33" t="s">
        <v>22</v>
      </c>
    </row>
  </sheetData>
  <printOptions horizontalCentered="1" verticalCentered="1"/>
  <pageMargins left="0.23622047244094491" right="0.23622047244094491" top="0.35433070866141736" bottom="0.55118110236220474" header="0" footer="0.31496062992125984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BFBF8"/>
    <pageSetUpPr fitToPage="1"/>
  </sheetPr>
  <dimension ref="A1:F71"/>
  <sheetViews>
    <sheetView topLeftCell="A55" zoomScale="150" zoomScaleNormal="150" workbookViewId="0">
      <selection activeCell="A71" sqref="A1:E71"/>
    </sheetView>
  </sheetViews>
  <sheetFormatPr defaultColWidth="9.140625" defaultRowHeight="15" x14ac:dyDescent="0.25"/>
  <cols>
    <col min="1" max="1" width="2" style="7" customWidth="1"/>
    <col min="2" max="2" width="33" style="1" customWidth="1"/>
    <col min="3" max="3" width="18" style="1" customWidth="1"/>
    <col min="4" max="4" width="23.5703125" style="3" customWidth="1"/>
    <col min="5" max="5" width="15.42578125" style="2" customWidth="1"/>
    <col min="6" max="6" width="9.140625" style="2"/>
    <col min="7" max="16384" width="9.140625" style="1"/>
  </cols>
  <sheetData>
    <row r="1" spans="1:6" ht="6.75" customHeight="1" x14ac:dyDescent="0.35">
      <c r="C1" s="30"/>
      <c r="D1" s="27"/>
    </row>
    <row r="2" spans="1:6" ht="21.75" customHeight="1" x14ac:dyDescent="0.35">
      <c r="B2" s="50" t="s">
        <v>65</v>
      </c>
      <c r="C2" s="31"/>
      <c r="D2" s="1"/>
      <c r="E2" s="49">
        <v>2014</v>
      </c>
    </row>
    <row r="3" spans="1:6" ht="24" customHeight="1" x14ac:dyDescent="0.25">
      <c r="B3" s="73" t="s">
        <v>67</v>
      </c>
      <c r="C3" s="74" t="s">
        <v>13</v>
      </c>
      <c r="D3" s="74" t="s">
        <v>17</v>
      </c>
      <c r="E3" s="74" t="s">
        <v>19</v>
      </c>
    </row>
    <row r="4" spans="1:6" s="17" customFormat="1" ht="16.5" customHeight="1" x14ac:dyDescent="0.25">
      <c r="A4" s="18"/>
      <c r="B4" s="45" t="s">
        <v>0</v>
      </c>
      <c r="C4" s="8"/>
      <c r="D4" s="8"/>
      <c r="E4" s="52"/>
      <c r="F4" s="2"/>
    </row>
    <row r="5" spans="1:6" ht="9.9499999999999993" customHeight="1" x14ac:dyDescent="0.25">
      <c r="B5" s="9" t="s">
        <v>26</v>
      </c>
      <c r="C5" s="53">
        <v>7491</v>
      </c>
      <c r="D5" s="53">
        <v>655</v>
      </c>
      <c r="E5" s="54">
        <f t="shared" ref="E5:E10" si="0">(D5/C5)*100</f>
        <v>8.7438259244426657</v>
      </c>
    </row>
    <row r="6" spans="1:6" ht="9.9499999999999993" customHeight="1" x14ac:dyDescent="0.25">
      <c r="B6" s="9" t="s">
        <v>27</v>
      </c>
      <c r="C6" s="53">
        <v>10055</v>
      </c>
      <c r="D6" s="53">
        <v>1087</v>
      </c>
      <c r="E6" s="54">
        <f t="shared" si="0"/>
        <v>10.810542018896072</v>
      </c>
    </row>
    <row r="7" spans="1:6" ht="9.9499999999999993" customHeight="1" x14ac:dyDescent="0.25">
      <c r="B7" s="9" t="s">
        <v>28</v>
      </c>
      <c r="C7" s="53">
        <v>11804</v>
      </c>
      <c r="D7" s="53">
        <v>868</v>
      </c>
      <c r="E7" s="54">
        <f t="shared" si="0"/>
        <v>7.3534395120298202</v>
      </c>
    </row>
    <row r="8" spans="1:6" ht="9.9499999999999993" customHeight="1" x14ac:dyDescent="0.25">
      <c r="B8" s="9" t="s">
        <v>29</v>
      </c>
      <c r="C8" s="53">
        <v>11298</v>
      </c>
      <c r="D8" s="53">
        <v>915</v>
      </c>
      <c r="E8" s="54">
        <f t="shared" si="0"/>
        <v>8.0987785448751985</v>
      </c>
    </row>
    <row r="9" spans="1:6" ht="9.9499999999999993" customHeight="1" x14ac:dyDescent="0.25">
      <c r="B9" s="9" t="s">
        <v>30</v>
      </c>
      <c r="C9" s="53">
        <v>7619</v>
      </c>
      <c r="D9" s="53">
        <v>744</v>
      </c>
      <c r="E9" s="55">
        <f t="shared" si="0"/>
        <v>9.765061031631447</v>
      </c>
    </row>
    <row r="10" spans="1:6" ht="9.9499999999999993" customHeight="1" x14ac:dyDescent="0.25">
      <c r="B10" s="10"/>
      <c r="C10" s="43">
        <v>48267</v>
      </c>
      <c r="D10" s="43">
        <v>4269</v>
      </c>
      <c r="E10" s="44">
        <f t="shared" si="0"/>
        <v>8.8445521785070547</v>
      </c>
    </row>
    <row r="11" spans="1:6" ht="9.9499999999999993" customHeight="1" x14ac:dyDescent="0.25">
      <c r="B11" s="56" t="s">
        <v>1</v>
      </c>
      <c r="C11" s="8"/>
      <c r="D11" s="8"/>
      <c r="E11" s="11"/>
    </row>
    <row r="12" spans="1:6" ht="9.9499999999999993" customHeight="1" x14ac:dyDescent="0.25">
      <c r="B12" s="9" t="s">
        <v>31</v>
      </c>
      <c r="C12" s="53">
        <v>31057</v>
      </c>
      <c r="D12" s="53">
        <v>2730</v>
      </c>
      <c r="E12" s="54">
        <f t="shared" ref="E12:E18" si="1">(D12/C12)*100</f>
        <v>8.7902888237756382</v>
      </c>
    </row>
    <row r="13" spans="1:6" ht="9.9499999999999993" customHeight="1" x14ac:dyDescent="0.25">
      <c r="B13" s="9" t="s">
        <v>32</v>
      </c>
      <c r="C13" s="53">
        <v>22624</v>
      </c>
      <c r="D13" s="53">
        <v>1883</v>
      </c>
      <c r="E13" s="54">
        <f t="shared" si="1"/>
        <v>8.3230198019801982</v>
      </c>
    </row>
    <row r="14" spans="1:6" ht="9.9499999999999993" customHeight="1" x14ac:dyDescent="0.25">
      <c r="B14" s="9" t="s">
        <v>33</v>
      </c>
      <c r="C14" s="53">
        <v>20296</v>
      </c>
      <c r="D14" s="53">
        <v>1857</v>
      </c>
      <c r="E14" s="54">
        <f t="shared" si="1"/>
        <v>9.1495861253448947</v>
      </c>
    </row>
    <row r="15" spans="1:6" ht="9.9499999999999993" customHeight="1" x14ac:dyDescent="0.25">
      <c r="B15" s="9" t="s">
        <v>34</v>
      </c>
      <c r="C15" s="53">
        <v>27889</v>
      </c>
      <c r="D15" s="53">
        <v>2356</v>
      </c>
      <c r="E15" s="54">
        <f t="shared" si="1"/>
        <v>8.447775108465704</v>
      </c>
    </row>
    <row r="16" spans="1:6" ht="9.9499999999999993" customHeight="1" x14ac:dyDescent="0.25">
      <c r="B16" s="9" t="s">
        <v>35</v>
      </c>
      <c r="C16" s="53">
        <v>16811</v>
      </c>
      <c r="D16" s="53">
        <v>1259</v>
      </c>
      <c r="E16" s="54">
        <f t="shared" si="1"/>
        <v>7.4891440128487297</v>
      </c>
    </row>
    <row r="17" spans="2:5" s="1" customFormat="1" ht="9.9499999999999993" customHeight="1" x14ac:dyDescent="0.25">
      <c r="B17" s="9" t="s">
        <v>36</v>
      </c>
      <c r="C17" s="53">
        <v>23661</v>
      </c>
      <c r="D17" s="53">
        <v>1939</v>
      </c>
      <c r="E17" s="54">
        <f t="shared" si="1"/>
        <v>8.1949199104010813</v>
      </c>
    </row>
    <row r="18" spans="2:5" s="1" customFormat="1" ht="9.9499999999999993" customHeight="1" x14ac:dyDescent="0.25">
      <c r="B18" s="10"/>
      <c r="C18" s="43">
        <v>142338</v>
      </c>
      <c r="D18" s="43">
        <v>12024</v>
      </c>
      <c r="E18" s="44">
        <f t="shared" si="1"/>
        <v>8.4474982084896517</v>
      </c>
    </row>
    <row r="19" spans="2:5" s="1" customFormat="1" ht="9.9499999999999993" customHeight="1" x14ac:dyDescent="0.25">
      <c r="B19" s="56" t="s">
        <v>2</v>
      </c>
      <c r="C19" s="8"/>
      <c r="D19" s="8"/>
      <c r="E19" s="11"/>
    </row>
    <row r="20" spans="2:5" s="1" customFormat="1" ht="9.9499999999999993" customHeight="1" x14ac:dyDescent="0.25">
      <c r="B20" s="57" t="s">
        <v>37</v>
      </c>
      <c r="C20" s="58">
        <v>30440</v>
      </c>
      <c r="D20" s="58">
        <v>2561</v>
      </c>
      <c r="E20" s="54">
        <f t="shared" ref="E20:E24" si="2">(D20/C20)*100</f>
        <v>8.4132720105124825</v>
      </c>
    </row>
    <row r="21" spans="2:5" s="1" customFormat="1" ht="9.9499999999999993" customHeight="1" x14ac:dyDescent="0.25">
      <c r="B21" s="59" t="s">
        <v>38</v>
      </c>
      <c r="C21" s="58">
        <v>22016</v>
      </c>
      <c r="D21" s="58">
        <v>1902</v>
      </c>
      <c r="E21" s="54">
        <f t="shared" si="2"/>
        <v>8.6391715116279055</v>
      </c>
    </row>
    <row r="22" spans="2:5" s="1" customFormat="1" ht="9.9499999999999993" customHeight="1" x14ac:dyDescent="0.25">
      <c r="B22" s="9" t="s">
        <v>39</v>
      </c>
      <c r="C22" s="53">
        <v>26101</v>
      </c>
      <c r="D22" s="53">
        <v>2504</v>
      </c>
      <c r="E22" s="54">
        <f t="shared" si="2"/>
        <v>9.5935021646680205</v>
      </c>
    </row>
    <row r="23" spans="2:5" s="1" customFormat="1" ht="9.9499999999999993" customHeight="1" x14ac:dyDescent="0.25">
      <c r="B23" s="9" t="s">
        <v>40</v>
      </c>
      <c r="C23" s="53">
        <v>16221</v>
      </c>
      <c r="D23" s="53">
        <v>1947</v>
      </c>
      <c r="E23" s="54">
        <f t="shared" si="2"/>
        <v>12.002959127057517</v>
      </c>
    </row>
    <row r="24" spans="2:5" s="1" customFormat="1" ht="9.9499999999999993" customHeight="1" x14ac:dyDescent="0.25">
      <c r="B24" s="10"/>
      <c r="C24" s="43">
        <v>94778</v>
      </c>
      <c r="D24" s="43">
        <v>8914</v>
      </c>
      <c r="E24" s="44">
        <f t="shared" si="2"/>
        <v>9.4051362130452212</v>
      </c>
    </row>
    <row r="25" spans="2:5" s="1" customFormat="1" ht="9.9499999999999993" customHeight="1" x14ac:dyDescent="0.25">
      <c r="B25" s="56" t="s">
        <v>3</v>
      </c>
      <c r="C25" s="8"/>
      <c r="D25" s="8"/>
      <c r="E25" s="11"/>
    </row>
    <row r="26" spans="2:5" s="1" customFormat="1" ht="9.9499999999999993" customHeight="1" x14ac:dyDescent="0.25">
      <c r="B26" s="9" t="s">
        <v>41</v>
      </c>
      <c r="C26" s="53">
        <v>24695</v>
      </c>
      <c r="D26" s="53">
        <v>1984</v>
      </c>
      <c r="E26" s="54">
        <f>(D26/C26)*100</f>
        <v>8.0340149827900387</v>
      </c>
    </row>
    <row r="27" spans="2:5" s="1" customFormat="1" ht="9.9499999999999993" customHeight="1" x14ac:dyDescent="0.25">
      <c r="B27" s="9" t="s">
        <v>42</v>
      </c>
      <c r="C27" s="53">
        <v>18866</v>
      </c>
      <c r="D27" s="53">
        <v>1551</v>
      </c>
      <c r="E27" s="54">
        <f>(D27/C27)*100</f>
        <v>8.2211385561327255</v>
      </c>
    </row>
    <row r="28" spans="2:5" s="1" customFormat="1" ht="9.9499999999999993" customHeight="1" x14ac:dyDescent="0.25">
      <c r="B28" s="10"/>
      <c r="C28" s="43">
        <v>43561</v>
      </c>
      <c r="D28" s="43">
        <v>3535</v>
      </c>
      <c r="E28" s="44">
        <f>(D28/C28)*100</f>
        <v>8.115057046440624</v>
      </c>
    </row>
    <row r="29" spans="2:5" s="1" customFormat="1" ht="9.9499999999999993" customHeight="1" x14ac:dyDescent="0.25">
      <c r="B29" s="56" t="s">
        <v>4</v>
      </c>
      <c r="C29" s="8"/>
      <c r="D29" s="8"/>
      <c r="E29" s="11"/>
    </row>
    <row r="30" spans="2:5" s="1" customFormat="1" ht="9.9499999999999993" customHeight="1" x14ac:dyDescent="0.25">
      <c r="B30" s="59" t="s">
        <v>43</v>
      </c>
      <c r="C30" s="53">
        <v>32512</v>
      </c>
      <c r="D30" s="58">
        <v>1333</v>
      </c>
      <c r="E30" s="54">
        <f t="shared" ref="E30:E32" si="3">(D30/C30)*100</f>
        <v>4.1000246062992121</v>
      </c>
    </row>
    <row r="31" spans="2:5" s="1" customFormat="1" ht="9.9499999999999993" customHeight="1" x14ac:dyDescent="0.25">
      <c r="B31" s="59" t="s">
        <v>44</v>
      </c>
      <c r="C31" s="53">
        <v>47018</v>
      </c>
      <c r="D31" s="58">
        <v>3467</v>
      </c>
      <c r="E31" s="54">
        <f t="shared" si="3"/>
        <v>7.3737717469905135</v>
      </c>
    </row>
    <row r="32" spans="2:5" s="1" customFormat="1" ht="9.9499999999999993" customHeight="1" x14ac:dyDescent="0.25">
      <c r="B32" s="10"/>
      <c r="C32" s="43">
        <v>79530</v>
      </c>
      <c r="D32" s="43">
        <v>4800</v>
      </c>
      <c r="E32" s="44">
        <f t="shared" si="3"/>
        <v>6.0354583176159942</v>
      </c>
    </row>
    <row r="33" spans="2:5" s="1" customFormat="1" ht="9.9499999999999993" customHeight="1" x14ac:dyDescent="0.25">
      <c r="B33" s="56" t="s">
        <v>5</v>
      </c>
      <c r="C33" s="8"/>
      <c r="D33" s="8"/>
      <c r="E33" s="11"/>
    </row>
    <row r="34" spans="2:5" s="1" customFormat="1" ht="9.9499999999999993" customHeight="1" x14ac:dyDescent="0.25">
      <c r="B34" s="59" t="s">
        <v>5</v>
      </c>
      <c r="C34" s="53">
        <v>27694</v>
      </c>
      <c r="D34" s="58">
        <v>2110</v>
      </c>
      <c r="E34" s="54">
        <f t="shared" ref="E34:E37" si="4">(D34/C34)*100</f>
        <v>7.6189788401819891</v>
      </c>
    </row>
    <row r="35" spans="2:5" s="1" customFormat="1" ht="9.9499999999999993" customHeight="1" x14ac:dyDescent="0.25">
      <c r="B35" s="59" t="s">
        <v>45</v>
      </c>
      <c r="C35" s="53">
        <v>18511</v>
      </c>
      <c r="D35" s="58">
        <v>1511</v>
      </c>
      <c r="E35" s="54">
        <f t="shared" si="4"/>
        <v>8.162714061909135</v>
      </c>
    </row>
    <row r="36" spans="2:5" s="1" customFormat="1" ht="9.9499999999999993" customHeight="1" x14ac:dyDescent="0.25">
      <c r="B36" s="59" t="s">
        <v>46</v>
      </c>
      <c r="C36" s="53">
        <v>19375</v>
      </c>
      <c r="D36" s="58">
        <v>1671</v>
      </c>
      <c r="E36" s="54">
        <f t="shared" si="4"/>
        <v>8.6245161290322585</v>
      </c>
    </row>
    <row r="37" spans="2:5" s="1" customFormat="1" ht="9.9499999999999993" customHeight="1" x14ac:dyDescent="0.25">
      <c r="B37" s="10"/>
      <c r="C37" s="43">
        <v>65580</v>
      </c>
      <c r="D37" s="43">
        <v>5292</v>
      </c>
      <c r="E37" s="44">
        <f t="shared" si="4"/>
        <v>8.0695333943275376</v>
      </c>
    </row>
    <row r="38" spans="2:5" s="1" customFormat="1" ht="9.9499999999999993" customHeight="1" x14ac:dyDescent="0.25">
      <c r="B38" s="56" t="s">
        <v>6</v>
      </c>
      <c r="C38" s="8"/>
      <c r="D38" s="8"/>
      <c r="E38" s="11"/>
    </row>
    <row r="39" spans="2:5" s="1" customFormat="1" ht="9.9499999999999993" customHeight="1" x14ac:dyDescent="0.25">
      <c r="B39" s="9" t="s">
        <v>47</v>
      </c>
      <c r="C39" s="53">
        <v>18999</v>
      </c>
      <c r="D39" s="53">
        <v>1622</v>
      </c>
      <c r="E39" s="54">
        <f t="shared" ref="E39:E44" si="5">(D39/C39)*100</f>
        <v>8.5372914363913885</v>
      </c>
    </row>
    <row r="40" spans="2:5" s="1" customFormat="1" ht="9.9499999999999993" customHeight="1" x14ac:dyDescent="0.25">
      <c r="B40" s="9" t="s">
        <v>48</v>
      </c>
      <c r="C40" s="53">
        <v>15457</v>
      </c>
      <c r="D40" s="53">
        <v>1497</v>
      </c>
      <c r="E40" s="54">
        <f t="shared" si="5"/>
        <v>9.6849323930905094</v>
      </c>
    </row>
    <row r="41" spans="2:5" s="1" customFormat="1" ht="9.9499999999999993" customHeight="1" x14ac:dyDescent="0.25">
      <c r="B41" s="9" t="s">
        <v>49</v>
      </c>
      <c r="C41" s="53">
        <v>16480</v>
      </c>
      <c r="D41" s="53">
        <v>1635</v>
      </c>
      <c r="E41" s="54">
        <f t="shared" si="5"/>
        <v>9.9211165048543695</v>
      </c>
    </row>
    <row r="42" spans="2:5" s="1" customFormat="1" ht="9.9499999999999993" customHeight="1" x14ac:dyDescent="0.25">
      <c r="B42" s="59" t="s">
        <v>50</v>
      </c>
      <c r="C42" s="53">
        <v>18506</v>
      </c>
      <c r="D42" s="53">
        <v>1534</v>
      </c>
      <c r="E42" s="54">
        <f t="shared" si="5"/>
        <v>8.2892035015670587</v>
      </c>
    </row>
    <row r="43" spans="2:5" s="1" customFormat="1" ht="9.9499999999999993" customHeight="1" x14ac:dyDescent="0.25">
      <c r="B43" s="59" t="s">
        <v>51</v>
      </c>
      <c r="C43" s="53">
        <v>19154</v>
      </c>
      <c r="D43" s="58">
        <v>1554</v>
      </c>
      <c r="E43" s="54">
        <f t="shared" si="5"/>
        <v>8.1131878458807574</v>
      </c>
    </row>
    <row r="44" spans="2:5" s="1" customFormat="1" ht="9.9499999999999993" customHeight="1" x14ac:dyDescent="0.25">
      <c r="B44" s="10"/>
      <c r="C44" s="43">
        <v>88596</v>
      </c>
      <c r="D44" s="43">
        <v>7842</v>
      </c>
      <c r="E44" s="44">
        <f t="shared" si="5"/>
        <v>8.8514154137884322</v>
      </c>
    </row>
    <row r="45" spans="2:5" s="1" customFormat="1" ht="9.9499999999999993" customHeight="1" x14ac:dyDescent="0.25">
      <c r="B45" s="56" t="s">
        <v>7</v>
      </c>
      <c r="C45" s="8"/>
      <c r="D45" s="8"/>
      <c r="E45" s="11"/>
    </row>
    <row r="46" spans="2:5" s="1" customFormat="1" ht="9.9499999999999993" customHeight="1" x14ac:dyDescent="0.25">
      <c r="B46" s="9" t="s">
        <v>52</v>
      </c>
      <c r="C46" s="53">
        <v>24396</v>
      </c>
      <c r="D46" s="53">
        <v>2876</v>
      </c>
      <c r="E46" s="54">
        <f t="shared" ref="E46:E51" si="6">(D46/C46)*100</f>
        <v>11.788817838989999</v>
      </c>
    </row>
    <row r="47" spans="2:5" s="1" customFormat="1" ht="9.9499999999999993" customHeight="1" x14ac:dyDescent="0.25">
      <c r="B47" s="9" t="s">
        <v>53</v>
      </c>
      <c r="C47" s="53">
        <v>15633</v>
      </c>
      <c r="D47" s="53">
        <v>1731</v>
      </c>
      <c r="E47" s="54">
        <f t="shared" si="6"/>
        <v>11.072730761849932</v>
      </c>
    </row>
    <row r="48" spans="2:5" s="1" customFormat="1" ht="9.9499999999999993" customHeight="1" x14ac:dyDescent="0.25">
      <c r="B48" s="9" t="s">
        <v>54</v>
      </c>
      <c r="C48" s="53">
        <v>7217</v>
      </c>
      <c r="D48" s="53">
        <v>864</v>
      </c>
      <c r="E48" s="54">
        <f t="shared" si="6"/>
        <v>11.971733407232922</v>
      </c>
    </row>
    <row r="49" spans="2:5" ht="9.9499999999999993" customHeight="1" x14ac:dyDescent="0.25">
      <c r="B49" s="9" t="s">
        <v>55</v>
      </c>
      <c r="C49" s="60">
        <v>26702</v>
      </c>
      <c r="D49" s="53">
        <v>2559</v>
      </c>
      <c r="E49" s="54">
        <f t="shared" si="6"/>
        <v>9.5835517938731183</v>
      </c>
    </row>
    <row r="50" spans="2:5" ht="9.9499999999999993" customHeight="1" x14ac:dyDescent="0.25">
      <c r="B50" s="9" t="s">
        <v>56</v>
      </c>
      <c r="C50" s="53">
        <v>13542</v>
      </c>
      <c r="D50" s="53">
        <v>1003</v>
      </c>
      <c r="E50" s="54">
        <f t="shared" si="6"/>
        <v>7.4065869147836363</v>
      </c>
    </row>
    <row r="51" spans="2:5" ht="9.9499999999999993" customHeight="1" x14ac:dyDescent="0.25">
      <c r="B51" s="10"/>
      <c r="C51" s="43">
        <v>87490</v>
      </c>
      <c r="D51" s="43">
        <v>9033</v>
      </c>
      <c r="E51" s="44">
        <f t="shared" si="6"/>
        <v>10.324608526688763</v>
      </c>
    </row>
    <row r="52" spans="2:5" ht="9.9499999999999993" customHeight="1" x14ac:dyDescent="0.25">
      <c r="B52" s="56" t="s">
        <v>8</v>
      </c>
      <c r="C52" s="8"/>
      <c r="D52" s="8"/>
      <c r="E52" s="11"/>
    </row>
    <row r="53" spans="2:5" ht="9.9499999999999993" customHeight="1" x14ac:dyDescent="0.25">
      <c r="B53" s="9" t="s">
        <v>57</v>
      </c>
      <c r="C53" s="53">
        <v>29859</v>
      </c>
      <c r="D53" s="53">
        <v>2642</v>
      </c>
      <c r="E53" s="54">
        <f t="shared" ref="E53:E56" si="7">(D53/C53)*100</f>
        <v>8.8482534579188847</v>
      </c>
    </row>
    <row r="54" spans="2:5" ht="9.9499999999999993" customHeight="1" x14ac:dyDescent="0.25">
      <c r="B54" s="9" t="s">
        <v>58</v>
      </c>
      <c r="C54" s="60">
        <v>34792</v>
      </c>
      <c r="D54" s="53">
        <v>3146</v>
      </c>
      <c r="E54" s="54">
        <f t="shared" si="7"/>
        <v>9.0423085766842952</v>
      </c>
    </row>
    <row r="55" spans="2:5" ht="9.9499999999999993" customHeight="1" x14ac:dyDescent="0.25">
      <c r="B55" s="9" t="s">
        <v>59</v>
      </c>
      <c r="C55" s="53">
        <v>12535</v>
      </c>
      <c r="D55" s="53">
        <v>1159</v>
      </c>
      <c r="E55" s="54">
        <f t="shared" si="7"/>
        <v>9.2461108895093744</v>
      </c>
    </row>
    <row r="56" spans="2:5" ht="9.9499999999999993" customHeight="1" x14ac:dyDescent="0.25">
      <c r="B56" s="10"/>
      <c r="C56" s="43">
        <v>77186</v>
      </c>
      <c r="D56" s="43">
        <v>6947</v>
      </c>
      <c r="E56" s="44">
        <f t="shared" si="7"/>
        <v>9.00033684865131</v>
      </c>
    </row>
    <row r="57" spans="2:5" ht="9.9499999999999993" customHeight="1" x14ac:dyDescent="0.25">
      <c r="B57" s="45" t="s">
        <v>9</v>
      </c>
      <c r="C57" s="8"/>
      <c r="D57" s="8"/>
      <c r="E57" s="11"/>
    </row>
    <row r="58" spans="2:5" ht="9.9499999999999993" customHeight="1" x14ac:dyDescent="0.25">
      <c r="B58" s="9" t="s">
        <v>60</v>
      </c>
      <c r="C58" s="53">
        <v>34301</v>
      </c>
      <c r="D58" s="53">
        <v>2845</v>
      </c>
      <c r="E58" s="54">
        <f t="shared" ref="E58:E63" si="8">(D58/C58)*100</f>
        <v>8.2942188274394333</v>
      </c>
    </row>
    <row r="59" spans="2:5" ht="9.9499999999999993" customHeight="1" x14ac:dyDescent="0.25">
      <c r="B59" s="9" t="s">
        <v>61</v>
      </c>
      <c r="C59" s="53">
        <v>11302</v>
      </c>
      <c r="D59" s="53">
        <v>1101</v>
      </c>
      <c r="E59" s="54">
        <f t="shared" si="8"/>
        <v>9.7416386480268979</v>
      </c>
    </row>
    <row r="60" spans="2:5" ht="9.9499999999999993" customHeight="1" x14ac:dyDescent="0.25">
      <c r="B60" s="9" t="s">
        <v>62</v>
      </c>
      <c r="C60" s="53">
        <v>28918</v>
      </c>
      <c r="D60" s="53">
        <v>2996</v>
      </c>
      <c r="E60" s="54">
        <f t="shared" si="8"/>
        <v>10.360329206722458</v>
      </c>
    </row>
    <row r="61" spans="2:5" ht="9.9499999999999993" customHeight="1" x14ac:dyDescent="0.25">
      <c r="B61" s="9" t="s">
        <v>63</v>
      </c>
      <c r="C61" s="53">
        <v>12425</v>
      </c>
      <c r="D61" s="53">
        <v>903</v>
      </c>
      <c r="E61" s="54">
        <f t="shared" si="8"/>
        <v>7.2676056338028161</v>
      </c>
    </row>
    <row r="62" spans="2:5" ht="9.9499999999999993" customHeight="1" x14ac:dyDescent="0.25">
      <c r="B62" s="9" t="s">
        <v>64</v>
      </c>
      <c r="C62" s="53">
        <v>34470</v>
      </c>
      <c r="D62" s="53">
        <v>2564</v>
      </c>
      <c r="E62" s="54">
        <f t="shared" si="8"/>
        <v>7.4383521903104155</v>
      </c>
    </row>
    <row r="63" spans="2:5" ht="9.9499999999999993" customHeight="1" x14ac:dyDescent="0.25">
      <c r="B63" s="10"/>
      <c r="C63" s="43">
        <v>121416</v>
      </c>
      <c r="D63" s="43">
        <v>10409</v>
      </c>
      <c r="E63" s="44">
        <f t="shared" si="8"/>
        <v>8.5730052052447778</v>
      </c>
    </row>
    <row r="64" spans="2:5" ht="6.75" customHeight="1" x14ac:dyDescent="0.25">
      <c r="B64" s="32"/>
      <c r="D64" s="15"/>
      <c r="E64" s="16"/>
    </row>
    <row r="65" spans="1:5" ht="11.25" customHeight="1" x14ac:dyDescent="0.25">
      <c r="A65" s="1"/>
      <c r="B65" s="42" t="s">
        <v>21</v>
      </c>
      <c r="C65" s="43">
        <v>1</v>
      </c>
      <c r="D65" s="43">
        <v>107</v>
      </c>
      <c r="E65" s="16"/>
    </row>
    <row r="66" spans="1:5" ht="6.75" customHeight="1" x14ac:dyDescent="0.25">
      <c r="B66" s="32"/>
    </row>
    <row r="67" spans="1:5" ht="9.9499999999999993" customHeight="1" x14ac:dyDescent="0.25">
      <c r="B67" s="36" t="s">
        <v>11</v>
      </c>
      <c r="C67" s="34">
        <f>C10+C18+C24+C28+C32+C37+C44+C51+C56+C63+C65</f>
        <v>848743</v>
      </c>
      <c r="D67" s="34">
        <f>D10+D18+D24+D28+D32+D37+D44+D51+D56+D63+D65</f>
        <v>73172</v>
      </c>
      <c r="E67" s="35">
        <f>(D67/C67)*100</f>
        <v>8.6212198510031897</v>
      </c>
    </row>
    <row r="68" spans="1:5" ht="5.0999999999999996" customHeight="1" x14ac:dyDescent="0.25">
      <c r="D68" s="12"/>
      <c r="E68" s="1"/>
    </row>
    <row r="69" spans="1:5" ht="11.25" customHeight="1" x14ac:dyDescent="0.25">
      <c r="B69" s="4"/>
      <c r="C69" s="5"/>
      <c r="D69" s="13"/>
      <c r="E69" s="6" t="s">
        <v>10</v>
      </c>
    </row>
    <row r="70" spans="1:5" ht="10.5" customHeight="1" x14ac:dyDescent="0.25">
      <c r="B70" s="14" t="s">
        <v>20</v>
      </c>
    </row>
    <row r="71" spans="1:5" ht="10.5" customHeight="1" x14ac:dyDescent="0.25">
      <c r="B71" s="33" t="s">
        <v>22</v>
      </c>
    </row>
  </sheetData>
  <printOptions horizontalCentered="1" verticalCentered="1"/>
  <pageMargins left="0.23622047244094491" right="0.23622047244094491" top="0.35433070866141736" bottom="0.55118110236220474" header="0" footer="0.31496062992125984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EF0E2"/>
    <pageSetUpPr fitToPage="1"/>
  </sheetPr>
  <dimension ref="A1:F71"/>
  <sheetViews>
    <sheetView showGridLines="0" zoomScale="150" zoomScaleNormal="150" workbookViewId="0">
      <selection sqref="A1:E71"/>
    </sheetView>
  </sheetViews>
  <sheetFormatPr defaultColWidth="9.140625" defaultRowHeight="15" x14ac:dyDescent="0.25"/>
  <cols>
    <col min="1" max="1" width="2" style="7" customWidth="1"/>
    <col min="2" max="2" width="33" style="1" customWidth="1"/>
    <col min="3" max="3" width="18" style="1" customWidth="1"/>
    <col min="4" max="4" width="23.5703125" style="3" customWidth="1"/>
    <col min="5" max="5" width="15.42578125" style="2" customWidth="1"/>
    <col min="6" max="6" width="9.140625" style="2"/>
    <col min="7" max="16384" width="9.140625" style="1"/>
  </cols>
  <sheetData>
    <row r="1" spans="1:6" ht="6.75" customHeight="1" x14ac:dyDescent="0.35">
      <c r="C1" s="30"/>
      <c r="D1" s="27"/>
    </row>
    <row r="2" spans="1:6" ht="21.75" customHeight="1" thickBot="1" x14ac:dyDescent="0.4">
      <c r="B2" s="50" t="s">
        <v>66</v>
      </c>
      <c r="C2" s="31"/>
      <c r="D2" s="1"/>
      <c r="E2" s="49">
        <v>2014</v>
      </c>
    </row>
    <row r="3" spans="1:6" ht="24" customHeight="1" thickBot="1" x14ac:dyDescent="0.3">
      <c r="B3" s="46" t="s">
        <v>67</v>
      </c>
      <c r="C3" s="47" t="s">
        <v>13</v>
      </c>
      <c r="D3" s="47" t="s">
        <v>17</v>
      </c>
      <c r="E3" s="48" t="s">
        <v>19</v>
      </c>
    </row>
    <row r="4" spans="1:6" s="17" customFormat="1" ht="16.5" customHeight="1" x14ac:dyDescent="0.25">
      <c r="A4" s="18"/>
      <c r="B4" s="45" t="s">
        <v>0</v>
      </c>
      <c r="C4" s="8"/>
      <c r="D4" s="8"/>
      <c r="E4" s="52"/>
      <c r="F4" s="2"/>
    </row>
    <row r="5" spans="1:6" ht="9.9499999999999993" customHeight="1" x14ac:dyDescent="0.25">
      <c r="B5" s="9" t="s">
        <v>26</v>
      </c>
      <c r="C5" s="53">
        <v>8420</v>
      </c>
      <c r="D5" s="53">
        <v>765</v>
      </c>
      <c r="E5" s="54">
        <f t="shared" ref="E5:E9" si="0">(D5/C5)*100</f>
        <v>9.0855106888361039</v>
      </c>
    </row>
    <row r="6" spans="1:6" ht="9.9499999999999993" customHeight="1" x14ac:dyDescent="0.25">
      <c r="B6" s="9" t="s">
        <v>27</v>
      </c>
      <c r="C6" s="53">
        <v>13608</v>
      </c>
      <c r="D6" s="53">
        <v>1202</v>
      </c>
      <c r="E6" s="54">
        <f t="shared" si="0"/>
        <v>8.8330393885949441</v>
      </c>
    </row>
    <row r="7" spans="1:6" ht="9.9499999999999993" customHeight="1" x14ac:dyDescent="0.25">
      <c r="B7" s="9" t="s">
        <v>28</v>
      </c>
      <c r="C7" s="53">
        <v>13004</v>
      </c>
      <c r="D7" s="53">
        <v>924</v>
      </c>
      <c r="E7" s="54">
        <f t="shared" si="0"/>
        <v>7.1055059981544142</v>
      </c>
    </row>
    <row r="8" spans="1:6" ht="9.9499999999999993" customHeight="1" x14ac:dyDescent="0.25">
      <c r="B8" s="9" t="s">
        <v>29</v>
      </c>
      <c r="C8" s="53">
        <v>11376</v>
      </c>
      <c r="D8" s="53">
        <v>859</v>
      </c>
      <c r="E8" s="54">
        <f t="shared" si="0"/>
        <v>7.5509845288326298</v>
      </c>
    </row>
    <row r="9" spans="1:6" ht="9.9499999999999993" customHeight="1" x14ac:dyDescent="0.25">
      <c r="B9" s="9" t="s">
        <v>30</v>
      </c>
      <c r="C9" s="53">
        <v>7562</v>
      </c>
      <c r="D9" s="53">
        <v>766</v>
      </c>
      <c r="E9" s="55">
        <f t="shared" si="0"/>
        <v>10.129595345146788</v>
      </c>
    </row>
    <row r="10" spans="1:6" ht="9.9499999999999993" customHeight="1" x14ac:dyDescent="0.25">
      <c r="B10" s="10"/>
      <c r="C10" s="43">
        <v>53970</v>
      </c>
      <c r="D10" s="43">
        <v>4516</v>
      </c>
      <c r="E10" s="44">
        <f>(D10/C10)*100</f>
        <v>8.3676116360941251</v>
      </c>
    </row>
    <row r="11" spans="1:6" ht="9.9499999999999993" customHeight="1" x14ac:dyDescent="0.25">
      <c r="B11" s="56" t="s">
        <v>1</v>
      </c>
      <c r="C11" s="8"/>
      <c r="D11" s="8"/>
      <c r="E11" s="11"/>
    </row>
    <row r="12" spans="1:6" ht="9.9499999999999993" customHeight="1" x14ac:dyDescent="0.25">
      <c r="B12" s="9" t="s">
        <v>31</v>
      </c>
      <c r="C12" s="53">
        <v>26806</v>
      </c>
      <c r="D12" s="53">
        <v>2121</v>
      </c>
      <c r="E12" s="54">
        <f t="shared" ref="E12:E18" si="1">(D12/C12)*100</f>
        <v>7.9124076699246437</v>
      </c>
    </row>
    <row r="13" spans="1:6" ht="9.9499999999999993" customHeight="1" x14ac:dyDescent="0.25">
      <c r="B13" s="9" t="s">
        <v>32</v>
      </c>
      <c r="C13" s="53">
        <v>19351</v>
      </c>
      <c r="D13" s="53">
        <v>1325</v>
      </c>
      <c r="E13" s="54">
        <f t="shared" si="1"/>
        <v>6.8471913596196572</v>
      </c>
    </row>
    <row r="14" spans="1:6" ht="9.9499999999999993" customHeight="1" x14ac:dyDescent="0.25">
      <c r="B14" s="9" t="s">
        <v>33</v>
      </c>
      <c r="C14" s="53">
        <v>18073</v>
      </c>
      <c r="D14" s="53">
        <v>1491</v>
      </c>
      <c r="E14" s="54">
        <f t="shared" si="1"/>
        <v>8.2498755048968064</v>
      </c>
    </row>
    <row r="15" spans="1:6" ht="9.9499999999999993" customHeight="1" x14ac:dyDescent="0.25">
      <c r="B15" s="9" t="s">
        <v>34</v>
      </c>
      <c r="C15" s="53">
        <v>23673</v>
      </c>
      <c r="D15" s="53">
        <v>1858</v>
      </c>
      <c r="E15" s="54">
        <f t="shared" si="1"/>
        <v>7.8486038947323946</v>
      </c>
    </row>
    <row r="16" spans="1:6" ht="9.9499999999999993" customHeight="1" x14ac:dyDescent="0.25">
      <c r="B16" s="9" t="s">
        <v>35</v>
      </c>
      <c r="C16" s="53">
        <v>14974</v>
      </c>
      <c r="D16" s="53">
        <v>1037</v>
      </c>
      <c r="E16" s="54">
        <f t="shared" si="1"/>
        <v>6.9253372512354749</v>
      </c>
    </row>
    <row r="17" spans="2:5" s="1" customFormat="1" ht="9.9499999999999993" customHeight="1" x14ac:dyDescent="0.25">
      <c r="B17" s="9" t="s">
        <v>36</v>
      </c>
      <c r="C17" s="53">
        <v>20088</v>
      </c>
      <c r="D17" s="53">
        <v>1404</v>
      </c>
      <c r="E17" s="54">
        <f t="shared" si="1"/>
        <v>6.9892473118279561</v>
      </c>
    </row>
    <row r="18" spans="2:5" s="1" customFormat="1" ht="9.9499999999999993" customHeight="1" x14ac:dyDescent="0.25">
      <c r="B18" s="10"/>
      <c r="C18" s="43">
        <v>122965</v>
      </c>
      <c r="D18" s="43">
        <v>9236</v>
      </c>
      <c r="E18" s="44">
        <f t="shared" si="1"/>
        <v>7.5110803887284998</v>
      </c>
    </row>
    <row r="19" spans="2:5" s="1" customFormat="1" ht="9.9499999999999993" customHeight="1" x14ac:dyDescent="0.25">
      <c r="B19" s="56" t="s">
        <v>2</v>
      </c>
      <c r="C19" s="8"/>
      <c r="D19" s="8"/>
      <c r="E19" s="11"/>
    </row>
    <row r="20" spans="2:5" s="1" customFormat="1" ht="9.9499999999999993" customHeight="1" x14ac:dyDescent="0.25">
      <c r="B20" s="57" t="s">
        <v>37</v>
      </c>
      <c r="C20" s="58">
        <v>27044</v>
      </c>
      <c r="D20" s="58">
        <v>2232</v>
      </c>
      <c r="E20" s="54">
        <f t="shared" ref="E20:E24" si="2">(D20/C20)*100</f>
        <v>8.2532169797367256</v>
      </c>
    </row>
    <row r="21" spans="2:5" s="1" customFormat="1" ht="9.9499999999999993" customHeight="1" x14ac:dyDescent="0.25">
      <c r="B21" s="59" t="s">
        <v>38</v>
      </c>
      <c r="C21" s="58">
        <v>20217</v>
      </c>
      <c r="D21" s="58">
        <v>1722</v>
      </c>
      <c r="E21" s="54">
        <f t="shared" si="2"/>
        <v>8.5175842113073141</v>
      </c>
    </row>
    <row r="22" spans="2:5" s="1" customFormat="1" ht="9.9499999999999993" customHeight="1" x14ac:dyDescent="0.25">
      <c r="B22" s="9" t="s">
        <v>39</v>
      </c>
      <c r="C22" s="53">
        <v>24979</v>
      </c>
      <c r="D22" s="53">
        <v>2182</v>
      </c>
      <c r="E22" s="54">
        <f t="shared" si="2"/>
        <v>8.7353376836542687</v>
      </c>
    </row>
    <row r="23" spans="2:5" s="1" customFormat="1" ht="9.9499999999999993" customHeight="1" x14ac:dyDescent="0.25">
      <c r="B23" s="9" t="s">
        <v>40</v>
      </c>
      <c r="C23" s="53">
        <v>15216</v>
      </c>
      <c r="D23" s="53">
        <v>1749</v>
      </c>
      <c r="E23" s="54">
        <f t="shared" si="2"/>
        <v>11.494479495268138</v>
      </c>
    </row>
    <row r="24" spans="2:5" s="1" customFormat="1" ht="9.9499999999999993" customHeight="1" x14ac:dyDescent="0.25">
      <c r="B24" s="10"/>
      <c r="C24" s="43">
        <v>87456</v>
      </c>
      <c r="D24" s="43">
        <v>7885</v>
      </c>
      <c r="E24" s="44">
        <f t="shared" si="2"/>
        <v>9.0159623124771304</v>
      </c>
    </row>
    <row r="25" spans="2:5" s="1" customFormat="1" ht="9.9499999999999993" customHeight="1" x14ac:dyDescent="0.25">
      <c r="B25" s="56" t="s">
        <v>3</v>
      </c>
      <c r="C25" s="8"/>
      <c r="D25" s="8"/>
      <c r="E25" s="11"/>
    </row>
    <row r="26" spans="2:5" s="1" customFormat="1" ht="9.9499999999999993" customHeight="1" x14ac:dyDescent="0.25">
      <c r="B26" s="9" t="s">
        <v>41</v>
      </c>
      <c r="C26" s="53">
        <v>21510</v>
      </c>
      <c r="D26" s="53">
        <v>1523</v>
      </c>
      <c r="E26" s="54">
        <f>(D26/C26)*100</f>
        <v>7.0804277080427704</v>
      </c>
    </row>
    <row r="27" spans="2:5" s="1" customFormat="1" ht="9.9499999999999993" customHeight="1" x14ac:dyDescent="0.25">
      <c r="B27" s="9" t="s">
        <v>42</v>
      </c>
      <c r="C27" s="53">
        <v>16539</v>
      </c>
      <c r="D27" s="53">
        <v>1193</v>
      </c>
      <c r="E27" s="54">
        <f>(D27/C27)*100</f>
        <v>7.2132535219783538</v>
      </c>
    </row>
    <row r="28" spans="2:5" s="1" customFormat="1" ht="9.9499999999999993" customHeight="1" x14ac:dyDescent="0.25">
      <c r="B28" s="10"/>
      <c r="C28" s="43">
        <v>38049</v>
      </c>
      <c r="D28" s="43">
        <v>2716</v>
      </c>
      <c r="E28" s="44">
        <f>(D28/C28)*100</f>
        <v>7.1381639464900521</v>
      </c>
    </row>
    <row r="29" spans="2:5" s="1" customFormat="1" ht="9.9499999999999993" customHeight="1" x14ac:dyDescent="0.25">
      <c r="B29" s="56" t="s">
        <v>4</v>
      </c>
      <c r="C29" s="8"/>
      <c r="D29" s="8"/>
      <c r="E29" s="11"/>
    </row>
    <row r="30" spans="2:5" s="1" customFormat="1" ht="9.9499999999999993" customHeight="1" x14ac:dyDescent="0.25">
      <c r="B30" s="59" t="s">
        <v>43</v>
      </c>
      <c r="C30" s="53">
        <v>28162</v>
      </c>
      <c r="D30" s="58">
        <v>1123</v>
      </c>
      <c r="E30" s="54">
        <f t="shared" ref="E30:E32" si="3">(D30/C30)*100</f>
        <v>3.987642923087849</v>
      </c>
    </row>
    <row r="31" spans="2:5" s="1" customFormat="1" ht="9.9499999999999993" customHeight="1" x14ac:dyDescent="0.25">
      <c r="B31" s="59" t="s">
        <v>44</v>
      </c>
      <c r="C31" s="53">
        <v>39062</v>
      </c>
      <c r="D31" s="58">
        <v>2711</v>
      </c>
      <c r="E31" s="54">
        <f t="shared" si="3"/>
        <v>6.9402488351850904</v>
      </c>
    </row>
    <row r="32" spans="2:5" s="1" customFormat="1" ht="9.9499999999999993" customHeight="1" x14ac:dyDescent="0.25">
      <c r="B32" s="10"/>
      <c r="C32" s="43">
        <v>67224</v>
      </c>
      <c r="D32" s="43">
        <v>3834</v>
      </c>
      <c r="E32" s="44">
        <f t="shared" si="3"/>
        <v>5.703320242770439</v>
      </c>
    </row>
    <row r="33" spans="2:5" s="1" customFormat="1" ht="9.9499999999999993" customHeight="1" x14ac:dyDescent="0.25">
      <c r="B33" s="56" t="s">
        <v>5</v>
      </c>
      <c r="C33" s="8"/>
      <c r="D33" s="8"/>
      <c r="E33" s="11"/>
    </row>
    <row r="34" spans="2:5" s="1" customFormat="1" ht="9.9499999999999993" customHeight="1" x14ac:dyDescent="0.25">
      <c r="B34" s="59" t="s">
        <v>5</v>
      </c>
      <c r="C34" s="53">
        <v>22986</v>
      </c>
      <c r="D34" s="58">
        <v>1722</v>
      </c>
      <c r="E34" s="54">
        <f t="shared" ref="E34:E37" si="4">(D34/C34)*100</f>
        <v>7.4915165753067088</v>
      </c>
    </row>
    <row r="35" spans="2:5" s="1" customFormat="1" ht="9.9499999999999993" customHeight="1" x14ac:dyDescent="0.25">
      <c r="B35" s="59" t="s">
        <v>45</v>
      </c>
      <c r="C35" s="53">
        <v>15635</v>
      </c>
      <c r="D35" s="58">
        <v>1186</v>
      </c>
      <c r="E35" s="54">
        <f t="shared" si="4"/>
        <v>7.585545251039334</v>
      </c>
    </row>
    <row r="36" spans="2:5" s="1" customFormat="1" ht="9.9499999999999993" customHeight="1" x14ac:dyDescent="0.25">
      <c r="B36" s="59" t="s">
        <v>46</v>
      </c>
      <c r="C36" s="53">
        <v>16642</v>
      </c>
      <c r="D36" s="58">
        <v>1358</v>
      </c>
      <c r="E36" s="54">
        <f t="shared" si="4"/>
        <v>8.1600769138324711</v>
      </c>
    </row>
    <row r="37" spans="2:5" s="1" customFormat="1" ht="9.9499999999999993" customHeight="1" x14ac:dyDescent="0.25">
      <c r="B37" s="10"/>
      <c r="C37" s="43">
        <v>55263</v>
      </c>
      <c r="D37" s="43">
        <v>4266</v>
      </c>
      <c r="E37" s="44">
        <f t="shared" si="4"/>
        <v>7.719450627001792</v>
      </c>
    </row>
    <row r="38" spans="2:5" s="1" customFormat="1" ht="9.9499999999999993" customHeight="1" x14ac:dyDescent="0.25">
      <c r="B38" s="56" t="s">
        <v>6</v>
      </c>
      <c r="C38" s="8"/>
      <c r="D38" s="8"/>
      <c r="E38" s="11"/>
    </row>
    <row r="39" spans="2:5" s="1" customFormat="1" ht="9.9499999999999993" customHeight="1" x14ac:dyDescent="0.25">
      <c r="B39" s="9" t="s">
        <v>47</v>
      </c>
      <c r="C39" s="53">
        <v>17059</v>
      </c>
      <c r="D39" s="53">
        <v>1477</v>
      </c>
      <c r="E39" s="54">
        <f t="shared" ref="E39:E44" si="5">(D39/C39)*100</f>
        <v>8.6581862946245387</v>
      </c>
    </row>
    <row r="40" spans="2:5" s="1" customFormat="1" ht="9.9499999999999993" customHeight="1" x14ac:dyDescent="0.25">
      <c r="B40" s="9" t="s">
        <v>48</v>
      </c>
      <c r="C40" s="53">
        <v>13820</v>
      </c>
      <c r="D40" s="53">
        <v>1301</v>
      </c>
      <c r="E40" s="54">
        <f t="shared" si="5"/>
        <v>9.4138929088277852</v>
      </c>
    </row>
    <row r="41" spans="2:5" s="1" customFormat="1" ht="9.9499999999999993" customHeight="1" x14ac:dyDescent="0.25">
      <c r="B41" s="9" t="s">
        <v>49</v>
      </c>
      <c r="C41" s="53">
        <v>15248</v>
      </c>
      <c r="D41" s="53">
        <v>1507</v>
      </c>
      <c r="E41" s="54">
        <f t="shared" si="5"/>
        <v>9.8832633788037771</v>
      </c>
    </row>
    <row r="42" spans="2:5" s="1" customFormat="1" ht="9.9499999999999993" customHeight="1" x14ac:dyDescent="0.25">
      <c r="B42" s="59" t="s">
        <v>50</v>
      </c>
      <c r="C42" s="53">
        <v>15968</v>
      </c>
      <c r="D42" s="53">
        <v>1266</v>
      </c>
      <c r="E42" s="54">
        <f t="shared" si="5"/>
        <v>7.9283567134268544</v>
      </c>
    </row>
    <row r="43" spans="2:5" s="1" customFormat="1" ht="9.9499999999999993" customHeight="1" x14ac:dyDescent="0.25">
      <c r="B43" s="59" t="s">
        <v>51</v>
      </c>
      <c r="C43" s="53">
        <v>16544</v>
      </c>
      <c r="D43" s="58">
        <v>1314</v>
      </c>
      <c r="E43" s="54">
        <f t="shared" si="5"/>
        <v>7.9424564796905228</v>
      </c>
    </row>
    <row r="44" spans="2:5" s="1" customFormat="1" ht="9.9499999999999993" customHeight="1" x14ac:dyDescent="0.25">
      <c r="B44" s="10"/>
      <c r="C44" s="43">
        <v>78639</v>
      </c>
      <c r="D44" s="43">
        <v>6865</v>
      </c>
      <c r="E44" s="44">
        <f t="shared" si="5"/>
        <v>8.7297651292615637</v>
      </c>
    </row>
    <row r="45" spans="2:5" s="1" customFormat="1" ht="9.9499999999999993" customHeight="1" x14ac:dyDescent="0.25">
      <c r="B45" s="56" t="s">
        <v>7</v>
      </c>
      <c r="C45" s="8"/>
      <c r="D45" s="8"/>
      <c r="E45" s="11"/>
    </row>
    <row r="46" spans="2:5" s="1" customFormat="1" ht="9.9499999999999993" customHeight="1" x14ac:dyDescent="0.25">
      <c r="B46" s="9" t="s">
        <v>52</v>
      </c>
      <c r="C46" s="53">
        <v>21684</v>
      </c>
      <c r="D46" s="53">
        <v>2811</v>
      </c>
      <c r="E46" s="54">
        <f t="shared" ref="E46:E51" si="6">(D46/C46)*100</f>
        <v>12.963475373547315</v>
      </c>
    </row>
    <row r="47" spans="2:5" s="1" customFormat="1" ht="9.9499999999999993" customHeight="1" x14ac:dyDescent="0.25">
      <c r="B47" s="9" t="s">
        <v>53</v>
      </c>
      <c r="C47" s="53">
        <v>14511</v>
      </c>
      <c r="D47" s="53">
        <v>1727</v>
      </c>
      <c r="E47" s="54">
        <f t="shared" si="6"/>
        <v>11.901316242850251</v>
      </c>
    </row>
    <row r="48" spans="2:5" s="1" customFormat="1" ht="9.9499999999999993" customHeight="1" x14ac:dyDescent="0.25">
      <c r="B48" s="9" t="s">
        <v>54</v>
      </c>
      <c r="C48" s="53">
        <v>7174</v>
      </c>
      <c r="D48" s="53">
        <v>848</v>
      </c>
      <c r="E48" s="54">
        <f t="shared" si="6"/>
        <v>11.820462782269306</v>
      </c>
    </row>
    <row r="49" spans="2:5" ht="9.9499999999999993" customHeight="1" x14ac:dyDescent="0.25">
      <c r="B49" s="9" t="s">
        <v>55</v>
      </c>
      <c r="C49" s="60">
        <v>23222</v>
      </c>
      <c r="D49" s="53">
        <v>2241</v>
      </c>
      <c r="E49" s="54">
        <f t="shared" si="6"/>
        <v>9.650331582120403</v>
      </c>
    </row>
    <row r="50" spans="2:5" ht="9.9499999999999993" customHeight="1" x14ac:dyDescent="0.25">
      <c r="B50" s="9" t="s">
        <v>56</v>
      </c>
      <c r="C50" s="53">
        <v>11637</v>
      </c>
      <c r="D50" s="53">
        <v>899</v>
      </c>
      <c r="E50" s="54">
        <f t="shared" si="6"/>
        <v>7.7253587694422965</v>
      </c>
    </row>
    <row r="51" spans="2:5" ht="9.9499999999999993" customHeight="1" x14ac:dyDescent="0.25">
      <c r="B51" s="10"/>
      <c r="C51" s="43">
        <v>78228</v>
      </c>
      <c r="D51" s="43">
        <v>8526</v>
      </c>
      <c r="E51" s="44">
        <f t="shared" si="6"/>
        <v>10.898910875901212</v>
      </c>
    </row>
    <row r="52" spans="2:5" ht="9.9499999999999993" customHeight="1" x14ac:dyDescent="0.25">
      <c r="B52" s="56" t="s">
        <v>8</v>
      </c>
      <c r="C52" s="8"/>
      <c r="D52" s="8"/>
      <c r="E52" s="11"/>
    </row>
    <row r="53" spans="2:5" ht="9.9499999999999993" customHeight="1" x14ac:dyDescent="0.25">
      <c r="B53" s="9" t="s">
        <v>57</v>
      </c>
      <c r="C53" s="53">
        <v>26637</v>
      </c>
      <c r="D53" s="53">
        <v>2292</v>
      </c>
      <c r="E53" s="54">
        <f t="shared" ref="E53:E56" si="7">(D53/C53)*100</f>
        <v>8.604572587003041</v>
      </c>
    </row>
    <row r="54" spans="2:5" ht="9.9499999999999993" customHeight="1" x14ac:dyDescent="0.25">
      <c r="B54" s="9" t="s">
        <v>58</v>
      </c>
      <c r="C54" s="60">
        <v>30147</v>
      </c>
      <c r="D54" s="53">
        <v>2617</v>
      </c>
      <c r="E54" s="54">
        <f t="shared" si="7"/>
        <v>8.6807974259461975</v>
      </c>
    </row>
    <row r="55" spans="2:5" ht="9.9499999999999993" customHeight="1" x14ac:dyDescent="0.25">
      <c r="B55" s="9" t="s">
        <v>59</v>
      </c>
      <c r="C55" s="53">
        <v>12999</v>
      </c>
      <c r="D55" s="53">
        <v>1240</v>
      </c>
      <c r="E55" s="54">
        <f t="shared" si="7"/>
        <v>9.5391953227171324</v>
      </c>
    </row>
    <row r="56" spans="2:5" ht="9.9499999999999993" customHeight="1" x14ac:dyDescent="0.25">
      <c r="B56" s="10"/>
      <c r="C56" s="43">
        <v>69783</v>
      </c>
      <c r="D56" s="43">
        <v>6149</v>
      </c>
      <c r="E56" s="44">
        <f t="shared" si="7"/>
        <v>8.8116016794921403</v>
      </c>
    </row>
    <row r="57" spans="2:5" ht="9.9499999999999993" customHeight="1" x14ac:dyDescent="0.25">
      <c r="B57" s="45" t="s">
        <v>9</v>
      </c>
      <c r="C57" s="8"/>
      <c r="D57" s="8"/>
      <c r="E57" s="11"/>
    </row>
    <row r="58" spans="2:5" ht="9.9499999999999993" customHeight="1" x14ac:dyDescent="0.25">
      <c r="B58" s="9" t="s">
        <v>60</v>
      </c>
      <c r="C58" s="53">
        <v>30911</v>
      </c>
      <c r="D58" s="53">
        <v>2406</v>
      </c>
      <c r="E58" s="54">
        <f t="shared" ref="E58:E63" si="8">(D58/C58)*100</f>
        <v>7.7836368930154318</v>
      </c>
    </row>
    <row r="59" spans="2:5" ht="9.9499999999999993" customHeight="1" x14ac:dyDescent="0.25">
      <c r="B59" s="9" t="s">
        <v>61</v>
      </c>
      <c r="C59" s="53">
        <v>11889</v>
      </c>
      <c r="D59" s="53">
        <v>1079</v>
      </c>
      <c r="E59" s="54">
        <f t="shared" si="8"/>
        <v>9.0756161157372368</v>
      </c>
    </row>
    <row r="60" spans="2:5" ht="9.9499999999999993" customHeight="1" x14ac:dyDescent="0.25">
      <c r="B60" s="9" t="s">
        <v>62</v>
      </c>
      <c r="C60" s="53">
        <v>26003</v>
      </c>
      <c r="D60" s="53">
        <v>2760</v>
      </c>
      <c r="E60" s="54">
        <f t="shared" si="8"/>
        <v>10.614159904626391</v>
      </c>
    </row>
    <row r="61" spans="2:5" ht="9.9499999999999993" customHeight="1" x14ac:dyDescent="0.25">
      <c r="B61" s="9" t="s">
        <v>63</v>
      </c>
      <c r="C61" s="53">
        <v>11780</v>
      </c>
      <c r="D61" s="53">
        <v>872</v>
      </c>
      <c r="E61" s="54">
        <f t="shared" si="8"/>
        <v>7.4023769100169776</v>
      </c>
    </row>
    <row r="62" spans="2:5" ht="9.9499999999999993" customHeight="1" x14ac:dyDescent="0.25">
      <c r="B62" s="9" t="s">
        <v>64</v>
      </c>
      <c r="C62" s="53">
        <v>32490</v>
      </c>
      <c r="D62" s="53">
        <v>2232</v>
      </c>
      <c r="E62" s="54">
        <f t="shared" si="8"/>
        <v>6.8698060941828256</v>
      </c>
    </row>
    <row r="63" spans="2:5" ht="9.9499999999999993" customHeight="1" x14ac:dyDescent="0.25">
      <c r="B63" s="10"/>
      <c r="C63" s="43">
        <v>113073</v>
      </c>
      <c r="D63" s="43">
        <v>9349</v>
      </c>
      <c r="E63" s="44">
        <f t="shared" si="8"/>
        <v>8.2681099820469957</v>
      </c>
    </row>
    <row r="64" spans="2:5" ht="6.75" customHeight="1" x14ac:dyDescent="0.25">
      <c r="B64" s="32"/>
      <c r="D64" s="15"/>
      <c r="E64" s="16"/>
    </row>
    <row r="65" spans="1:5" ht="11.25" customHeight="1" x14ac:dyDescent="0.25">
      <c r="A65" s="1"/>
      <c r="B65" s="42" t="s">
        <v>21</v>
      </c>
      <c r="C65" s="43">
        <v>0</v>
      </c>
      <c r="D65" s="43">
        <v>116</v>
      </c>
      <c r="E65" s="16"/>
    </row>
    <row r="66" spans="1:5" ht="6.75" customHeight="1" x14ac:dyDescent="0.25">
      <c r="B66" s="32"/>
    </row>
    <row r="67" spans="1:5" ht="9.9499999999999993" customHeight="1" x14ac:dyDescent="0.25">
      <c r="B67" s="36" t="s">
        <v>11</v>
      </c>
      <c r="C67" s="34">
        <f>C10+C18+C24+C28+C32+C37+C44+C51+C56+C63+C65</f>
        <v>764650</v>
      </c>
      <c r="D67" s="34">
        <f>D10+D18+D24+D28+D32+D37+D44+D51+D56+D63+D65</f>
        <v>63458</v>
      </c>
      <c r="E67" s="35">
        <f>(D67/C67)*100</f>
        <v>8.2989603086379393</v>
      </c>
    </row>
    <row r="68" spans="1:5" ht="8.25" customHeight="1" x14ac:dyDescent="0.25">
      <c r="D68" s="12"/>
      <c r="E68" s="1"/>
    </row>
    <row r="69" spans="1:5" ht="11.25" customHeight="1" x14ac:dyDescent="0.25">
      <c r="B69" s="4"/>
      <c r="C69" s="5"/>
      <c r="D69" s="13"/>
      <c r="E69" s="6" t="s">
        <v>10</v>
      </c>
    </row>
    <row r="70" spans="1:5" ht="10.5" customHeight="1" x14ac:dyDescent="0.25">
      <c r="B70" s="14" t="s">
        <v>20</v>
      </c>
    </row>
    <row r="71" spans="1:5" ht="10.5" customHeight="1" x14ac:dyDescent="0.25">
      <c r="B71" s="33" t="s">
        <v>22</v>
      </c>
    </row>
  </sheetData>
  <printOptions horizontalCentered="1" verticalCentered="1"/>
  <pageMargins left="0.23622047244094491" right="0.23622047244094491" top="0.35433070866141736" bottom="0.55118110236220474" header="0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4</vt:i4>
      </vt:variant>
    </vt:vector>
  </HeadingPairs>
  <TitlesOfParts>
    <vt:vector size="8" baseType="lpstr">
      <vt:lpstr>Població amb certificat - Dtes</vt:lpstr>
      <vt:lpstr>Total </vt:lpstr>
      <vt:lpstr>Dones</vt:lpstr>
      <vt:lpstr>Homes</vt:lpstr>
      <vt:lpstr>Dones!Àrea_d'impressió</vt:lpstr>
      <vt:lpstr>Homes!Àrea_d'impressió</vt:lpstr>
      <vt:lpstr>'Població amb certificat - Dtes'!Àrea_d'impressió</vt:lpstr>
      <vt:lpstr>'Total 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Recerca pels correctors</cp:lastModifiedBy>
  <cp:lastPrinted>2015-12-23T12:39:56Z</cp:lastPrinted>
  <dcterms:created xsi:type="dcterms:W3CDTF">2013-10-28T10:14:32Z</dcterms:created>
  <dcterms:modified xsi:type="dcterms:W3CDTF">2018-09-28T08:39:09Z</dcterms:modified>
</cp:coreProperties>
</file>