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75" yWindow="1350" windowWidth="14625" windowHeight="7950" tabRatio="601" activeTab="1"/>
  </bookViews>
  <sheets>
    <sheet name="Pressupost inicial" sheetId="1" r:id="rId1"/>
    <sheet name="Pressupost liquidat" sheetId="2" r:id="rId2"/>
  </sheets>
  <calcPr calcId="145621"/>
</workbook>
</file>

<file path=xl/calcChain.xml><?xml version="1.0" encoding="utf-8"?>
<calcChain xmlns="http://schemas.openxmlformats.org/spreadsheetml/2006/main">
  <c r="D6" i="2" l="1"/>
  <c r="H28" i="2" l="1"/>
  <c r="G28" i="2"/>
  <c r="F28" i="2"/>
  <c r="E28" i="2"/>
  <c r="D28" i="2"/>
  <c r="C28" i="2"/>
  <c r="B28" i="2"/>
  <c r="H24" i="2"/>
  <c r="G24" i="2"/>
  <c r="F24" i="2"/>
  <c r="E24" i="2"/>
  <c r="D24" i="2"/>
  <c r="C24" i="2"/>
  <c r="B24" i="2"/>
  <c r="H21" i="2"/>
  <c r="G21" i="2"/>
  <c r="F21" i="2"/>
  <c r="E21" i="2"/>
  <c r="D21" i="2"/>
  <c r="C21" i="2"/>
  <c r="B21" i="2"/>
  <c r="H13" i="2"/>
  <c r="G13" i="2"/>
  <c r="F13" i="2"/>
  <c r="E13" i="2"/>
  <c r="D13" i="2"/>
  <c r="C13" i="2"/>
  <c r="B13" i="2"/>
  <c r="H9" i="2"/>
  <c r="G9" i="2"/>
  <c r="F9" i="2"/>
  <c r="E9" i="2"/>
  <c r="D9" i="2"/>
  <c r="D10" i="2" s="1"/>
  <c r="D2" i="2" s="1"/>
  <c r="C9" i="2"/>
  <c r="B9" i="2"/>
  <c r="H6" i="2"/>
  <c r="G6" i="2"/>
  <c r="F6" i="2"/>
  <c r="E6" i="2"/>
  <c r="C6" i="2"/>
  <c r="B6" i="2"/>
  <c r="J28" i="1"/>
  <c r="I28" i="1"/>
  <c r="H28" i="1"/>
  <c r="G28" i="1"/>
  <c r="F28" i="1"/>
  <c r="E28" i="1"/>
  <c r="D28" i="1"/>
  <c r="C28" i="1"/>
  <c r="B28" i="1"/>
  <c r="J24" i="1"/>
  <c r="I24" i="1"/>
  <c r="H24" i="1"/>
  <c r="G24" i="1"/>
  <c r="F24" i="1"/>
  <c r="E24" i="1"/>
  <c r="D24" i="1"/>
  <c r="C24" i="1"/>
  <c r="B24" i="1"/>
  <c r="J21" i="1"/>
  <c r="I21" i="1"/>
  <c r="H21" i="1"/>
  <c r="G21" i="1"/>
  <c r="F21" i="1"/>
  <c r="E21" i="1"/>
  <c r="D21" i="1"/>
  <c r="C21" i="1"/>
  <c r="B21" i="1"/>
  <c r="J13" i="1"/>
  <c r="I13" i="1"/>
  <c r="H13" i="1"/>
  <c r="G13" i="1"/>
  <c r="F13" i="1"/>
  <c r="E13" i="1"/>
  <c r="D13" i="1"/>
  <c r="C13" i="1"/>
  <c r="B13" i="1"/>
  <c r="J9" i="1"/>
  <c r="I9" i="1"/>
  <c r="H9" i="1"/>
  <c r="G9" i="1"/>
  <c r="F9" i="1"/>
  <c r="E9" i="1"/>
  <c r="D9" i="1"/>
  <c r="D10" i="1" s="1"/>
  <c r="D2" i="1" s="1"/>
  <c r="C9" i="1"/>
  <c r="B9" i="1"/>
  <c r="J6" i="1"/>
  <c r="I6" i="1"/>
  <c r="H6" i="1"/>
  <c r="G6" i="1"/>
  <c r="F6" i="1"/>
  <c r="E6" i="1"/>
  <c r="D6" i="1"/>
  <c r="C6" i="1"/>
  <c r="B6" i="1"/>
  <c r="G25" i="2" l="1"/>
  <c r="G15" i="2" s="1"/>
  <c r="G10" i="2"/>
  <c r="G2" i="2" s="1"/>
  <c r="B25" i="2"/>
  <c r="B15" i="2" s="1"/>
  <c r="B10" i="2"/>
  <c r="B2" i="2" s="1"/>
  <c r="C25" i="2"/>
  <c r="C15" i="2" s="1"/>
  <c r="C10" i="2"/>
  <c r="C2" i="2" s="1"/>
  <c r="F25" i="2"/>
  <c r="F15" i="2" s="1"/>
  <c r="D25" i="2"/>
  <c r="D15" i="2" s="1"/>
  <c r="E10" i="2"/>
  <c r="E2" i="2" s="1"/>
  <c r="I25" i="1"/>
  <c r="I15" i="1" s="1"/>
  <c r="G25" i="1"/>
  <c r="G15" i="1" s="1"/>
  <c r="H25" i="1"/>
  <c r="H15" i="1" s="1"/>
  <c r="C10" i="1"/>
  <c r="C2" i="1" s="1"/>
  <c r="B25" i="1"/>
  <c r="B15" i="1" s="1"/>
  <c r="F25" i="1"/>
  <c r="F15" i="1" s="1"/>
  <c r="E10" i="1"/>
  <c r="E2" i="1" s="1"/>
  <c r="E25" i="2"/>
  <c r="E15" i="2" s="1"/>
  <c r="F10" i="2"/>
  <c r="F2" i="2" s="1"/>
  <c r="H25" i="2"/>
  <c r="H15" i="2" s="1"/>
  <c r="H10" i="2"/>
  <c r="H2" i="2" s="1"/>
  <c r="C25" i="1"/>
  <c r="C15" i="1" s="1"/>
  <c r="D25" i="1"/>
  <c r="D15" i="1" s="1"/>
  <c r="F10" i="1"/>
  <c r="F2" i="1" s="1"/>
  <c r="G10" i="1"/>
  <c r="G2" i="1" s="1"/>
  <c r="I10" i="1"/>
  <c r="I2" i="1" s="1"/>
  <c r="J25" i="1"/>
  <c r="J15" i="1" s="1"/>
  <c r="H10" i="1"/>
  <c r="H2" i="1" s="1"/>
  <c r="J10" i="1"/>
  <c r="J2" i="1" s="1"/>
  <c r="B10" i="1"/>
  <c r="B2" i="1" s="1"/>
  <c r="E25" i="1"/>
  <c r="E15" i="1" s="1"/>
</calcChain>
</file>

<file path=xl/sharedStrings.xml><?xml version="1.0" encoding="utf-8"?>
<sst xmlns="http://schemas.openxmlformats.org/spreadsheetml/2006/main" count="232" uniqueCount="47">
  <si>
    <t>Despeses financeres (8 i 9)</t>
  </si>
  <si>
    <t>9. Passius financers</t>
  </si>
  <si>
    <t>8. Actius financers</t>
  </si>
  <si>
    <t>Despeses no financeres (1 a 7)</t>
  </si>
  <si>
    <t>Despeses de capital (6 i 7)</t>
  </si>
  <si>
    <t>7. Transferències de capital</t>
  </si>
  <si>
    <t>6. Inversions reals</t>
  </si>
  <si>
    <t>Despeses corrents (1 a 5)</t>
  </si>
  <si>
    <t>5. Fons de contingència</t>
  </si>
  <si>
    <t>4. Transferències corrents</t>
  </si>
  <si>
    <t>3. Despeses financeres</t>
  </si>
  <si>
    <t>2. Béns i serveis corrents</t>
  </si>
  <si>
    <t>1. Despeses de personal</t>
  </si>
  <si>
    <t>DESPESES</t>
  </si>
  <si>
    <t>Ingressos financers (8 i 9)</t>
  </si>
  <si>
    <t>Ingressos no financers (1 a 7)</t>
  </si>
  <si>
    <t>Ingressos de capital (6 i 7)</t>
  </si>
  <si>
    <t>7. Transferències capital</t>
  </si>
  <si>
    <t>6. Venda d'inversions</t>
  </si>
  <si>
    <t>Ingressos corrents (1 a 5)</t>
  </si>
  <si>
    <t>5. Ingressos patrimonials</t>
  </si>
  <si>
    <t>3. Taxes i altres ingressos</t>
  </si>
  <si>
    <t>INGRESSOS</t>
  </si>
  <si>
    <t>Pressupost inicial _x000D_
2019</t>
  </si>
  <si>
    <t>Pressupost inicial _x000D_
2018</t>
  </si>
  <si>
    <t>Pressupost inicial _x000D_
2017</t>
  </si>
  <si>
    <t>Pressupost inicial _x000D_
2016</t>
  </si>
  <si>
    <t xml:space="preserve"> Pressupost inicial _x000D_
2015 </t>
  </si>
  <si>
    <t xml:space="preserve"> Pressupost inicial _x000D_
2014 </t>
  </si>
  <si>
    <t>Pressupost inicial _x000D_
2013</t>
  </si>
  <si>
    <t>Pressupost liquidat _x000D_
2013</t>
  </si>
  <si>
    <t>Pressupost liquidat _x000D_
2016</t>
  </si>
  <si>
    <t>Pressupost liquidat _x000D_
2017</t>
  </si>
  <si>
    <t>Pressupost liquidat _x000D_
2018</t>
  </si>
  <si>
    <t>Pressupost liquidat _x000D_
2014</t>
  </si>
  <si>
    <t>Pressupost liquidat _x000D_
2015</t>
  </si>
  <si>
    <t>Pressupost inicial 
2020</t>
  </si>
  <si>
    <t>Pressupost inicial 
2021</t>
  </si>
  <si>
    <t>Pressupost inicial 
2022</t>
  </si>
  <si>
    <t>Pressupost inicial 
2023</t>
  </si>
  <si>
    <t>Pressupost inicial 
2024</t>
  </si>
  <si>
    <t>Pressupost liquidat 
2019</t>
  </si>
  <si>
    <t>Pressupost liquidat 
2020</t>
  </si>
  <si>
    <t>Pressupost liquidat 
2021</t>
  </si>
  <si>
    <t>Pressupost liquidat 
2022</t>
  </si>
  <si>
    <t>Consorci de l'Auditori i l'Orquestra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</si>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</sst>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4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3" fontId="3" fillId="0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"/>
  <sheetViews>
    <sheetView workbookViewId="0">
      <pane xSplit="1" ySplit="1" topLeftCell="D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ColWidth="11.5703125" defaultRowHeight="14.25" x14ac:dyDescent="0.2"/>
  <cols>
    <col min="1" max="1" width="33" style="1" customWidth="1"/>
    <col min="2" max="5" width="19.5703125" style="1" customWidth="1"/>
    <col min="6" max="6" width="19.28515625" style="1" customWidth="1"/>
    <col min="7" max="13" width="21.7109375" style="1" customWidth="1"/>
    <col min="14" max="16384" width="11.5703125" style="1"/>
  </cols>
  <sheetData>
    <row r="1" spans="1:16383" ht="45" x14ac:dyDescent="0.25">
      <c r="A1" s="12" t="s">
        <v>45</v>
      </c>
      <c r="B1" s="2" t="s">
        <v>40</v>
      </c>
      <c r="C1" s="2" t="s">
        <v>39</v>
      </c>
      <c r="D1" s="2" t="s">
        <v>38</v>
      </c>
      <c r="E1" s="2" t="s">
        <v>37</v>
      </c>
      <c r="F1" s="2" t="s">
        <v>36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</row>
    <row r="2" spans="1:16383" ht="18" x14ac:dyDescent="0.2">
      <c r="A2" s="3" t="s">
        <v>22</v>
      </c>
      <c r="B2" s="3">
        <f t="shared" ref="B2:J2" si="0">B10+B13</f>
        <v>26975390.330000002</v>
      </c>
      <c r="C2" s="3">
        <f t="shared" si="0"/>
        <v>26103609.959999997</v>
      </c>
      <c r="D2" s="3">
        <f t="shared" si="0"/>
        <v>26393598.709999997</v>
      </c>
      <c r="E2" s="3">
        <f t="shared" si="0"/>
        <v>21690674.670000002</v>
      </c>
      <c r="F2" s="3">
        <f t="shared" si="0"/>
        <v>23005000</v>
      </c>
      <c r="G2" s="3">
        <f t="shared" si="0"/>
        <v>23005000</v>
      </c>
      <c r="H2" s="3">
        <f t="shared" si="0"/>
        <v>21870000</v>
      </c>
      <c r="I2" s="3">
        <f t="shared" si="0"/>
        <v>21686000</v>
      </c>
      <c r="J2" s="3">
        <f t="shared" si="0"/>
        <v>21147000</v>
      </c>
      <c r="K2" s="3" t="s">
        <v>46</v>
      </c>
      <c r="L2" s="3" t="s">
        <v>46</v>
      </c>
      <c r="M2" s="3" t="s">
        <v>46</v>
      </c>
    </row>
    <row r="3" spans="1:16383" x14ac:dyDescent="0.2">
      <c r="A3" s="4" t="s">
        <v>21</v>
      </c>
      <c r="B3" s="5">
        <v>6228568.5700000003</v>
      </c>
      <c r="C3" s="5">
        <v>7275086.6500000004</v>
      </c>
      <c r="D3" s="5">
        <v>6274969.54</v>
      </c>
      <c r="E3" s="5">
        <v>4192050.58</v>
      </c>
      <c r="F3" s="5">
        <v>8285351.1900000004</v>
      </c>
      <c r="G3" s="5">
        <v>8285351</v>
      </c>
      <c r="H3" s="5">
        <v>7853358</v>
      </c>
      <c r="I3" s="5">
        <v>7996354</v>
      </c>
      <c r="J3" s="5">
        <v>7983053</v>
      </c>
      <c r="K3" s="5" t="s">
        <v>46</v>
      </c>
      <c r="L3" s="5" t="s">
        <v>46</v>
      </c>
      <c r="M3" s="5" t="s">
        <v>46</v>
      </c>
    </row>
    <row r="4" spans="1:16383" x14ac:dyDescent="0.2">
      <c r="A4" s="4" t="s">
        <v>9</v>
      </c>
      <c r="B4" s="5">
        <v>20671821.760000002</v>
      </c>
      <c r="C4" s="5">
        <v>17684374.079999998</v>
      </c>
      <c r="D4" s="5">
        <v>17315954.809999999</v>
      </c>
      <c r="E4" s="5">
        <v>16956800.620000001</v>
      </c>
      <c r="F4" s="5">
        <v>14619648.810000001</v>
      </c>
      <c r="G4" s="5">
        <v>14619649</v>
      </c>
      <c r="H4" s="5">
        <v>13916642</v>
      </c>
      <c r="I4" s="5">
        <v>13589646</v>
      </c>
      <c r="J4" s="5">
        <v>13062947</v>
      </c>
      <c r="K4" s="5" t="s">
        <v>46</v>
      </c>
      <c r="L4" s="5" t="s">
        <v>46</v>
      </c>
      <c r="M4" s="5" t="s">
        <v>46</v>
      </c>
    </row>
    <row r="5" spans="1:16383" x14ac:dyDescent="0.2">
      <c r="A5" s="4" t="s">
        <v>20</v>
      </c>
      <c r="B5" s="5">
        <v>75000</v>
      </c>
      <c r="C5" s="5">
        <v>50000</v>
      </c>
      <c r="D5" s="5">
        <v>80000</v>
      </c>
      <c r="E5" s="5">
        <v>44000</v>
      </c>
      <c r="F5" s="5">
        <v>100000</v>
      </c>
      <c r="G5" s="5">
        <v>100000</v>
      </c>
      <c r="H5" s="5">
        <v>100000</v>
      </c>
      <c r="I5" s="5">
        <v>100000</v>
      </c>
      <c r="J5" s="5">
        <v>101000</v>
      </c>
      <c r="K5" s="5" t="s">
        <v>46</v>
      </c>
      <c r="L5" s="5" t="s">
        <v>46</v>
      </c>
      <c r="M5" s="5" t="s">
        <v>46</v>
      </c>
    </row>
    <row r="6" spans="1:16383" ht="15" x14ac:dyDescent="0.2">
      <c r="A6" s="6" t="s">
        <v>19</v>
      </c>
      <c r="B6" s="7">
        <f t="shared" ref="B6:J6" si="1">SUM(B3:B5)</f>
        <v>26975390.330000002</v>
      </c>
      <c r="C6" s="7">
        <f t="shared" si="1"/>
        <v>25009460.729999997</v>
      </c>
      <c r="D6" s="7">
        <f t="shared" si="1"/>
        <v>23670924.349999998</v>
      </c>
      <c r="E6" s="7">
        <f t="shared" si="1"/>
        <v>21192851.200000003</v>
      </c>
      <c r="F6" s="7">
        <f t="shared" si="1"/>
        <v>23005000</v>
      </c>
      <c r="G6" s="7">
        <f t="shared" si="1"/>
        <v>23005000</v>
      </c>
      <c r="H6" s="7">
        <f t="shared" si="1"/>
        <v>21870000</v>
      </c>
      <c r="I6" s="7">
        <f t="shared" si="1"/>
        <v>21686000</v>
      </c>
      <c r="J6" s="7">
        <f t="shared" si="1"/>
        <v>21147000</v>
      </c>
      <c r="K6" s="7" t="s">
        <v>46</v>
      </c>
      <c r="L6" s="7" t="s">
        <v>46</v>
      </c>
      <c r="M6" s="7" t="s">
        <v>46</v>
      </c>
    </row>
    <row r="7" spans="1:16383" x14ac:dyDescent="0.2">
      <c r="A7" s="4" t="s">
        <v>18</v>
      </c>
      <c r="B7" s="5"/>
      <c r="C7" s="5"/>
      <c r="D7" s="5"/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 t="s">
        <v>46</v>
      </c>
      <c r="L7" s="5" t="s">
        <v>46</v>
      </c>
      <c r="M7" s="5" t="s">
        <v>46</v>
      </c>
    </row>
    <row r="8" spans="1:16383" x14ac:dyDescent="0.2">
      <c r="A8" s="4" t="s">
        <v>17</v>
      </c>
      <c r="B8" s="5"/>
      <c r="C8" s="5">
        <v>1094149.23</v>
      </c>
      <c r="D8" s="5">
        <v>2722674.36</v>
      </c>
      <c r="E8" s="5">
        <v>497823.47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 t="s">
        <v>46</v>
      </c>
      <c r="L8" s="5" t="s">
        <v>46</v>
      </c>
      <c r="M8" s="5" t="s">
        <v>46</v>
      </c>
    </row>
    <row r="9" spans="1:16383" s="10" customFormat="1" ht="15" x14ac:dyDescent="0.2">
      <c r="A9" s="6" t="s">
        <v>16</v>
      </c>
      <c r="B9" s="7">
        <f t="shared" ref="B9:J9" si="2">SUM(B7:B8)</f>
        <v>0</v>
      </c>
      <c r="C9" s="7">
        <f t="shared" si="2"/>
        <v>1094149.23</v>
      </c>
      <c r="D9" s="7">
        <f t="shared" si="2"/>
        <v>2722674.36</v>
      </c>
      <c r="E9" s="7">
        <f t="shared" si="2"/>
        <v>497823.47</v>
      </c>
      <c r="F9" s="7">
        <f t="shared" si="2"/>
        <v>0</v>
      </c>
      <c r="G9" s="7">
        <f t="shared" si="2"/>
        <v>0</v>
      </c>
      <c r="H9" s="7">
        <f t="shared" si="2"/>
        <v>0</v>
      </c>
      <c r="I9" s="7">
        <f t="shared" si="2"/>
        <v>0</v>
      </c>
      <c r="J9" s="7">
        <f t="shared" si="2"/>
        <v>0</v>
      </c>
      <c r="K9" s="7" t="s">
        <v>46</v>
      </c>
      <c r="L9" s="7" t="s">
        <v>46</v>
      </c>
      <c r="M9" s="7" t="s">
        <v>46</v>
      </c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9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9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9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9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9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9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9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9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9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9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9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9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9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9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9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9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9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9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9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9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9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9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9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9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9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9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9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9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9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9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9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9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9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9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9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9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9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9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9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9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9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9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9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9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9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9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9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9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9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9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9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9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9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9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9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9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9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9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9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9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9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9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9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9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9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9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9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9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9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9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9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9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9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9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9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9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9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9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9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9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9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9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9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9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9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9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9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9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9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9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9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9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9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9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9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9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9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9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9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9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9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9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9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9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9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9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9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9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9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9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9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9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9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9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9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9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9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9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9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9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9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9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9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9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9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9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9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9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9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9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9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9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9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9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9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9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9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9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9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9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9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9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9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9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9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9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9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9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9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9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9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9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9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9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9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9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9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9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9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9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9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9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9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9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9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9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9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9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9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9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9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9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9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9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9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9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9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9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9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9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9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9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9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9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9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9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9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9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9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9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9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9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9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9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9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9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9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9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9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9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9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9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9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9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9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9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9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9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9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9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9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9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9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9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9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9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9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9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9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9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9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9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9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9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9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9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9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9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9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9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9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9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9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9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9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9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9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9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9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9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9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9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9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9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9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9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9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9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9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9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9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9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9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9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9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9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9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9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9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9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9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9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9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9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9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9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9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9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9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9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9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9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9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9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9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9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9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9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9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9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9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9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9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9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9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9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9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9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9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9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9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9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9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9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9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9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9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9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9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9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9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9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9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9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9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9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9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9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9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9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9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9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9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9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9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9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9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9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9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9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9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9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9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9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9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9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9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9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9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9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9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9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9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9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9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9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9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9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9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9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9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9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9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9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9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9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9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9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9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9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9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9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9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9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9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9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9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9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9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9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9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9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9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9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9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9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9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9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9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9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9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9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9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9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9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9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9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9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9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9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9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9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9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9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9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9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9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9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9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9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9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9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9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9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9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9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9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9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9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9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9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9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9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9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9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9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9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9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9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9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9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9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9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9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9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9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9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9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9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9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9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9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9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9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9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9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9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9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9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9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9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9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9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9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9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9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9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9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9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9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9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9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9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9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9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9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9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9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9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9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9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9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9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9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9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9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9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9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9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9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9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9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9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9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9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9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9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9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9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9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9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9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9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9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9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9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9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9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9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9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9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9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9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9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9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9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9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9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9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9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9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9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9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9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9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9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9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9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9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9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9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9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9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9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9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9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9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9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9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9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9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9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9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9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9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9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9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9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9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9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9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9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9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9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9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9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9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9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9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9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9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9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9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9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9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9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9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9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9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9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9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9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9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9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9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9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9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9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9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9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9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9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9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9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9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9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9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9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9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9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9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9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9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9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9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9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9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9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9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9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9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9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9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9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9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9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9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9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9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9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9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9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9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9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9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9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9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9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9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9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9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9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9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9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9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9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9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9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9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9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9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9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9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9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9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9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9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9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9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9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9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9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9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9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9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9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9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9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9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9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9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9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9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9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9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9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9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9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9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9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9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9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9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9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9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9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9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9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9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9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9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9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9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9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9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9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9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9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9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9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9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9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9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9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9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9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9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9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9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9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9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9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9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9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9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9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9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9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9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9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9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9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9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9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9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9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9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9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9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9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9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9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9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9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9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9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9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9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9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9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9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9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9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9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9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9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9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9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9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9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9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9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9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9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9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9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9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9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9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9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9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9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9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9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9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9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9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9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9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9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9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9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9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9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9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9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9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9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9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9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9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9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9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9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9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9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9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9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9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9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9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9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9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9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9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9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9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9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9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9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9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9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9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9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9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9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9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9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9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9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9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9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9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9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9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9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9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9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9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9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9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9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9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9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9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9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9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9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9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9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9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9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9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9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9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9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9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9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9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9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9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9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9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9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9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9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9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9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9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9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9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9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9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9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9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9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9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9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9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9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9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9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9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9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9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9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9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9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9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9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9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9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9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9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9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9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9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9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9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9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9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9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9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9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9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9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9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9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9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9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9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9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9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9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9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9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9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9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9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9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9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9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9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9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9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9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9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9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9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9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9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9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9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9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9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9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9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9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9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9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9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9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9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9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9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9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9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9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9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9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9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9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9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9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9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9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9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9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9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9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9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9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9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9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9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9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9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9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9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9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9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9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9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9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9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9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9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9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9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9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9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9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9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9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9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9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9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9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9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9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9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9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9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9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9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9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9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9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9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9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9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9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9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9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9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9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9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9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9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9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9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9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9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9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9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9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9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9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9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9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9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9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9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9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9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9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9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9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9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9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9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9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9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9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9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9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9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9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9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9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9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9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9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9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9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9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9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9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9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9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9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9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9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9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9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9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9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9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9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9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9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9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9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9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9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9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9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9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9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9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9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9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9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9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9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9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9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9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9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9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9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9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9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9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9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9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9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9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9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9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9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9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9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9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9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9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9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9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9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9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9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9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9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9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9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9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9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9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9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9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9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9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9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9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9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9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9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9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9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9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9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9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9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9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9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9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9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9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9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9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9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9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9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9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9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9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9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9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9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9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9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9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9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9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9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9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9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9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9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9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9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9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9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9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9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9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9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9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9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9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9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9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9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9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9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9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9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9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9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9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9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9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9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9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9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9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9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9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9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9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9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9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9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9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9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9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9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9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9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9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9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9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9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9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9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9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9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9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9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9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9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9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9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9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9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9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9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9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9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9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9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9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9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9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9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9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9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9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9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9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9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9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9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9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9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9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9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9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9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9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9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9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9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9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9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9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9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9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9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9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9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9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9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9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9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9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9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9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9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9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9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9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9"/>
      <c r="XFB9" s="8"/>
      <c r="XFC9" s="8"/>
    </row>
    <row r="10" spans="1:16383" s="10" customFormat="1" ht="15" x14ac:dyDescent="0.2">
      <c r="A10" s="6" t="s">
        <v>15</v>
      </c>
      <c r="B10" s="7">
        <f t="shared" ref="B10:J10" si="3">B6+B9</f>
        <v>26975390.330000002</v>
      </c>
      <c r="C10" s="7">
        <f t="shared" si="3"/>
        <v>26103609.959999997</v>
      </c>
      <c r="D10" s="7">
        <f t="shared" si="3"/>
        <v>26393598.709999997</v>
      </c>
      <c r="E10" s="7">
        <f t="shared" si="3"/>
        <v>21690674.670000002</v>
      </c>
      <c r="F10" s="7">
        <f t="shared" si="3"/>
        <v>23005000</v>
      </c>
      <c r="G10" s="7">
        <f t="shared" si="3"/>
        <v>23005000</v>
      </c>
      <c r="H10" s="7">
        <f t="shared" si="3"/>
        <v>21870000</v>
      </c>
      <c r="I10" s="7">
        <f t="shared" si="3"/>
        <v>21686000</v>
      </c>
      <c r="J10" s="7">
        <f t="shared" si="3"/>
        <v>21147000</v>
      </c>
      <c r="K10" s="7" t="s">
        <v>46</v>
      </c>
      <c r="L10" s="7" t="s">
        <v>46</v>
      </c>
      <c r="M10" s="7" t="s">
        <v>46</v>
      </c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9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9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9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9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9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9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9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9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9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9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9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9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9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9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9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9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9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9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9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9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9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9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9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9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9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9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9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9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9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9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9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9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9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9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9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9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9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9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9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9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9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9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9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9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9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9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9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9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9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9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9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9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9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9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9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9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9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9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9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9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9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9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9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9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9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9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9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9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9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9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9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9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9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9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9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9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9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9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9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9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9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9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9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9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9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9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9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9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9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9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9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9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9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9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9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9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9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9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9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9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9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9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9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9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9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9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9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9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9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9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9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9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9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9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9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9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9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9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9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9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9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9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9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9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9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9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9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9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9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9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9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9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9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9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9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9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9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9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9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9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9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9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9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9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9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9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9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9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9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9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9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9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9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9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9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9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9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9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9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9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9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9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9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9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9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9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9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9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9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9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9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9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9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9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9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9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9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9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9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9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9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9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9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9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9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9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9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9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9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9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9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9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9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9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9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9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9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9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9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9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9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9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9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9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9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9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9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9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9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9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9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9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9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9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9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9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9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9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9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9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9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9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9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9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9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9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9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9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9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9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9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9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9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9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9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9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9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9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9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9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9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9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9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9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9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9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9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9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9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9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9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9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9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9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9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9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9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9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9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9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9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9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9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9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9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9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9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9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9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9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9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9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9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9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9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9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9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9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9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9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9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9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9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9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9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9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9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9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9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9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9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9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9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9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9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9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9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9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9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9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9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9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9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9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9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9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9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9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9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9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9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9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9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9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9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9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9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9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9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9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9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9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9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9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9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9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9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9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9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9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9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9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9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9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9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9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9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9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9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9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9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9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9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9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9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9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9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9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9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9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9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9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9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9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9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9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9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9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9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9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9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9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9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9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9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9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9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9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9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9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9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9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9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9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9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9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9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9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9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9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9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9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9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9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9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9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9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9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9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9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9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9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9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9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9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9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9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9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9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9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9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9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9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9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9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9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9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9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9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9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9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9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9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9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9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9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9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9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9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9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9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9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9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9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9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9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9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9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9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9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9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9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9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9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9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9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9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9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9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9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9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9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9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9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9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9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9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9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9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9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9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9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9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9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9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9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9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9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9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9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9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9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9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9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9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9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9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9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9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9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9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9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9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9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9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9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9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9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9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9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9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9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9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9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9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9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9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9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9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9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9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9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9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9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9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9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9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9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9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9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9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9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9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9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9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9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9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9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9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9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9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9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9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9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9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9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9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9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9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9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9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9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9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9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9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9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9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9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9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9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9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9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9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9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9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9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9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9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9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9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9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9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9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9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9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9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9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9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9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9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9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9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9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9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9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9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9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9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9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9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9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9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9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9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9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9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9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9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9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9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9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9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9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9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9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9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9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9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9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9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9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9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9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9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9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9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9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9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9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9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9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9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9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9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9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9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9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9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9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9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9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9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9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9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9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9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9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9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9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9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9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9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9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9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9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9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9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9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9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9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9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9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9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9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9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9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9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9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9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9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9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9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9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9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9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9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9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9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9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9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9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9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9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9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9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9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9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9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9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9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9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9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9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9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9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9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9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9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9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9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9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9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9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9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9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9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9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9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9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9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9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9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9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9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9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9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9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9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9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9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9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9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9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9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9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9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9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9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9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9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9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9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9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9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9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9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9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9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9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9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9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9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9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9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9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9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9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9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9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9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9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9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9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9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9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9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9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9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9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9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9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9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9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9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9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9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9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9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9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9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9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9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9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9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9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9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9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9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9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9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9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9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9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9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9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9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9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9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9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9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9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9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9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9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9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9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9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9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9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9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9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9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9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9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9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9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9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9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9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9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9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9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9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9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9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9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9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9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9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9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9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9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9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9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9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9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9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9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9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9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9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9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9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9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9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9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9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9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9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9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9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9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9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9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9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9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9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9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9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9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9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9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9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9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9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9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9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9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9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9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9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9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9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9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9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9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9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9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9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9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9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9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9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9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9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9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9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9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9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9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9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9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9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9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9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9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9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9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9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9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9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9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9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9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9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9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9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9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9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9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9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9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9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9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9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9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9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9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9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9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9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9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9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9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9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9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9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9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9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9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9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9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9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9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9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9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9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9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9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9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9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9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9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9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9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9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9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9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9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9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9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9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9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9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9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9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9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9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9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9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9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9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9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9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9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9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9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9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9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9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9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9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9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9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9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9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9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9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9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9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9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9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9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9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9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9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9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9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9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9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9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9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9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9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9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9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9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9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9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9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9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9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9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9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9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9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9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9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9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9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9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9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9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9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9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9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9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9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9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9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9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9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9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9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9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9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9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9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9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9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9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9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9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9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9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9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9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9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9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9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9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9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9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9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9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9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9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9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9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9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9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9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9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9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9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9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9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9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9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9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9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9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9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9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9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9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9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9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9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9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9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9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9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9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9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9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9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9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9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9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9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9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9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9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9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9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9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9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9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9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9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9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9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9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9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9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9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9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9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9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9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9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9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9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9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9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9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9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9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9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9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9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9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9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9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9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9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9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9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9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9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9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9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9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9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9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9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9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9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9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9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9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9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9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9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9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9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9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9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9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9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9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9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9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9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9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9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9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9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9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9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9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9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9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9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9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9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9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9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9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9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9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9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9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9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9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9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9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9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9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9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9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9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9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9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9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9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9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9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9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9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9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9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9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9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9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9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9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9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9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9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9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9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9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9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9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9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9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9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9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9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9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9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9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9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9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9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9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9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9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9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9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9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9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9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9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9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9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9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9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9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9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9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9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9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9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9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9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9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9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9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9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9"/>
      <c r="XFB10" s="8"/>
      <c r="XFC10" s="8"/>
    </row>
    <row r="11" spans="1:16383" s="10" customFormat="1" x14ac:dyDescent="0.2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 t="s">
        <v>46</v>
      </c>
      <c r="L11" s="5" t="s">
        <v>46</v>
      </c>
      <c r="M11" s="5" t="s">
        <v>46</v>
      </c>
    </row>
    <row r="12" spans="1:16383" s="10" customFormat="1" x14ac:dyDescent="0.2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 t="s">
        <v>46</v>
      </c>
      <c r="L12" s="5" t="s">
        <v>46</v>
      </c>
      <c r="M12" s="5" t="s">
        <v>46</v>
      </c>
    </row>
    <row r="13" spans="1:16383" s="10" customFormat="1" ht="15" x14ac:dyDescent="0.2">
      <c r="A13" s="6" t="s">
        <v>14</v>
      </c>
      <c r="B13" s="7">
        <f t="shared" ref="B13:J13" si="4">SUM(B11:B12)</f>
        <v>0</v>
      </c>
      <c r="C13" s="7">
        <f t="shared" si="4"/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 t="s">
        <v>46</v>
      </c>
      <c r="L13" s="7" t="s">
        <v>46</v>
      </c>
      <c r="M13" s="7" t="s">
        <v>46</v>
      </c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9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9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9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9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9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9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9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9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9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9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9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9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9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9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9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9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9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9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9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9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9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9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9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9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9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9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9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9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9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9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9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9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9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9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9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9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9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9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9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9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9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9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9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9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9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9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9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9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9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9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9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9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9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9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9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9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9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9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9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9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9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9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9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9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9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9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9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9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9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9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9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9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9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9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9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9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9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9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9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9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9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9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9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9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9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9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9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9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9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9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9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9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9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9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9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9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9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9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9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9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9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9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9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9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9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9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9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9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9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9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9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9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9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9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9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9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9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9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9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9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9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9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9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9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9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9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9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9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9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9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9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9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9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9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9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9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9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9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9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9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9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9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9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9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9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9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9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9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9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9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9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9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9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9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9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9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9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9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9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9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9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9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9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9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9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9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9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9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9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9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9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9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9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9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9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9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9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9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9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9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9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9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9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9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9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9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9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9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9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9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9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9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9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9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9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9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9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9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9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9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9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9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9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9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9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9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9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9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9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9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9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9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9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9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9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9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9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9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9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9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9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9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9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9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9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9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9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9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9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9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9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9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9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9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9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9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9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9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9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9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9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9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9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9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9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9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9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9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9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9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9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9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9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9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9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9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9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9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9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9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9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9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9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9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9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9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9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9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9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9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9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9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9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9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9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9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9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9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9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9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9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9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9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9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9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9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9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9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9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9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9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9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9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9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9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9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9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9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9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9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9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9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9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9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9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9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9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9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9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9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9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9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9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9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9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9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9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9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9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9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9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9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9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9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9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9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9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9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9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9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9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9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9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9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9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9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9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9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9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9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9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9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9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9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9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9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9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9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9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9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9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9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9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9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9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9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9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9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9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9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9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9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9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9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9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9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9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9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9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9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9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9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9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9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9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9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9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9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9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9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9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9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9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9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9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9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9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9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9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9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9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9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9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9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9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9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9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9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9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9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9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9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9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9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9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9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9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9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9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9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9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9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9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9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9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9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9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9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9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9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9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9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9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9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9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9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9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9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9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9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9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9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9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9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9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9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9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9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9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9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9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9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9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9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9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9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9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9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9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9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9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9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9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9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9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9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9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9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9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9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9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9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9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9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9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9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9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9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9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9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9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9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9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9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9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9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9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9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9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9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9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9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9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9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9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9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9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9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9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9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9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9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9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9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9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9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9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9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9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9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9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9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9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9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9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9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9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9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9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9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9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9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9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9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9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9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9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9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9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9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9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9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9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9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9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9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9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9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9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9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9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9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9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9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9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9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9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9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9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9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9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9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9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9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9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9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9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9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9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9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9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9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9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9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9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9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9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9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9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9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9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9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9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9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9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9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9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9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9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9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9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9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9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9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9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9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9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9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9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9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9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9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9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9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9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9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9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9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9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9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9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9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9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9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9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9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9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9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9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9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9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9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9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9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9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9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9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9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9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9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9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9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9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9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9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9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9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9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9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9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9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9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9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9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9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9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9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9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9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9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9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9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9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9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9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9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9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9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9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9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9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9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9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9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9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9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9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9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9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9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9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9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9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9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9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9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9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9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9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9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9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9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9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9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9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9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9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9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9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9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9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9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9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9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9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9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9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9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9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9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9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9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9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9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9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9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9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9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9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9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9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9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9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9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9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9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9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9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9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9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9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9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9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9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9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9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9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9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9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9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9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9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9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9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9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9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9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9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9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9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9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9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9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9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9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9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9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9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9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9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9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9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9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9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9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9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9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9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9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9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9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9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9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9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9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9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9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9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9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9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9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9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9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9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9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9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9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9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9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9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9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9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9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9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9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9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9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9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9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9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9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9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9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9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9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9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9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9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9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9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9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9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9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9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9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9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9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9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9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9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9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9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9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9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9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9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9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9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9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9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9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9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9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9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9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9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9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9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9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9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9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9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9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9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9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9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9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9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9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9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9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9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9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9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9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9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9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9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9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9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9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9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9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9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9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9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9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9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9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9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9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9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9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9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9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9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9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9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9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9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9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9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9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9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9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9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9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9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9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9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9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9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9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9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9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9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9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9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9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9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9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9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9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9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9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9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9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9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9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9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9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9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9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9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9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9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9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9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9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9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9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9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9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9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9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9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9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9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9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9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9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9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9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9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9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9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9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9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9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9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9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9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9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9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9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9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9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9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9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9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9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9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9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9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9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9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9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9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9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9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9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9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9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9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9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9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9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9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9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9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9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9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9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9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9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9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9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9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9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9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9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9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9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9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9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9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9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9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9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9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9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9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9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9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9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9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9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9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9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9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9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9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9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9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9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9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9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9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9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9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9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9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9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9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9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9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9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9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9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9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9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9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9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9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9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9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9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9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9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9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9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9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9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9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9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9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9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9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9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9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9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9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9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9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9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9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9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9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9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9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9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9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9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9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9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9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9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9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9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9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9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9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9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9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9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9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9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9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9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9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9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9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9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9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9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9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9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9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9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9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9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9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9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9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9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9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9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9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9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9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9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9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9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9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9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9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9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9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9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9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9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9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9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9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9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9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9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9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9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9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9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9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9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9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9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9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9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9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9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9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9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9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9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9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9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9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9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9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9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9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9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9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9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9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9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9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9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9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9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9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9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9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9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9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9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9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9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9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9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9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9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9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9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9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9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9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9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9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9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9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9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9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9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9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9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9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9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9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9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9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9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9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9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9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9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9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9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9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9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9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9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9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9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9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9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9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9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9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9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9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9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9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9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9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9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9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9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9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9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9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9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9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9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9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9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9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9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9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9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9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9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9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9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9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9"/>
      <c r="XFB13" s="8"/>
      <c r="XFC13" s="8"/>
    </row>
    <row r="15" spans="1:16383" s="10" customFormat="1" ht="18" x14ac:dyDescent="0.2">
      <c r="A15" s="3" t="s">
        <v>13</v>
      </c>
      <c r="B15" s="3">
        <f t="shared" ref="B15:J15" si="5">B25+B28</f>
        <v>26975390.329999998</v>
      </c>
      <c r="C15" s="3">
        <f t="shared" si="5"/>
        <v>26103609.960000001</v>
      </c>
      <c r="D15" s="3">
        <f t="shared" si="5"/>
        <v>26393598.710000001</v>
      </c>
      <c r="E15" s="3">
        <f t="shared" si="5"/>
        <v>21690674.669199996</v>
      </c>
      <c r="F15" s="3">
        <f t="shared" si="5"/>
        <v>23005000</v>
      </c>
      <c r="G15" s="3">
        <f t="shared" si="5"/>
        <v>23005000</v>
      </c>
      <c r="H15" s="3">
        <f t="shared" si="5"/>
        <v>21870000</v>
      </c>
      <c r="I15" s="3">
        <f t="shared" si="5"/>
        <v>21686000</v>
      </c>
      <c r="J15" s="3">
        <f t="shared" si="5"/>
        <v>21147000</v>
      </c>
      <c r="K15" s="3" t="s">
        <v>46</v>
      </c>
      <c r="L15" s="3" t="s">
        <v>46</v>
      </c>
      <c r="M15" s="3" t="s">
        <v>46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</row>
    <row r="16" spans="1:16383" x14ac:dyDescent="0.2">
      <c r="A16" s="4" t="s">
        <v>12</v>
      </c>
      <c r="B16" s="5">
        <v>15322264.33</v>
      </c>
      <c r="C16" s="5">
        <v>14324359.93</v>
      </c>
      <c r="D16" s="5">
        <v>13610548.49</v>
      </c>
      <c r="E16" s="5">
        <v>12732722.489999998</v>
      </c>
      <c r="F16" s="5">
        <v>12356039</v>
      </c>
      <c r="G16" s="5">
        <v>12356039</v>
      </c>
      <c r="H16" s="5">
        <v>11609497</v>
      </c>
      <c r="I16" s="5">
        <v>11602742</v>
      </c>
      <c r="J16" s="5">
        <v>11137320</v>
      </c>
      <c r="K16" s="5" t="s">
        <v>46</v>
      </c>
      <c r="L16" s="5" t="s">
        <v>46</v>
      </c>
      <c r="M16" s="5" t="s">
        <v>46</v>
      </c>
    </row>
    <row r="17" spans="1:13" x14ac:dyDescent="0.2">
      <c r="A17" s="4" t="s">
        <v>11</v>
      </c>
      <c r="B17" s="5">
        <v>11489026.109999999</v>
      </c>
      <c r="C17" s="5">
        <v>10531660.91</v>
      </c>
      <c r="D17" s="5">
        <v>10048200.65</v>
      </c>
      <c r="E17" s="5">
        <v>8530833.8191999998</v>
      </c>
      <c r="F17" s="5">
        <v>10337561</v>
      </c>
      <c r="G17" s="5">
        <v>10337561</v>
      </c>
      <c r="H17" s="5">
        <v>9919599</v>
      </c>
      <c r="I17" s="5">
        <v>9755154</v>
      </c>
      <c r="J17" s="5">
        <v>9708680</v>
      </c>
      <c r="K17" s="5" t="s">
        <v>46</v>
      </c>
      <c r="L17" s="5" t="s">
        <v>46</v>
      </c>
      <c r="M17" s="5" t="s">
        <v>46</v>
      </c>
    </row>
    <row r="18" spans="1:13" x14ac:dyDescent="0.2">
      <c r="A18" s="4" t="s">
        <v>10</v>
      </c>
      <c r="B18" s="5">
        <v>26500</v>
      </c>
      <c r="C18" s="5">
        <v>21990</v>
      </c>
      <c r="D18" s="5">
        <v>23296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1000</v>
      </c>
      <c r="K18" s="5" t="s">
        <v>46</v>
      </c>
      <c r="L18" s="5" t="s">
        <v>46</v>
      </c>
      <c r="M18" s="5" t="s">
        <v>46</v>
      </c>
    </row>
    <row r="19" spans="1:13" x14ac:dyDescent="0.2">
      <c r="A19" s="4" t="s">
        <v>9</v>
      </c>
      <c r="B19" s="5">
        <v>20000</v>
      </c>
      <c r="C19" s="5">
        <v>20000</v>
      </c>
      <c r="D19" s="5">
        <v>12500</v>
      </c>
      <c r="E19" s="5">
        <v>5500</v>
      </c>
      <c r="F19" s="5">
        <v>11400</v>
      </c>
      <c r="G19" s="5">
        <v>11400</v>
      </c>
      <c r="H19" s="5">
        <v>40904</v>
      </c>
      <c r="I19" s="5">
        <v>28104</v>
      </c>
      <c r="J19" s="5">
        <v>0</v>
      </c>
      <c r="K19" s="5" t="s">
        <v>46</v>
      </c>
      <c r="L19" s="5" t="s">
        <v>46</v>
      </c>
      <c r="M19" s="5" t="s">
        <v>46</v>
      </c>
    </row>
    <row r="20" spans="1:13" x14ac:dyDescent="0.2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 t="s">
        <v>46</v>
      </c>
      <c r="L20" s="5" t="s">
        <v>46</v>
      </c>
      <c r="M20" s="5" t="s">
        <v>46</v>
      </c>
    </row>
    <row r="21" spans="1:13" ht="15" x14ac:dyDescent="0.2">
      <c r="A21" s="6" t="s">
        <v>7</v>
      </c>
      <c r="B21" s="7">
        <f t="shared" ref="B21:J21" si="6">SUM(B16:B20)</f>
        <v>26857790.439999998</v>
      </c>
      <c r="C21" s="7">
        <f t="shared" si="6"/>
        <v>24898010.84</v>
      </c>
      <c r="D21" s="7">
        <f t="shared" si="6"/>
        <v>23694545.140000001</v>
      </c>
      <c r="E21" s="7">
        <f t="shared" si="6"/>
        <v>21269056.309199996</v>
      </c>
      <c r="F21" s="7">
        <f t="shared" si="6"/>
        <v>22705000</v>
      </c>
      <c r="G21" s="7">
        <f t="shared" si="6"/>
        <v>22705000</v>
      </c>
      <c r="H21" s="7">
        <f t="shared" si="6"/>
        <v>21570000</v>
      </c>
      <c r="I21" s="7">
        <f t="shared" si="6"/>
        <v>21386000</v>
      </c>
      <c r="J21" s="7">
        <f t="shared" si="6"/>
        <v>20847000</v>
      </c>
      <c r="K21" s="7" t="s">
        <v>46</v>
      </c>
      <c r="L21" s="7" t="s">
        <v>46</v>
      </c>
      <c r="M21" s="7" t="s">
        <v>46</v>
      </c>
    </row>
    <row r="22" spans="1:13" x14ac:dyDescent="0.2">
      <c r="A22" s="4" t="s">
        <v>6</v>
      </c>
      <c r="B22" s="5">
        <v>117599.89</v>
      </c>
      <c r="C22" s="5">
        <v>1205599.1200000001</v>
      </c>
      <c r="D22" s="5">
        <v>2699053.57</v>
      </c>
      <c r="E22" s="5">
        <v>421618.36</v>
      </c>
      <c r="F22" s="5">
        <v>300000</v>
      </c>
      <c r="G22" s="5">
        <v>300000</v>
      </c>
      <c r="H22" s="5">
        <v>300000</v>
      </c>
      <c r="I22" s="5">
        <v>300000</v>
      </c>
      <c r="J22" s="5">
        <v>300000</v>
      </c>
      <c r="K22" s="5" t="s">
        <v>46</v>
      </c>
      <c r="L22" s="5" t="s">
        <v>46</v>
      </c>
      <c r="M22" s="5" t="s">
        <v>46</v>
      </c>
    </row>
    <row r="23" spans="1:13" x14ac:dyDescent="0.2">
      <c r="A23" s="4" t="s">
        <v>5</v>
      </c>
      <c r="B23" s="5"/>
      <c r="C23" s="5"/>
      <c r="D23" s="5"/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 t="s">
        <v>46</v>
      </c>
      <c r="L23" s="5" t="s">
        <v>46</v>
      </c>
      <c r="M23" s="5" t="s">
        <v>46</v>
      </c>
    </row>
    <row r="24" spans="1:13" ht="15" x14ac:dyDescent="0.2">
      <c r="A24" s="6" t="s">
        <v>4</v>
      </c>
      <c r="B24" s="7">
        <f t="shared" ref="B24:J24" si="7">SUM(B22:B23)</f>
        <v>117599.89</v>
      </c>
      <c r="C24" s="7">
        <f t="shared" si="7"/>
        <v>1205599.1200000001</v>
      </c>
      <c r="D24" s="7">
        <f t="shared" si="7"/>
        <v>2699053.57</v>
      </c>
      <c r="E24" s="7">
        <f t="shared" si="7"/>
        <v>421618.36</v>
      </c>
      <c r="F24" s="7">
        <f t="shared" si="7"/>
        <v>300000</v>
      </c>
      <c r="G24" s="7">
        <f t="shared" si="7"/>
        <v>300000</v>
      </c>
      <c r="H24" s="7">
        <f t="shared" si="7"/>
        <v>300000</v>
      </c>
      <c r="I24" s="7">
        <f t="shared" si="7"/>
        <v>300000</v>
      </c>
      <c r="J24" s="7">
        <f t="shared" si="7"/>
        <v>300000</v>
      </c>
      <c r="K24" s="7" t="s">
        <v>46</v>
      </c>
      <c r="L24" s="7" t="s">
        <v>46</v>
      </c>
      <c r="M24" s="7" t="s">
        <v>46</v>
      </c>
    </row>
    <row r="25" spans="1:13" ht="15" x14ac:dyDescent="0.2">
      <c r="A25" s="6" t="s">
        <v>3</v>
      </c>
      <c r="B25" s="7">
        <f t="shared" ref="B25:J25" si="8">B21+B24</f>
        <v>26975390.329999998</v>
      </c>
      <c r="C25" s="7">
        <f t="shared" si="8"/>
        <v>26103609.960000001</v>
      </c>
      <c r="D25" s="7">
        <f t="shared" si="8"/>
        <v>26393598.710000001</v>
      </c>
      <c r="E25" s="7">
        <f t="shared" si="8"/>
        <v>21690674.669199996</v>
      </c>
      <c r="F25" s="7">
        <f t="shared" si="8"/>
        <v>23005000</v>
      </c>
      <c r="G25" s="7">
        <f t="shared" si="8"/>
        <v>23005000</v>
      </c>
      <c r="H25" s="7">
        <f t="shared" si="8"/>
        <v>21870000</v>
      </c>
      <c r="I25" s="7">
        <f t="shared" si="8"/>
        <v>21686000</v>
      </c>
      <c r="J25" s="7">
        <f t="shared" si="8"/>
        <v>21147000</v>
      </c>
      <c r="K25" s="7" t="s">
        <v>46</v>
      </c>
      <c r="L25" s="7" t="s">
        <v>46</v>
      </c>
      <c r="M25" s="7" t="s">
        <v>46</v>
      </c>
    </row>
    <row r="26" spans="1:13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 t="s">
        <v>46</v>
      </c>
      <c r="L26" s="5" t="s">
        <v>46</v>
      </c>
      <c r="M26" s="5" t="s">
        <v>46</v>
      </c>
    </row>
    <row r="27" spans="1:13" x14ac:dyDescent="0.2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 t="s">
        <v>46</v>
      </c>
      <c r="L27" s="5" t="s">
        <v>46</v>
      </c>
      <c r="M27" s="5" t="s">
        <v>46</v>
      </c>
    </row>
    <row r="28" spans="1:13" ht="15" x14ac:dyDescent="0.2">
      <c r="A28" s="6" t="s">
        <v>0</v>
      </c>
      <c r="B28" s="7">
        <f t="shared" ref="B28:J28" si="9">SUM(B26:B27)</f>
        <v>0</v>
      </c>
      <c r="C28" s="7">
        <f t="shared" si="9"/>
        <v>0</v>
      </c>
      <c r="D28" s="7">
        <f t="shared" si="9"/>
        <v>0</v>
      </c>
      <c r="E28" s="7">
        <f t="shared" si="9"/>
        <v>0</v>
      </c>
      <c r="F28" s="7">
        <f t="shared" si="9"/>
        <v>0</v>
      </c>
      <c r="G28" s="7">
        <f t="shared" si="9"/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 t="s">
        <v>46</v>
      </c>
      <c r="L28" s="7" t="s">
        <v>46</v>
      </c>
      <c r="M28" s="7" t="s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9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E34" sqref="E34"/>
    </sheetView>
  </sheetViews>
  <sheetFormatPr baseColWidth="10" defaultColWidth="11.5703125" defaultRowHeight="14.25" x14ac:dyDescent="0.2"/>
  <cols>
    <col min="1" max="1" width="36" style="1" customWidth="1"/>
    <col min="2" max="5" width="19.5703125" style="1" customWidth="1"/>
    <col min="6" max="11" width="21.7109375" style="1" customWidth="1"/>
    <col min="12" max="16384" width="11.5703125" style="1"/>
  </cols>
  <sheetData>
    <row r="1" spans="1:16380" ht="45" x14ac:dyDescent="0.25">
      <c r="A1" s="12" t="s">
        <v>45</v>
      </c>
      <c r="B1" s="2" t="s">
        <v>44</v>
      </c>
      <c r="C1" s="2" t="s">
        <v>43</v>
      </c>
      <c r="D1" s="2" t="s">
        <v>42</v>
      </c>
      <c r="E1" s="2" t="s">
        <v>41</v>
      </c>
      <c r="F1" s="2" t="s">
        <v>33</v>
      </c>
      <c r="G1" s="2" t="s">
        <v>32</v>
      </c>
      <c r="H1" s="2" t="s">
        <v>31</v>
      </c>
      <c r="I1" s="2" t="s">
        <v>35</v>
      </c>
      <c r="J1" s="2" t="s">
        <v>34</v>
      </c>
      <c r="K1" s="2" t="s">
        <v>30</v>
      </c>
    </row>
    <row r="2" spans="1:16380" ht="18" x14ac:dyDescent="0.2">
      <c r="A2" s="3" t="s">
        <v>22</v>
      </c>
      <c r="B2" s="3">
        <f>B10+B13</f>
        <v>26938009.5</v>
      </c>
      <c r="C2" s="3">
        <f>C10+C13</f>
        <v>22602988.530000001</v>
      </c>
      <c r="D2" s="3">
        <f>D10+D13</f>
        <v>22350670.960000001</v>
      </c>
      <c r="E2" s="3">
        <f>E10+E13</f>
        <v>20837470.75</v>
      </c>
      <c r="F2" s="3">
        <f>F10+F13</f>
        <v>21400567.169999998</v>
      </c>
      <c r="G2" s="3">
        <f t="shared" ref="G2:K2" si="0">G10+G13</f>
        <v>21565814</v>
      </c>
      <c r="H2" s="3">
        <f t="shared" si="0"/>
        <v>21807173</v>
      </c>
      <c r="I2" s="3" t="s">
        <v>46</v>
      </c>
      <c r="J2" s="3" t="s">
        <v>46</v>
      </c>
      <c r="K2" s="3" t="s">
        <v>46</v>
      </c>
    </row>
    <row r="3" spans="1:16380" x14ac:dyDescent="0.2">
      <c r="A3" s="4" t="s">
        <v>21</v>
      </c>
      <c r="B3" s="5">
        <v>4793723.3899999997</v>
      </c>
      <c r="C3" s="5">
        <v>4001149.59</v>
      </c>
      <c r="D3" s="5">
        <v>1701949.91</v>
      </c>
      <c r="E3" s="5">
        <v>6070114.3600000003</v>
      </c>
      <c r="F3" s="5">
        <v>6821112.0099999998</v>
      </c>
      <c r="G3" s="5">
        <v>6928425</v>
      </c>
      <c r="H3" s="5">
        <v>7169760</v>
      </c>
      <c r="I3" s="5" t="s">
        <v>46</v>
      </c>
      <c r="J3" s="5" t="s">
        <v>46</v>
      </c>
      <c r="K3" s="5" t="s">
        <v>46</v>
      </c>
    </row>
    <row r="4" spans="1:16380" x14ac:dyDescent="0.2">
      <c r="A4" s="4" t="s">
        <v>9</v>
      </c>
      <c r="B4" s="5">
        <v>18465248.75</v>
      </c>
      <c r="C4" s="5">
        <v>16776523.66</v>
      </c>
      <c r="D4" s="5">
        <v>19746588.350000001</v>
      </c>
      <c r="E4" s="5">
        <v>14639204.359999999</v>
      </c>
      <c r="F4" s="5">
        <v>14494840.76</v>
      </c>
      <c r="G4" s="5">
        <v>14261587</v>
      </c>
      <c r="H4" s="5">
        <v>14633751</v>
      </c>
      <c r="I4" s="5" t="s">
        <v>46</v>
      </c>
      <c r="J4" s="5" t="s">
        <v>46</v>
      </c>
      <c r="K4" s="5" t="s">
        <v>46</v>
      </c>
    </row>
    <row r="5" spans="1:16380" x14ac:dyDescent="0.2">
      <c r="A5" s="4" t="s">
        <v>20</v>
      </c>
      <c r="B5" s="5">
        <v>10000</v>
      </c>
      <c r="C5" s="5">
        <v>11337.27</v>
      </c>
      <c r="D5" s="5">
        <v>50848.7</v>
      </c>
      <c r="E5" s="5">
        <v>88152.03</v>
      </c>
      <c r="F5" s="5">
        <v>84614.399999999994</v>
      </c>
      <c r="G5" s="5">
        <v>175802</v>
      </c>
      <c r="H5" s="5">
        <v>3662</v>
      </c>
      <c r="I5" s="5" t="s">
        <v>46</v>
      </c>
      <c r="J5" s="5" t="s">
        <v>46</v>
      </c>
      <c r="K5" s="5" t="s">
        <v>46</v>
      </c>
    </row>
    <row r="6" spans="1:16380" ht="15" x14ac:dyDescent="0.2">
      <c r="A6" s="6" t="s">
        <v>19</v>
      </c>
      <c r="B6" s="7">
        <f>SUM(B3:B5)</f>
        <v>23268972.140000001</v>
      </c>
      <c r="C6" s="7">
        <f>SUM(C3:C5)</f>
        <v>20789010.52</v>
      </c>
      <c r="D6" s="7">
        <f>SUM(D3:D5)</f>
        <v>21499386.960000001</v>
      </c>
      <c r="E6" s="7">
        <f>SUM(E3:E5)</f>
        <v>20797470.75</v>
      </c>
      <c r="F6" s="7">
        <f>SUM(F3:F5)</f>
        <v>21400567.169999998</v>
      </c>
      <c r="G6" s="7">
        <f t="shared" ref="G6:K6" si="1">SUM(G3:G5)</f>
        <v>21365814</v>
      </c>
      <c r="H6" s="7">
        <f t="shared" si="1"/>
        <v>21807173</v>
      </c>
      <c r="I6" s="7" t="s">
        <v>46</v>
      </c>
      <c r="J6" s="7" t="s">
        <v>46</v>
      </c>
      <c r="K6" s="7" t="s">
        <v>46</v>
      </c>
    </row>
    <row r="7" spans="1:16380" x14ac:dyDescent="0.2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200000</v>
      </c>
      <c r="H7" s="5">
        <v>0</v>
      </c>
      <c r="I7" s="5" t="s">
        <v>46</v>
      </c>
      <c r="J7" s="5" t="s">
        <v>46</v>
      </c>
      <c r="K7" s="5" t="s">
        <v>46</v>
      </c>
    </row>
    <row r="8" spans="1:16380" x14ac:dyDescent="0.2">
      <c r="A8" s="4" t="s">
        <v>17</v>
      </c>
      <c r="B8" s="5">
        <v>3669037.36</v>
      </c>
      <c r="C8" s="5">
        <v>1813978.01</v>
      </c>
      <c r="D8" s="5">
        <v>851284</v>
      </c>
      <c r="E8" s="5">
        <v>40000</v>
      </c>
      <c r="F8" s="5">
        <v>0</v>
      </c>
      <c r="G8" s="5">
        <v>0</v>
      </c>
      <c r="H8" s="5">
        <v>0</v>
      </c>
      <c r="I8" s="5" t="s">
        <v>46</v>
      </c>
      <c r="J8" s="5" t="s">
        <v>46</v>
      </c>
      <c r="K8" s="5" t="s">
        <v>46</v>
      </c>
    </row>
    <row r="9" spans="1:16380" s="10" customFormat="1" ht="15" x14ac:dyDescent="0.2">
      <c r="A9" s="6" t="s">
        <v>16</v>
      </c>
      <c r="B9" s="7">
        <f>SUM(B7:B8)</f>
        <v>3669037.36</v>
      </c>
      <c r="C9" s="7">
        <f>SUM(C7:C8)</f>
        <v>1813978.01</v>
      </c>
      <c r="D9" s="7">
        <f>SUM(D7:D8)</f>
        <v>851284</v>
      </c>
      <c r="E9" s="7">
        <f>SUM(E7:E8)</f>
        <v>40000</v>
      </c>
      <c r="F9" s="7">
        <f>SUM(F7:F8)</f>
        <v>0</v>
      </c>
      <c r="G9" s="7">
        <f t="shared" ref="G9:K9" si="2">SUM(G7:G8)</f>
        <v>200000</v>
      </c>
      <c r="H9" s="7">
        <f t="shared" si="2"/>
        <v>0</v>
      </c>
      <c r="I9" s="7" t="s">
        <v>46</v>
      </c>
      <c r="J9" s="7" t="s">
        <v>46</v>
      </c>
      <c r="K9" s="7" t="s">
        <v>46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9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9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9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9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9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9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9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9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9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9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9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9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9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9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9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9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9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9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9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9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9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9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9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9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9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9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9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9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9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9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9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9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9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9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9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9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9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9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9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9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9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9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9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9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9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9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9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9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9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9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9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9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9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9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9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9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9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9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9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9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9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9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9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9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9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9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9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9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9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9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9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9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9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9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9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9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9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9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9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9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9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9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9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9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9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9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9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9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9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9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9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9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9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9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9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9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9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9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9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9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9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9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9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9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9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9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9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9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9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9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9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9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9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9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9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9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9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9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9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9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9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9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9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9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9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9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9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9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9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9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9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9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9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9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9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9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9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9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9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9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9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9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9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9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9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9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9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9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9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9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9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9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9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9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9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9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9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9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9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9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9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9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9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9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9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9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9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9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9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9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9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9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9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9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9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9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9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9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9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9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9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9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9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9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9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9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9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9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9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9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9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9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9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9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9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9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9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9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9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9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9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9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9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9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9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9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9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9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9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9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9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9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9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9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9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9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9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9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9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9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9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9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9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9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9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9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9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9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9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9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9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9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9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9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9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9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9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9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9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9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9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9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9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9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9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9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9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9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9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9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9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9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9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9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9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9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9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9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9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9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9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9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9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9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9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9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9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9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9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9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9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9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9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9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9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9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9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9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9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9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9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9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9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9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9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9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9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9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9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9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9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9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9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9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9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9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9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9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9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9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9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9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9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9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9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9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9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9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9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9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9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9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9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9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9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9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9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9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9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9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9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9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9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9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9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9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9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9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9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9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9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9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9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9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9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9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9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9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9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9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9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9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9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9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9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9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9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9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9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9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9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9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9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9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9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9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9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9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9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9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9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9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9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9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9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9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9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9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9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9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9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9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9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9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9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9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9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9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9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9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9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9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9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9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9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9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9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9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9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9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9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9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9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9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9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9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9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9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9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9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9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9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9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9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9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9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9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9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9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9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9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9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9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9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9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9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9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9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9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9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9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9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9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9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9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9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9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9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9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9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9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9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9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9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9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9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9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9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9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9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9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9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9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9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9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9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9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9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9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9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9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9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9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9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9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9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9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9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9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9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9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9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9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9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9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9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9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9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9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9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9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9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9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9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9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9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9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9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9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9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9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9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9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9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9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9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9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9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9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9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9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9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9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9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9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9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9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9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9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9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9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9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9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9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9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9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9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9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9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9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9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9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9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9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9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9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9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9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9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9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9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9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9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9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9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9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9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9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9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9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9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9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9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9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9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9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9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9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9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9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9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9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9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9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9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9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9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9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9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9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9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9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9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9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9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9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9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9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9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9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9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9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9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9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9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9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9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9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9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9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9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9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9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9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9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9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9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9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9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9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9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9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9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9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9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9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9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9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9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9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9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9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9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9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9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9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9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9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9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9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9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9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9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9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9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9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9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9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9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9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9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9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9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9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9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9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9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9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9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9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9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9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9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9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9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9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9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9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9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9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9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9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9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9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9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9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9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9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9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9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9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9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9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9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9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9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9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9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9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9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9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9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9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9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9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9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9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9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9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9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9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9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9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9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9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9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9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9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9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9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9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9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9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9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9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9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9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9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9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9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9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9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9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9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9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9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9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9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9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9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9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9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9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9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9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9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9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9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9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9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9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9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9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9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9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9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9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9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9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9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9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9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9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9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9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9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9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9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9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9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9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9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9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9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9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9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9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9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9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9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9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9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9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9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9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9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9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9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9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9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9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9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9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9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9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9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9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9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9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9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9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9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9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9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9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9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9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9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9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9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9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9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9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9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9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9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9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9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9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9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9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9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9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9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9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9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9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9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9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9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9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9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9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9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9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9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9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9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9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9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9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9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9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9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9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9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9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9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9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9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9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9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9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9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9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9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9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9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9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9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9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9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9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9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9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9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9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9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9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9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9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9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9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9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9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9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9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9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9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9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9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9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9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9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9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9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9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9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9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9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9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9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9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9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9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9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9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9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9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9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9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9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9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9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9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9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9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9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9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9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9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9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9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9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9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9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9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9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9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9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9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9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9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9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9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9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9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9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9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9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9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9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9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9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9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9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9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9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9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9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9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9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9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9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9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9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9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9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9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9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9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9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9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9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9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9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9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9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9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9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9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9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9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9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9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9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9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9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9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9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9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9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9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9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9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9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9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9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9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9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9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9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9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9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9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9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9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9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9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9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9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9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9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9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9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9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9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9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9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9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9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9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9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9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9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9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9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9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9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9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9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9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9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9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9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9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9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9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9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9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9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9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9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9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9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9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9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9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9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9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9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9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9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9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9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9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9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9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9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9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9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9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9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9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9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9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9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9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9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9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9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9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9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9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9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9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9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9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9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9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9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9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9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9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9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9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9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9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9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9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9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9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9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9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9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9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9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9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9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9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9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9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9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9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9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9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9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9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9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9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9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9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9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9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9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9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9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9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9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9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9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9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9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9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9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9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9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9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9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9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9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9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9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9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9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9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9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9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9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9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9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9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9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9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9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9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9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9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9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9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9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9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9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9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9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9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9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9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9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9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9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9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9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9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9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9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9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9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9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9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9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9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9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9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9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9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9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9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9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9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9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9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9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9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9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9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9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9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9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9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9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9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9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9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9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9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9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9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9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9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9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9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9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9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9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9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9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9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9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9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9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9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9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9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9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9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9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9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9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9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9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9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9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9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9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9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9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9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9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9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9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9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9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9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9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9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9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9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9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9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9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9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9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9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9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9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9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9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9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9"/>
      <c r="XEY9" s="8"/>
      <c r="XEZ9" s="8"/>
    </row>
    <row r="10" spans="1:16380" s="10" customFormat="1" ht="15" x14ac:dyDescent="0.2">
      <c r="A10" s="6" t="s">
        <v>15</v>
      </c>
      <c r="B10" s="7">
        <f>B6+B9</f>
        <v>26938009.5</v>
      </c>
      <c r="C10" s="7">
        <f>C6+C9</f>
        <v>22602988.530000001</v>
      </c>
      <c r="D10" s="7">
        <f>D6+D9</f>
        <v>22350670.960000001</v>
      </c>
      <c r="E10" s="7">
        <f>E6+E9</f>
        <v>20837470.75</v>
      </c>
      <c r="F10" s="7">
        <f>F6+F9</f>
        <v>21400567.169999998</v>
      </c>
      <c r="G10" s="7">
        <f t="shared" ref="G10:K10" si="3">G6+G9</f>
        <v>21565814</v>
      </c>
      <c r="H10" s="7">
        <f t="shared" si="3"/>
        <v>21807173</v>
      </c>
      <c r="I10" s="7" t="s">
        <v>46</v>
      </c>
      <c r="J10" s="7" t="s">
        <v>46</v>
      </c>
      <c r="K10" s="7" t="s">
        <v>46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9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9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9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9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9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9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9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9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9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9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9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9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9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9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9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9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9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9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9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9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9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9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9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9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9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9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9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9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9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9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9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9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9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9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9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9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9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9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9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9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9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9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9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9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9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9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9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9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9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9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9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9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9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9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9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9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9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9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9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9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9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9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9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9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9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9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9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9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9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9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9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9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9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9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9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9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9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9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9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9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9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9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9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9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9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9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9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9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9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9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9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9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9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9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9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9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9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9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9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9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9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9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9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9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9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9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9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9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9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9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9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9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9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9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9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9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9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9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9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9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9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9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9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9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9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9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9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9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9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9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9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9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9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9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9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9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9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9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9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9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9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9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9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9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9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9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9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9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9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9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9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9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9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9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9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9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9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9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9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9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9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9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9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9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9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9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9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9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9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9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9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9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9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9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9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9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9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9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9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9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9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9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9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9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9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9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9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9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9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9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9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9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9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9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9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9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9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9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9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9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9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9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9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9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9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9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9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9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9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9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9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9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9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9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9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9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9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9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9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9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9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9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9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9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9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9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9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9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9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9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9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9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9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9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9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9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9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9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9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9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9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9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9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9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9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9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9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9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9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9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9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9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9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9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9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9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9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9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9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9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9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9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9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9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9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9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9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9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9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9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9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9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9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9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9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9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9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9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9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9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9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9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9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9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9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9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9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9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9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9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9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9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9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9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9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9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9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9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9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9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9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9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9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9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9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9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9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9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9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9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9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9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9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9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9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9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9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9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9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9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9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9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9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9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9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9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9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9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9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9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9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9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9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9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9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9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9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9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9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9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9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9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9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9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9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9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9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9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9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9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9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9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9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9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9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9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9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9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9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9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9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9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9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9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9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9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9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9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9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9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9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9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9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9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9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9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9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9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9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9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9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9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9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9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9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9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9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9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9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9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9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9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9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9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9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9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9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9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9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9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9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9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9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9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9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9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9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9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9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9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9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9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9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9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9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9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9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9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9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9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9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9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9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9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9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9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9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9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9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9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9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9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9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9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9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9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9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9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9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9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9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9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9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9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9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9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9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9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9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9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9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9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9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9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9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9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9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9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9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9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9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9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9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9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9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9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9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9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9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9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9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9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9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9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9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9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9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9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9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9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9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9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9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9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9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9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9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9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9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9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9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9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9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9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9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9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9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9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9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9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9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9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9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9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9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9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9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9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9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9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9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9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9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9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9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9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9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9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9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9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9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9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9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9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9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9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9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9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9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9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9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9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9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9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9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9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9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9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9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9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9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9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9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9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9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9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9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9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9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9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9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9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9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9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9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9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9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9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9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9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9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9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9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9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9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9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9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9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9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9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9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9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9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9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9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9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9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9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9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9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9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9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9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9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9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9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9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9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9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9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9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9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9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9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9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9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9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9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9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9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9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9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9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9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9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9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9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9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9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9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9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9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9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9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9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9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9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9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9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9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9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9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9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9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9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9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9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9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9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9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9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9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9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9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9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9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9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9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9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9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9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9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9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9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9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9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9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9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9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9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9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9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9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9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9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9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9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9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9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9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9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9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9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9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9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9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9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9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9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9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9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9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9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9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9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9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9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9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9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9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9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9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9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9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9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9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9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9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9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9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9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9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9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9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9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9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9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9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9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9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9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9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9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9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9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9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9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9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9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9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9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9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9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9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9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9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9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9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9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9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9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9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9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9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9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9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9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9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9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9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9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9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9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9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9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9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9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9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9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9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9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9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9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9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9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9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9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9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9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9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9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9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9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9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9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9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9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9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9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9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9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9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9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9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9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9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9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9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9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9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9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9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9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9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9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9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9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9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9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9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9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9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9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9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9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9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9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9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9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9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9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9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9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9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9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9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9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9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9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9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9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9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9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9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9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9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9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9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9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9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9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9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9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9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9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9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9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9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9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9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9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9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9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9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9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9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9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9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9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9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9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9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9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9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9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9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9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9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9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9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9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9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9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9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9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9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9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9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9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9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9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9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9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9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9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9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9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9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9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9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9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9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9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9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9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9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9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9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9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9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9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9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9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9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9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9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9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9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9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9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9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9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9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9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9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9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9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9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9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9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9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9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9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9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9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9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9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9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9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9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9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9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9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9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9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9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9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9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9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9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9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9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9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9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9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9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9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9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9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9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9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9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9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9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9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9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9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9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9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9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9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9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9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9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9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9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9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9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9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9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9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9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9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9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9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9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9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9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9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9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9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9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9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9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9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9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9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9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9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9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9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9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9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9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9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9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9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9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9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9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9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9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9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9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9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9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9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9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9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9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9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9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9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9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9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9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9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9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9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9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9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9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9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9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9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9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9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9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9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9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9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9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9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9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9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9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9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9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9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9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9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9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9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9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9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9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9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9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9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9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9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9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9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9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9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9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9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9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9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9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9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9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9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9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9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9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9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9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9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9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9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9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9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9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9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9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9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9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9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9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9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9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9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9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9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9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9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9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9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9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9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9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9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9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9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9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9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9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9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9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9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9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9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9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9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9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9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9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9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9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9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9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9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9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9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9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9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9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9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9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9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9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9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9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9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9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9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9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9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9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9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9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9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9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9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9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9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9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9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9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9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9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9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9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9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9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9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9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9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9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9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9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9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9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9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9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9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9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9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9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9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9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9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9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9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9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9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9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9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9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9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9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9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9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9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9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9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9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9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9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9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9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9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9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9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9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9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9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9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9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9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9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9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9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9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9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9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9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9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9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9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9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9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9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9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9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9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9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9"/>
      <c r="XEY10" s="8"/>
      <c r="XEZ10" s="8"/>
    </row>
    <row r="11" spans="1:16380" s="10" customFormat="1" x14ac:dyDescent="0.2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 t="s">
        <v>46</v>
      </c>
      <c r="J11" s="5" t="s">
        <v>46</v>
      </c>
      <c r="K11" s="5" t="s">
        <v>46</v>
      </c>
    </row>
    <row r="12" spans="1:16380" s="10" customFormat="1" x14ac:dyDescent="0.2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 t="s">
        <v>46</v>
      </c>
      <c r="J12" s="5" t="s">
        <v>46</v>
      </c>
      <c r="K12" s="5" t="s">
        <v>46</v>
      </c>
    </row>
    <row r="13" spans="1:16380" s="10" customFormat="1" ht="15" x14ac:dyDescent="0.2">
      <c r="A13" s="6" t="s">
        <v>14</v>
      </c>
      <c r="B13" s="7">
        <f>SUM(B11:B12)</f>
        <v>0</v>
      </c>
      <c r="C13" s="7">
        <f>SUM(C11:C12)</f>
        <v>0</v>
      </c>
      <c r="D13" s="7">
        <f>SUM(D11:D12)</f>
        <v>0</v>
      </c>
      <c r="E13" s="7">
        <f>SUM(E11:E12)</f>
        <v>0</v>
      </c>
      <c r="F13" s="7">
        <f>SUM(F11:F12)</f>
        <v>0</v>
      </c>
      <c r="G13" s="7">
        <f t="shared" ref="G13:K13" si="4">SUM(G11:G12)</f>
        <v>0</v>
      </c>
      <c r="H13" s="7">
        <f t="shared" si="4"/>
        <v>0</v>
      </c>
      <c r="I13" s="7" t="s">
        <v>46</v>
      </c>
      <c r="J13" s="7" t="s">
        <v>46</v>
      </c>
      <c r="K13" s="7" t="s">
        <v>46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9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9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9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9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9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9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9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9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9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9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9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9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9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9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9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9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9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9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9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9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9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9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9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9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9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9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9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9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9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9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9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9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9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9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9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9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9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9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9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9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9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9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9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9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9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9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9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9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9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9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9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9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9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9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9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9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9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9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9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9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9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9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9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9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9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9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9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9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9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9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9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9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9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9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9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9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9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9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9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9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9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9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9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9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9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9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9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9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9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9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9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9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9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9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9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9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9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9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9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9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9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9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9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9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9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9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9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9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9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9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9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9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9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9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9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9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9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9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9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9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9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9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9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9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9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9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9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9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9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9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9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9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9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9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9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9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9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9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9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9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9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9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9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9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9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9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9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9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9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9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9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9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9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9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9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9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9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9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9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9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9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9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9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9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9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9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9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9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9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9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9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9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9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9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9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9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9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9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9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9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9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9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9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9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9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9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9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9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9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9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9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9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9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9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9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9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9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9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9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9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9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9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9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9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9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9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9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9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9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9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9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9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9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9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9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9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9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9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9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9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9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9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9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9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9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9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9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9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9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9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9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9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9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9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9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9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9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9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9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9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9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9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9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9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9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9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9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9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9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9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9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9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9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9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9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9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9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9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9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9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9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9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9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9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9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9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9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9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9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9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9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9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9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9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9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9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9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9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9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9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9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9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9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9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9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9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9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9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9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9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9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9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9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9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9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9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9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9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9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9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9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9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9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9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9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9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9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9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9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9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9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9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9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9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9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9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9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9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9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9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9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9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9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9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9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9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9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9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9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9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9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9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9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9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9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9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9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9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9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9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9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9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9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9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9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9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9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9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9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9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9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9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9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9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9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9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9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9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9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9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9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9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9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9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9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9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9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9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9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9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9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9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9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9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9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9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9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9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9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9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9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9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9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9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9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9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9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9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9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9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9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9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9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9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9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9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9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9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9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9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9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9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9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9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9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9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9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9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9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9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9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9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9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9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9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9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9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9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9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9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9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9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9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9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9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9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9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9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9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9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9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9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9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9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9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9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9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9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9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9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9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9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9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9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9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9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9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9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9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9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9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9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9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9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9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9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9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9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9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9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9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9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9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9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9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9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9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9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9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9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9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9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9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9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9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9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9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9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9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9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9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9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9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9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9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9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9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9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9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9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9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9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9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9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9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9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9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9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9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9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9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9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9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9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9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9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9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9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9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9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9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9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9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9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9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9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9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9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9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9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9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9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9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9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9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9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9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9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9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9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9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9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9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9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9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9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9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9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9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9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9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9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9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9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9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9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9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9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9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9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9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9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9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9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9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9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9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9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9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9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9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9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9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9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9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9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9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9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9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9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9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9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9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9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9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9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9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9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9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9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9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9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9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9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9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9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9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9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9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9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9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9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9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9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9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9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9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9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9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9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9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9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9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9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9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9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9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9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9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9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9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9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9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9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9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9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9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9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9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9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9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9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9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9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9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9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9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9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9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9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9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9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9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9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9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9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9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9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9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9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9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9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9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9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9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9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9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9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9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9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9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9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9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9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9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9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9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9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9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9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9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9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9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9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9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9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9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9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9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9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9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9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9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9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9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9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9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9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9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9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9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9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9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9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9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9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9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9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9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9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9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9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9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9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9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9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9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9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9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9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9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9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9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9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9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9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9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9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9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9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9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9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9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9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9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9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9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9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9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9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9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9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9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9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9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9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9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9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9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9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9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9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9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9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9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9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9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9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9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9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9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9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9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9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9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9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9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9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9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9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9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9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9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9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9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9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9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9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9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9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9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9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9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9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9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9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9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9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9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9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9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9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9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9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9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9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9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9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9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9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9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9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9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9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9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9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9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9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9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9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9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9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9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9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9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9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9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9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9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9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9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9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9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9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9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9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9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9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9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9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9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9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9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9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9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9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9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9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9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9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9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9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9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9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9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9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9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9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9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9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9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9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9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9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9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9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9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9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9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9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9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9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9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9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9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9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9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9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9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9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9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9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9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9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9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9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9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9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9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9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9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9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9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9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9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9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9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9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9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9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9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9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9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9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9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9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9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9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9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9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9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9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9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9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9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9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9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9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9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9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9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9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9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9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9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9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9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9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9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9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9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9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9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9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9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9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9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9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9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9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9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9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9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9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9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9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9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9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9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9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9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9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9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9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9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9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9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9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9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9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9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9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9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9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9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9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9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9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9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9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9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9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9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9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9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9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9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9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9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9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9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9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9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9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9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9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9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9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9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9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9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9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9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9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9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9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9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9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9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9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9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9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9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9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9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9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9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9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9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9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9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9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9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9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9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9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9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9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9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9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9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9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9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9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9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9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9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9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9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9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9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9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9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9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9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9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9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9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9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9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9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9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9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9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9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9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9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9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9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9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9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9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9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9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9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9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9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9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9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9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9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9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9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9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9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9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9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9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9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9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9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9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9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9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9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9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9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9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9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9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9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9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9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9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9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9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9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9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9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9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9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9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9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9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9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9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9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9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9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9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9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9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9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9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9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9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9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9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9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9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9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9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9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9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9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9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9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9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9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9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9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9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9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9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9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9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9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9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9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9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9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9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9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9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9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9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9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9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9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9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9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9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9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9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9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9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9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9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9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9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9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9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9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9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9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9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9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9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9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9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9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9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9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9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9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9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9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9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9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9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9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9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9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9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9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9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9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9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9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9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9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9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9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9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9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9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9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9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9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9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9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9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9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9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9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9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9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9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9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9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9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9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9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9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9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9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9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9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9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9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9"/>
      <c r="XEY13" s="8"/>
      <c r="XEZ13" s="8"/>
    </row>
    <row r="15" spans="1:16380" s="10" customFormat="1" ht="18" x14ac:dyDescent="0.2">
      <c r="A15" s="3" t="s">
        <v>13</v>
      </c>
      <c r="B15" s="3">
        <f>B25+B28</f>
        <v>25422521.789999999</v>
      </c>
      <c r="C15" s="3">
        <f>C25+C28</f>
        <v>21681207.399999999</v>
      </c>
      <c r="D15" s="3">
        <f>D25+D28</f>
        <v>17981943.399999999</v>
      </c>
      <c r="E15" s="3">
        <f>E25+E28</f>
        <v>23039350.09</v>
      </c>
      <c r="F15" s="3">
        <f t="shared" ref="F15:K15" si="5">F25+F28</f>
        <v>23674461.220000003</v>
      </c>
      <c r="G15" s="3">
        <f t="shared" si="5"/>
        <v>21942761</v>
      </c>
      <c r="H15" s="3">
        <f t="shared" si="5"/>
        <v>21287996</v>
      </c>
      <c r="I15" s="3" t="s">
        <v>46</v>
      </c>
      <c r="J15" s="3" t="s">
        <v>46</v>
      </c>
      <c r="K15" s="3" t="s">
        <v>46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6380" x14ac:dyDescent="0.2">
      <c r="A16" s="4" t="s">
        <v>12</v>
      </c>
      <c r="B16" s="5">
        <v>13778855.119999999</v>
      </c>
      <c r="C16" s="5">
        <v>12089969.699999999</v>
      </c>
      <c r="D16" s="5">
        <v>11326975.529999999</v>
      </c>
      <c r="E16" s="5">
        <v>13229930.84</v>
      </c>
      <c r="F16" s="5">
        <v>12913267.289999999</v>
      </c>
      <c r="G16" s="5">
        <v>12107650</v>
      </c>
      <c r="H16" s="5">
        <v>11265652</v>
      </c>
      <c r="I16" s="5" t="s">
        <v>46</v>
      </c>
      <c r="J16" s="5" t="s">
        <v>46</v>
      </c>
      <c r="K16" s="5" t="s">
        <v>46</v>
      </c>
    </row>
    <row r="17" spans="1:11" x14ac:dyDescent="0.2">
      <c r="A17" s="4" t="s">
        <v>11</v>
      </c>
      <c r="B17" s="5">
        <v>9231683.8100000005</v>
      </c>
      <c r="C17" s="5">
        <v>8837702.8900000006</v>
      </c>
      <c r="D17" s="5">
        <v>6229038.7999999998</v>
      </c>
      <c r="E17" s="5">
        <v>9474426.5399999991</v>
      </c>
      <c r="F17" s="5">
        <v>10134729.17</v>
      </c>
      <c r="G17" s="5">
        <v>9546226</v>
      </c>
      <c r="H17" s="5">
        <v>9733721</v>
      </c>
      <c r="I17" s="5" t="s">
        <v>46</v>
      </c>
      <c r="J17" s="5" t="s">
        <v>46</v>
      </c>
      <c r="K17" s="5" t="s">
        <v>46</v>
      </c>
    </row>
    <row r="18" spans="1:11" x14ac:dyDescent="0.2">
      <c r="A18" s="4" t="s">
        <v>10</v>
      </c>
      <c r="B18" s="5">
        <v>20453.150000000001</v>
      </c>
      <c r="C18" s="5">
        <v>796.68</v>
      </c>
      <c r="D18" s="5">
        <v>138681.76</v>
      </c>
      <c r="E18" s="5">
        <v>0</v>
      </c>
      <c r="F18" s="5">
        <v>0</v>
      </c>
      <c r="G18" s="5">
        <v>0</v>
      </c>
      <c r="H18" s="5">
        <v>3658</v>
      </c>
      <c r="I18" s="5" t="s">
        <v>46</v>
      </c>
      <c r="J18" s="5" t="s">
        <v>46</v>
      </c>
      <c r="K18" s="5" t="s">
        <v>46</v>
      </c>
    </row>
    <row r="19" spans="1:11" x14ac:dyDescent="0.2">
      <c r="A19" s="4" t="s">
        <v>9</v>
      </c>
      <c r="B19" s="5">
        <v>6815</v>
      </c>
      <c r="C19" s="5">
        <v>7285</v>
      </c>
      <c r="D19" s="5">
        <v>4637</v>
      </c>
      <c r="E19" s="5">
        <v>10190</v>
      </c>
      <c r="F19" s="5">
        <v>14085</v>
      </c>
      <c r="G19" s="5">
        <v>6010</v>
      </c>
      <c r="H19" s="5">
        <v>10090</v>
      </c>
      <c r="I19" s="5" t="s">
        <v>46</v>
      </c>
      <c r="J19" s="5" t="s">
        <v>46</v>
      </c>
      <c r="K19" s="5" t="s">
        <v>46</v>
      </c>
    </row>
    <row r="20" spans="1:11" x14ac:dyDescent="0.2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 t="s">
        <v>46</v>
      </c>
      <c r="J20" s="5" t="s">
        <v>46</v>
      </c>
      <c r="K20" s="5" t="s">
        <v>46</v>
      </c>
    </row>
    <row r="21" spans="1:11" ht="15" x14ac:dyDescent="0.2">
      <c r="A21" s="6" t="s">
        <v>7</v>
      </c>
      <c r="B21" s="7">
        <f>SUM(B16:B20)</f>
        <v>23037807.079999998</v>
      </c>
      <c r="C21" s="7">
        <f>SUM(C16:C20)</f>
        <v>20935754.27</v>
      </c>
      <c r="D21" s="7">
        <f>SUM(D16:D20)</f>
        <v>17699333.09</v>
      </c>
      <c r="E21" s="7">
        <f>SUM(E16:E20)</f>
        <v>22714547.379999999</v>
      </c>
      <c r="F21" s="7">
        <f t="shared" ref="F21:K21" si="6">SUM(F16:F20)</f>
        <v>23062081.460000001</v>
      </c>
      <c r="G21" s="7">
        <f t="shared" si="6"/>
        <v>21659886</v>
      </c>
      <c r="H21" s="7">
        <f t="shared" si="6"/>
        <v>21013121</v>
      </c>
      <c r="I21" s="7" t="s">
        <v>46</v>
      </c>
      <c r="J21" s="7" t="s">
        <v>46</v>
      </c>
      <c r="K21" s="7" t="s">
        <v>46</v>
      </c>
    </row>
    <row r="22" spans="1:11" x14ac:dyDescent="0.2">
      <c r="A22" s="4" t="s">
        <v>6</v>
      </c>
      <c r="B22" s="5">
        <v>2384714.71</v>
      </c>
      <c r="C22" s="5">
        <v>745453.13</v>
      </c>
      <c r="D22" s="5">
        <v>282610.31</v>
      </c>
      <c r="E22" s="5">
        <v>324802.71000000002</v>
      </c>
      <c r="F22" s="5">
        <v>612379.76</v>
      </c>
      <c r="G22" s="5">
        <v>282875</v>
      </c>
      <c r="H22" s="5">
        <v>274875</v>
      </c>
      <c r="I22" s="5" t="s">
        <v>46</v>
      </c>
      <c r="J22" s="5" t="s">
        <v>46</v>
      </c>
      <c r="K22" s="5" t="s">
        <v>46</v>
      </c>
    </row>
    <row r="23" spans="1:11" x14ac:dyDescent="0.2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 t="s">
        <v>46</v>
      </c>
      <c r="J23" s="5" t="s">
        <v>46</v>
      </c>
      <c r="K23" s="5" t="s">
        <v>46</v>
      </c>
    </row>
    <row r="24" spans="1:11" ht="15" x14ac:dyDescent="0.2">
      <c r="A24" s="6" t="s">
        <v>4</v>
      </c>
      <c r="B24" s="7">
        <f>SUM(B22:B23)</f>
        <v>2384714.71</v>
      </c>
      <c r="C24" s="7">
        <f>SUM(C22:C23)</f>
        <v>745453.13</v>
      </c>
      <c r="D24" s="7">
        <f>SUM(D22:D23)</f>
        <v>282610.31</v>
      </c>
      <c r="E24" s="7">
        <f>SUM(E22:E23)</f>
        <v>324802.71000000002</v>
      </c>
      <c r="F24" s="7">
        <f>SUM(F22:F23)</f>
        <v>612379.76</v>
      </c>
      <c r="G24" s="7">
        <f t="shared" ref="G24:K24" si="7">SUM(G22:G23)</f>
        <v>282875</v>
      </c>
      <c r="H24" s="7">
        <f t="shared" si="7"/>
        <v>274875</v>
      </c>
      <c r="I24" s="7" t="s">
        <v>46</v>
      </c>
      <c r="J24" s="7" t="s">
        <v>46</v>
      </c>
      <c r="K24" s="7" t="s">
        <v>46</v>
      </c>
    </row>
    <row r="25" spans="1:11" ht="15" x14ac:dyDescent="0.2">
      <c r="A25" s="6" t="s">
        <v>3</v>
      </c>
      <c r="B25" s="7">
        <f>B21+B24</f>
        <v>25422521.789999999</v>
      </c>
      <c r="C25" s="7">
        <f>C21+C24</f>
        <v>21681207.399999999</v>
      </c>
      <c r="D25" s="7">
        <f>D21+D24</f>
        <v>17981943.399999999</v>
      </c>
      <c r="E25" s="7">
        <f>E21+E24</f>
        <v>23039350.09</v>
      </c>
      <c r="F25" s="7">
        <f>F21+F24</f>
        <v>23674461.220000003</v>
      </c>
      <c r="G25" s="7">
        <f t="shared" ref="G25:K25" si="8">G21+G24</f>
        <v>21942761</v>
      </c>
      <c r="H25" s="7">
        <f t="shared" si="8"/>
        <v>21287996</v>
      </c>
      <c r="I25" s="7" t="s">
        <v>46</v>
      </c>
      <c r="J25" s="7" t="s">
        <v>46</v>
      </c>
      <c r="K25" s="7" t="s">
        <v>46</v>
      </c>
    </row>
    <row r="26" spans="1:11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 t="s">
        <v>46</v>
      </c>
      <c r="J26" s="5" t="s">
        <v>46</v>
      </c>
      <c r="K26" s="5" t="s">
        <v>46</v>
      </c>
    </row>
    <row r="27" spans="1:11" x14ac:dyDescent="0.2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 t="s">
        <v>46</v>
      </c>
      <c r="J27" s="5" t="s">
        <v>46</v>
      </c>
      <c r="K27" s="5" t="s">
        <v>46</v>
      </c>
    </row>
    <row r="28" spans="1:11" ht="15" x14ac:dyDescent="0.2">
      <c r="A28" s="6" t="s">
        <v>0</v>
      </c>
      <c r="B28" s="7">
        <f>SUM(B26:B27)</f>
        <v>0</v>
      </c>
      <c r="C28" s="7">
        <f>SUM(C26:C27)</f>
        <v>0</v>
      </c>
      <c r="D28" s="7">
        <f>SUM(D26:D27)</f>
        <v>0</v>
      </c>
      <c r="E28" s="7">
        <f>SUM(E26:E27)</f>
        <v>0</v>
      </c>
      <c r="F28" s="7">
        <f>SUM(F26:F27)</f>
        <v>0</v>
      </c>
      <c r="G28" s="7">
        <f t="shared" ref="G28:K28" si="9">SUM(G26:G27)</f>
        <v>0</v>
      </c>
      <c r="H28" s="7">
        <f t="shared" si="9"/>
        <v>0</v>
      </c>
      <c r="I28" s="7" t="s">
        <v>46</v>
      </c>
      <c r="J28" s="7" t="s">
        <v>46</v>
      </c>
      <c r="K28" s="7" t="s">
        <v>46</v>
      </c>
    </row>
    <row r="34" spans="3:4" ht="42.75" customHeight="1" x14ac:dyDescent="0.2">
      <c r="C34" s="13"/>
      <c r="D34" s="13"/>
    </row>
    <row r="36" spans="3:4" x14ac:dyDescent="0.2">
      <c r="C36" s="14"/>
      <c r="D36" s="14"/>
    </row>
    <row r="37" spans="3:4" x14ac:dyDescent="0.2">
      <c r="C37" s="14"/>
      <c r="D37" s="14"/>
    </row>
    <row r="38" spans="3:4" x14ac:dyDescent="0.2">
      <c r="C38" s="14"/>
      <c r="D38" s="14"/>
    </row>
    <row r="39" spans="3:4" x14ac:dyDescent="0.2">
      <c r="C39" s="14"/>
      <c r="D39" s="14"/>
    </row>
    <row r="40" spans="3:4" x14ac:dyDescent="0.2">
      <c r="C40" s="14"/>
      <c r="D40" s="14"/>
    </row>
    <row r="41" spans="3:4" x14ac:dyDescent="0.2">
      <c r="C41" s="14"/>
    </row>
    <row r="42" spans="3:4" x14ac:dyDescent="0.2">
      <c r="D42" s="14"/>
    </row>
    <row r="43" spans="3:4" x14ac:dyDescent="0.2">
      <c r="C43" s="14"/>
      <c r="D43" s="14"/>
    </row>
    <row r="44" spans="3:4" x14ac:dyDescent="0.2">
      <c r="C44" s="14"/>
      <c r="D44" s="14"/>
    </row>
    <row r="49" spans="3:4" x14ac:dyDescent="0.2">
      <c r="C49" s="14"/>
      <c r="D49" s="14"/>
    </row>
    <row r="50" spans="3:4" x14ac:dyDescent="0.2">
      <c r="C50" s="14"/>
      <c r="D50" s="14"/>
    </row>
    <row r="51" spans="3:4" x14ac:dyDescent="0.2">
      <c r="C51" s="14"/>
      <c r="D51" s="14"/>
    </row>
    <row r="52" spans="3:4" x14ac:dyDescent="0.2">
      <c r="D52" s="14"/>
    </row>
    <row r="53" spans="3:4" x14ac:dyDescent="0.2">
      <c r="C53" s="14"/>
      <c r="D53" s="14"/>
    </row>
    <row r="55" spans="3:4" x14ac:dyDescent="0.2">
      <c r="C55" s="14"/>
      <c r="D55" s="14"/>
    </row>
    <row r="56" spans="3:4" x14ac:dyDescent="0.2">
      <c r="C56" s="14"/>
      <c r="D56" s="14"/>
    </row>
    <row r="58" spans="3:4" x14ac:dyDescent="0.2">
      <c r="C58" s="14"/>
      <c r="D58" s="14"/>
    </row>
    <row r="59" spans="3:4" x14ac:dyDescent="0.2">
      <c r="C59" s="14"/>
      <c r="D59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Pressupost inicial</vt:lpstr>
      <vt:lpstr>Pressupost liquidat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2024-06-19T22:37:16Z</dcterms:created>
  <dcterms:modified xsi:type="dcterms:W3CDTF">2024-08-01T12:08:18Z</dcterms:modified>
</cp:coreProperties>
</file>