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115" windowHeight="9405"/>
  </bookViews>
  <sheets>
    <sheet name="Current exp. by city goals" sheetId="1" r:id="rId1"/>
  </sheets>
  <definedNames>
    <definedName name="__FPMExcelClient_CellBasedFunctionStatus" localSheetId="0" hidden="1">"2_2_2_2_2"</definedName>
    <definedName name="_xlnm.Print_Area" localSheetId="0">'Current exp. by city goals'!$B$2:$H$56</definedName>
    <definedName name="Print_Area" localSheetId="0">'Current exp. by city goals'!$B$2:$H$56</definedName>
    <definedName name="Print_Titles" localSheetId="0">'Current exp. by city goals'!$2:$8</definedName>
    <definedName name="_xlnm.Print_Titles" localSheetId="0">'Current exp. by city goals'!$2:$8</definedName>
  </definedNames>
  <calcPr calcId="145621"/>
</workbook>
</file>

<file path=xl/calcChain.xml><?xml version="1.0" encoding="utf-8"?>
<calcChain xmlns="http://schemas.openxmlformats.org/spreadsheetml/2006/main">
  <c r="G52" i="1" l="1"/>
  <c r="F52" i="1"/>
  <c r="G48" i="1"/>
  <c r="F48" i="1"/>
  <c r="G43" i="1"/>
  <c r="F43" i="1"/>
  <c r="G32" i="1"/>
  <c r="F32" i="1"/>
  <c r="G24" i="1"/>
  <c r="F24" i="1"/>
  <c r="G20" i="1"/>
  <c r="F20" i="1"/>
  <c r="G55" i="1" l="1"/>
  <c r="F55" i="1"/>
  <c r="H54" i="1"/>
  <c r="H53" i="1"/>
  <c r="H51" i="1"/>
  <c r="H50" i="1"/>
  <c r="H49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55" i="1" l="1"/>
  <c r="H43" i="1"/>
  <c r="H24" i="1"/>
  <c r="F56" i="1"/>
  <c r="H48" i="1"/>
  <c r="H52" i="1"/>
  <c r="G56" i="1"/>
  <c r="H20" i="1"/>
  <c r="H56" i="1" l="1"/>
  <c r="E55" i="1"/>
  <c r="E52" i="1"/>
  <c r="E48" i="1"/>
  <c r="E43" i="1"/>
  <c r="E32" i="1"/>
  <c r="E24" i="1"/>
  <c r="E20" i="1"/>
  <c r="E56" i="1" l="1"/>
</calcChain>
</file>

<file path=xl/sharedStrings.xml><?xml version="1.0" encoding="utf-8"?>
<sst xmlns="http://schemas.openxmlformats.org/spreadsheetml/2006/main" count="113" uniqueCount="107">
  <si>
    <t>Direct allocation of currents expenditures to City Goals</t>
  </si>
  <si>
    <t>Amounts in € million</t>
  </si>
  <si>
    <t>CITY GOALS GROUPS</t>
  </si>
  <si>
    <t>CITY GOALS</t>
  </si>
  <si>
    <t>Amount executed
(PL)</t>
  </si>
  <si>
    <t>% Execution (PL/PD)</t>
  </si>
  <si>
    <t>1. People and families</t>
  </si>
  <si>
    <t>1.1</t>
  </si>
  <si>
    <t>Guarantee accessibility, quality and fairness in services</t>
  </si>
  <si>
    <t>1.2</t>
  </si>
  <si>
    <t>Prioritise care for the most vulnerable sectors of society and dependent persons</t>
  </si>
  <si>
    <t>1.3</t>
  </si>
  <si>
    <t>Drive measures to support and protect families and children</t>
  </si>
  <si>
    <t>1.4</t>
  </si>
  <si>
    <t>Make education and culture key factors for well-being and success</t>
  </si>
  <si>
    <t>1.5</t>
  </si>
  <si>
    <t>Barcelona health: promoting a healthy city</t>
  </si>
  <si>
    <t>1.6</t>
  </si>
  <si>
    <t>Promote the social function of sport</t>
  </si>
  <si>
    <t>1.7</t>
  </si>
  <si>
    <t>Guarantee people’s safety</t>
  </si>
  <si>
    <t>1.8</t>
  </si>
  <si>
    <t>Guarantee neighbourly living and preserve social cohesion so that nobody is discriminated against or sees their fundamental rights undermined</t>
  </si>
  <si>
    <t>1.9</t>
  </si>
  <si>
    <t>Promote equality between men and women based on respect and equity</t>
  </si>
  <si>
    <t>1.10</t>
  </si>
  <si>
    <t>Promote stable, quality employment for all</t>
  </si>
  <si>
    <t>1.11</t>
  </si>
  <si>
    <t>Create channels for all citizens to communicate with the Council, listening carefully to what they say and providing an effective response</t>
  </si>
  <si>
    <t>1 Total</t>
  </si>
  <si>
    <t/>
  </si>
  <si>
    <t>2. Entities, associations and sports, social and cultural stakeholders</t>
  </si>
  <si>
    <t>2.1</t>
  </si>
  <si>
    <t>Strengthen and regulate the channels for real and effective interaction between the City Council and the various sports, social and cultural stakeholders, entities and associations</t>
  </si>
  <si>
    <t>2.2</t>
  </si>
  <si>
    <t>Develop a model for the city based on cooperation, involvement and shared responsibility between the City Council and social stakeholders</t>
  </si>
  <si>
    <t>2.3</t>
  </si>
  <si>
    <t>Strengthen the city’s associative network to ensure it fulfils its purpose of identifying and tackling citizens’ problems and needs</t>
  </si>
  <si>
    <t>2 Total</t>
  </si>
  <si>
    <t>3. Economic stakeholders 
and knowledge centres</t>
  </si>
  <si>
    <t>3.1</t>
  </si>
  <si>
    <t>Turn metropolitan Barcelona into the logistics capital of southern Europe</t>
  </si>
  <si>
    <t>3.2</t>
  </si>
  <si>
    <t>Promote emerging sectors with high added value, strengthen already developed economic sectors and establish Barcelona as a benchmark for quality</t>
  </si>
  <si>
    <t>3.3</t>
  </si>
  <si>
    <t>Generate the conditions for attracting capital to invest in the city</t>
  </si>
  <si>
    <t>3.4</t>
  </si>
  <si>
    <t>Drive international contributions to Barcelona's economy</t>
  </si>
  <si>
    <t>3.5</t>
  </si>
  <si>
    <t>Support SMEs and the self-employed and encourage entrepreneurship</t>
  </si>
  <si>
    <t>3.6</t>
  </si>
  <si>
    <t>Turn Barcelona into a business-friendly city</t>
  </si>
  <si>
    <t>3.7</t>
  </si>
  <si>
    <t>Turn Barcelona into a city of culture, knowledge, creativity and science by generating a favourable environment to attract and retain talent</t>
  </si>
  <si>
    <t>3 Total</t>
  </si>
  <si>
    <t>4. Urban habitat</t>
  </si>
  <si>
    <t>4.1</t>
  </si>
  <si>
    <t>Promote the regreening of the city and the development of green corridors</t>
  </si>
  <si>
    <t>4.2</t>
  </si>
  <si>
    <t>Ensure excellence in urban and building design by promoting quality architecture</t>
  </si>
  <si>
    <t>4.3</t>
  </si>
  <si>
    <t>Drive a responsible environmental policy, ensuring air quality and the sustainability of water and material cycles and energy efficiency</t>
  </si>
  <si>
    <t>4.4</t>
  </si>
  <si>
    <t>Lead the reinformation of public space: smart cities as driving forces behind a new urban services economy</t>
  </si>
  <si>
    <t>4.5</t>
  </si>
  <si>
    <t>Promote access to quality housing and ensure it is properly used</t>
  </si>
  <si>
    <t>4.6</t>
  </si>
  <si>
    <t>Foster self-sufficient city blocks and urban energy infrastructure
refurbishment</t>
  </si>
  <si>
    <t>4.7</t>
  </si>
  <si>
    <t>Promote productive neighbourhoods where people can live and work</t>
  </si>
  <si>
    <t>4.8</t>
  </si>
  <si>
    <t>Improve urban mobility in a way that is sustainable while guaranteeing the same opportunities for access throughout the city</t>
  </si>
  <si>
    <t>4.9</t>
  </si>
  <si>
    <t>Promote new urban attractions which give each district a focal point and bring tourists to all parts of the city</t>
  </si>
  <si>
    <t>4.10</t>
  </si>
  <si>
    <t>Drive the metropolitan area and the integration of the port, airport and Zona Franca industrial district and develop opportunity areas</t>
  </si>
  <si>
    <t>4 Total</t>
  </si>
  <si>
    <t>5. The Budget</t>
  </si>
  <si>
    <t>5.1</t>
  </si>
  <si>
    <t>Manage according to an executive budget designed to ensure the city objectives are achieved</t>
  </si>
  <si>
    <t>5.2</t>
  </si>
  <si>
    <t xml:space="preserve">Guarantee investment capacity </t>
  </si>
  <si>
    <t>5.3</t>
  </si>
  <si>
    <t>Improve efficiency, avoid duplication and free up resources for other priority programmes</t>
  </si>
  <si>
    <t>5.4</t>
  </si>
  <si>
    <t>Encourage a culture of results-driven spending austerity</t>
  </si>
  <si>
    <t>5 Total</t>
  </si>
  <si>
    <t>6. Government, managers and human resources</t>
  </si>
  <si>
    <t>6.1</t>
  </si>
  <si>
    <t>Guarantee quality of service to citizens while preserving transparency and ethics in public management</t>
  </si>
  <si>
    <t>6.2</t>
  </si>
  <si>
    <t>Develop the skills, expertise and capacity to innovate of the organisation’s employees and foster their motivation and commitment</t>
  </si>
  <si>
    <t>6.3</t>
  </si>
  <si>
    <t>Make certain that all levels of the organisation are productive and work towards the same goals</t>
  </si>
  <si>
    <t>6 Total</t>
  </si>
  <si>
    <t>7. Knowledge, technology,
innovation and cooperation</t>
  </si>
  <si>
    <t>7.1</t>
  </si>
  <si>
    <t>Work proactively with other levels of government to achieve the best results</t>
  </si>
  <si>
    <t>7.2</t>
  </si>
  <si>
    <t>Improve ICT to make the Council more accessible and effective</t>
  </si>
  <si>
    <t>7 Total</t>
  </si>
  <si>
    <t>Total</t>
  </si>
  <si>
    <t>CURRENT EXPENDITURES (CHAPTERS 1 TO 5) BY CITY GOALS (CITY GOALS GROUPS AND CITY GOALS) (STRATEGIC FRAMEWORK 2012-2015)</t>
  </si>
  <si>
    <r>
      <t xml:space="preserve">Budget 
</t>
    </r>
    <r>
      <rPr>
        <sz val="10"/>
        <color theme="3"/>
        <rFont val="Calibri"/>
        <family val="2"/>
        <scheme val="minor"/>
      </rPr>
      <t>(definitive estimates)</t>
    </r>
    <r>
      <rPr>
        <b/>
        <sz val="12"/>
        <color theme="3"/>
        <rFont val="Calibri"/>
        <family val="2"/>
        <scheme val="minor"/>
      </rPr>
      <t xml:space="preserve">
(PD)</t>
    </r>
  </si>
  <si>
    <r>
      <t xml:space="preserve">Budget 
</t>
    </r>
    <r>
      <rPr>
        <sz val="10"/>
        <color theme="3"/>
        <rFont val="Calibri"/>
        <family val="2"/>
        <scheme val="minor"/>
      </rPr>
      <t xml:space="preserve">(initial estimates) 
</t>
    </r>
    <r>
      <rPr>
        <b/>
        <sz val="12"/>
        <color theme="3"/>
        <rFont val="Calibri"/>
        <family val="2"/>
        <scheme val="minor"/>
      </rPr>
      <t>(PI)</t>
    </r>
  </si>
  <si>
    <t>BUDGET 2015</t>
  </si>
  <si>
    <t>The data correspond to the budget execution -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</si>
</sst>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 style="thin">
        <color theme="3"/>
      </right>
      <top style="thin">
        <color indexed="64"/>
      </top>
      <bottom style="thin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64" fontId="4" fillId="0" borderId="0" xfId="1" applyNumberFormat="1" applyFont="1"/>
    <xf numFmtId="0" fontId="1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 wrapText="1"/>
    </xf>
    <xf numFmtId="165" fontId="10" fillId="3" borderId="7" xfId="0" applyNumberFormat="1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vertical="center" wrapText="1"/>
    </xf>
    <xf numFmtId="165" fontId="12" fillId="5" borderId="7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164" fontId="15" fillId="0" borderId="0" xfId="0" applyNumberFormat="1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164" fontId="1" fillId="0" borderId="5" xfId="1" applyNumberFormat="1" applyFont="1" applyBorder="1" applyAlignment="1">
      <alignment horizontal="right" vertical="center" wrapText="1"/>
    </xf>
    <xf numFmtId="164" fontId="10" fillId="3" borderId="7" xfId="1" applyNumberFormat="1" applyFont="1" applyFill="1" applyBorder="1" applyAlignment="1">
      <alignment horizontal="right" vertical="center" wrapText="1"/>
    </xf>
    <xf numFmtId="164" fontId="12" fillId="5" borderId="7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tabSelected="1" zoomScale="90" zoomScaleNormal="90" workbookViewId="0">
      <selection activeCell="H8" sqref="H8:H56"/>
    </sheetView>
  </sheetViews>
  <sheetFormatPr defaultRowHeight="12.75" x14ac:dyDescent="0.2"/>
  <cols>
    <col min="1" max="1" width="9.140625" style="2"/>
    <col min="2" max="2" width="18.140625" style="2" customWidth="1"/>
    <col min="3" max="3" width="5.42578125" style="2" customWidth="1"/>
    <col min="4" max="4" width="86.140625" style="3" customWidth="1"/>
    <col min="5" max="5" width="12.5703125" style="3" customWidth="1"/>
    <col min="6" max="7" width="12.5703125" style="2" customWidth="1"/>
    <col min="8" max="8" width="13.140625" style="4" bestFit="1" customWidth="1"/>
    <col min="9" max="16384" width="9.140625" style="2"/>
  </cols>
  <sheetData>
    <row r="2" spans="2:8" ht="18.75" x14ac:dyDescent="0.3">
      <c r="B2" s="1" t="s">
        <v>105</v>
      </c>
    </row>
    <row r="3" spans="2:8" ht="15" x14ac:dyDescent="0.25">
      <c r="B3" s="23" t="s">
        <v>102</v>
      </c>
    </row>
    <row r="4" spans="2:8" ht="15" x14ac:dyDescent="0.25">
      <c r="B4" s="24" t="s">
        <v>106</v>
      </c>
      <c r="C4" s="25"/>
      <c r="D4" s="26"/>
    </row>
    <row r="5" spans="2:8" x14ac:dyDescent="0.2">
      <c r="B5" s="6" t="s">
        <v>0</v>
      </c>
    </row>
    <row r="7" spans="2:8" x14ac:dyDescent="0.2">
      <c r="B7" s="2" t="s">
        <v>1</v>
      </c>
    </row>
    <row r="8" spans="2:8" ht="60" x14ac:dyDescent="0.2">
      <c r="B8" s="7" t="s">
        <v>2</v>
      </c>
      <c r="C8" s="33" t="s">
        <v>3</v>
      </c>
      <c r="D8" s="33"/>
      <c r="E8" s="8" t="s">
        <v>104</v>
      </c>
      <c r="F8" s="8" t="s">
        <v>103</v>
      </c>
      <c r="G8" s="8" t="s">
        <v>4</v>
      </c>
      <c r="H8" s="9" t="s">
        <v>5</v>
      </c>
    </row>
    <row r="9" spans="2:8" ht="25.5" customHeight="1" x14ac:dyDescent="0.2">
      <c r="B9" s="34" t="s">
        <v>6</v>
      </c>
      <c r="C9" s="10" t="s">
        <v>7</v>
      </c>
      <c r="D9" s="11" t="s">
        <v>8</v>
      </c>
      <c r="E9" s="12">
        <v>210552069.68200007</v>
      </c>
      <c r="F9" s="12">
        <v>209176721.24999997</v>
      </c>
      <c r="G9" s="12">
        <v>93489514.62000002</v>
      </c>
      <c r="H9" s="37">
        <f t="shared" ref="H9:H56" si="0">+IF(F9=0,"--",G9/F9)</f>
        <v>0.44694033858703114</v>
      </c>
    </row>
    <row r="10" spans="2:8" ht="25.5" customHeight="1" x14ac:dyDescent="0.2">
      <c r="B10" s="35"/>
      <c r="C10" s="10" t="s">
        <v>9</v>
      </c>
      <c r="D10" s="11" t="s">
        <v>10</v>
      </c>
      <c r="E10" s="12">
        <v>31275337.944240011</v>
      </c>
      <c r="F10" s="12">
        <v>34395440.850000001</v>
      </c>
      <c r="G10" s="12">
        <v>10017645.449999999</v>
      </c>
      <c r="H10" s="37">
        <f t="shared" si="0"/>
        <v>0.29124922380519508</v>
      </c>
    </row>
    <row r="11" spans="2:8" ht="25.5" customHeight="1" x14ac:dyDescent="0.2">
      <c r="B11" s="35"/>
      <c r="C11" s="10" t="s">
        <v>11</v>
      </c>
      <c r="D11" s="11" t="s">
        <v>12</v>
      </c>
      <c r="E11" s="12">
        <v>2280156.3873600001</v>
      </c>
      <c r="F11" s="12">
        <v>11776083.52</v>
      </c>
      <c r="G11" s="12">
        <v>370505.97000000003</v>
      </c>
      <c r="H11" s="37">
        <f t="shared" si="0"/>
        <v>3.146258001403849E-2</v>
      </c>
    </row>
    <row r="12" spans="2:8" ht="25.5" customHeight="1" x14ac:dyDescent="0.2">
      <c r="B12" s="35"/>
      <c r="C12" s="10" t="s">
        <v>13</v>
      </c>
      <c r="D12" s="11" t="s">
        <v>14</v>
      </c>
      <c r="E12" s="12">
        <v>199913853.02120012</v>
      </c>
      <c r="F12" s="12">
        <v>205806331.28999999</v>
      </c>
      <c r="G12" s="12">
        <v>105670558.10000001</v>
      </c>
      <c r="H12" s="37">
        <f t="shared" si="0"/>
        <v>0.51344658562083056</v>
      </c>
    </row>
    <row r="13" spans="2:8" ht="25.5" customHeight="1" x14ac:dyDescent="0.2">
      <c r="B13" s="35"/>
      <c r="C13" s="10" t="s">
        <v>15</v>
      </c>
      <c r="D13" s="11" t="s">
        <v>16</v>
      </c>
      <c r="E13" s="12">
        <v>20356686.466480002</v>
      </c>
      <c r="F13" s="12">
        <v>20372686.460000001</v>
      </c>
      <c r="G13" s="12">
        <v>11087380.609999999</v>
      </c>
      <c r="H13" s="37">
        <f t="shared" si="0"/>
        <v>0.54422771546448268</v>
      </c>
    </row>
    <row r="14" spans="2:8" ht="25.5" customHeight="1" x14ac:dyDescent="0.2">
      <c r="B14" s="35"/>
      <c r="C14" s="10" t="s">
        <v>17</v>
      </c>
      <c r="D14" s="11" t="s">
        <v>18</v>
      </c>
      <c r="E14" s="12">
        <v>16023592.169280004</v>
      </c>
      <c r="F14" s="12">
        <v>16678173.610000001</v>
      </c>
      <c r="G14" s="12">
        <v>11102036.310000001</v>
      </c>
      <c r="H14" s="37">
        <f t="shared" si="0"/>
        <v>0.6656625940950377</v>
      </c>
    </row>
    <row r="15" spans="2:8" ht="25.5" customHeight="1" x14ac:dyDescent="0.2">
      <c r="B15" s="35"/>
      <c r="C15" s="10" t="s">
        <v>19</v>
      </c>
      <c r="D15" s="11" t="s">
        <v>20</v>
      </c>
      <c r="E15" s="12">
        <v>214079497.5248</v>
      </c>
      <c r="F15" s="12">
        <v>222715191.54999998</v>
      </c>
      <c r="G15" s="12">
        <v>84320037.519999966</v>
      </c>
      <c r="H15" s="37">
        <f t="shared" si="0"/>
        <v>0.37860029633887798</v>
      </c>
    </row>
    <row r="16" spans="2:8" ht="28.5" customHeight="1" x14ac:dyDescent="0.2">
      <c r="B16" s="35"/>
      <c r="C16" s="10" t="s">
        <v>21</v>
      </c>
      <c r="D16" s="11" t="s">
        <v>22</v>
      </c>
      <c r="E16" s="12">
        <v>14108509.051199999</v>
      </c>
      <c r="F16" s="12">
        <v>15136156.620000003</v>
      </c>
      <c r="G16" s="12">
        <v>3695438.4200000004</v>
      </c>
      <c r="H16" s="37">
        <f t="shared" si="0"/>
        <v>0.24414641792996983</v>
      </c>
    </row>
    <row r="17" spans="2:8" ht="25.5" customHeight="1" x14ac:dyDescent="0.2">
      <c r="B17" s="35"/>
      <c r="C17" s="10" t="s">
        <v>23</v>
      </c>
      <c r="D17" s="11" t="s">
        <v>24</v>
      </c>
      <c r="E17" s="12">
        <v>7222886.6587200006</v>
      </c>
      <c r="F17" s="12">
        <v>7278698.2300000004</v>
      </c>
      <c r="G17" s="12">
        <v>2548207.4899999998</v>
      </c>
      <c r="H17" s="37">
        <f t="shared" si="0"/>
        <v>0.35009110276028022</v>
      </c>
    </row>
    <row r="18" spans="2:8" ht="25.5" customHeight="1" x14ac:dyDescent="0.2">
      <c r="B18" s="35"/>
      <c r="C18" s="10" t="s">
        <v>25</v>
      </c>
      <c r="D18" s="11" t="s">
        <v>26</v>
      </c>
      <c r="E18" s="12">
        <v>31011788.3737536</v>
      </c>
      <c r="F18" s="12">
        <v>19307183.052464798</v>
      </c>
      <c r="G18" s="12">
        <v>6925061.4392900094</v>
      </c>
      <c r="H18" s="37">
        <f t="shared" si="0"/>
        <v>0.3586779811675293</v>
      </c>
    </row>
    <row r="19" spans="2:8" ht="25.5" customHeight="1" x14ac:dyDescent="0.2">
      <c r="B19" s="36"/>
      <c r="C19" s="10" t="s">
        <v>27</v>
      </c>
      <c r="D19" s="11" t="s">
        <v>28</v>
      </c>
      <c r="E19" s="12">
        <v>44751324.918438755</v>
      </c>
      <c r="F19" s="12">
        <v>43941913.253000014</v>
      </c>
      <c r="G19" s="12">
        <v>19256506.666999996</v>
      </c>
      <c r="H19" s="37">
        <f t="shared" si="0"/>
        <v>0.43822640484788883</v>
      </c>
    </row>
    <row r="20" spans="2:8" s="5" customFormat="1" ht="25.5" customHeight="1" x14ac:dyDescent="0.25">
      <c r="B20" s="13" t="s">
        <v>29</v>
      </c>
      <c r="C20" s="14"/>
      <c r="D20" s="15" t="s">
        <v>30</v>
      </c>
      <c r="E20" s="16">
        <f>+SUM(E9:E19)</f>
        <v>791575702.19747257</v>
      </c>
      <c r="F20" s="16">
        <f t="shared" ref="F20:G20" si="1">+SUM(F9:F19)</f>
        <v>806584579.68546486</v>
      </c>
      <c r="G20" s="16">
        <f t="shared" si="1"/>
        <v>348482892.59629005</v>
      </c>
      <c r="H20" s="38">
        <f t="shared" si="0"/>
        <v>0.4320475513332826</v>
      </c>
    </row>
    <row r="21" spans="2:8" ht="33" customHeight="1" x14ac:dyDescent="0.2">
      <c r="B21" s="28" t="s">
        <v>31</v>
      </c>
      <c r="C21" s="10" t="s">
        <v>32</v>
      </c>
      <c r="D21" s="11" t="s">
        <v>33</v>
      </c>
      <c r="E21" s="12">
        <v>9682609.717199998</v>
      </c>
      <c r="F21" s="12">
        <v>9871552.7200000025</v>
      </c>
      <c r="G21" s="12">
        <v>3969677.5499999966</v>
      </c>
      <c r="H21" s="37">
        <f t="shared" si="0"/>
        <v>0.40213304457740823</v>
      </c>
    </row>
    <row r="22" spans="2:8" ht="30.75" customHeight="1" x14ac:dyDescent="0.2">
      <c r="B22" s="29"/>
      <c r="C22" s="10" t="s">
        <v>34</v>
      </c>
      <c r="D22" s="11" t="s">
        <v>35</v>
      </c>
      <c r="E22" s="12">
        <v>9321302.1279999986</v>
      </c>
      <c r="F22" s="12">
        <v>9146047.25</v>
      </c>
      <c r="G22" s="12">
        <v>1405467.98</v>
      </c>
      <c r="H22" s="37">
        <f t="shared" si="0"/>
        <v>0.15366944228283971</v>
      </c>
    </row>
    <row r="23" spans="2:8" ht="32.25" customHeight="1" x14ac:dyDescent="0.2">
      <c r="B23" s="30"/>
      <c r="C23" s="10" t="s">
        <v>36</v>
      </c>
      <c r="D23" s="11" t="s">
        <v>37</v>
      </c>
      <c r="E23" s="12">
        <v>8513687.8183200005</v>
      </c>
      <c r="F23" s="12">
        <v>8589624.5800000019</v>
      </c>
      <c r="G23" s="12">
        <v>5118570.55</v>
      </c>
      <c r="H23" s="37">
        <f t="shared" si="0"/>
        <v>0.59590154404629392</v>
      </c>
    </row>
    <row r="24" spans="2:8" s="5" customFormat="1" ht="25.5" customHeight="1" x14ac:dyDescent="0.25">
      <c r="B24" s="13" t="s">
        <v>38</v>
      </c>
      <c r="C24" s="14"/>
      <c r="D24" s="15" t="s">
        <v>30</v>
      </c>
      <c r="E24" s="16">
        <f>+SUM(E21:E23)</f>
        <v>27517599.663519993</v>
      </c>
      <c r="F24" s="16">
        <f t="shared" ref="F24:G24" si="2">+SUM(F21:F23)</f>
        <v>27607224.550000004</v>
      </c>
      <c r="G24" s="16">
        <f t="shared" si="2"/>
        <v>10493716.079999996</v>
      </c>
      <c r="H24" s="38">
        <f t="shared" si="0"/>
        <v>0.38010760773849667</v>
      </c>
    </row>
    <row r="25" spans="2:8" ht="25.5" customHeight="1" x14ac:dyDescent="0.2">
      <c r="B25" s="28" t="s">
        <v>39</v>
      </c>
      <c r="C25" s="10" t="s">
        <v>40</v>
      </c>
      <c r="D25" s="11" t="s">
        <v>41</v>
      </c>
      <c r="E25" s="12"/>
      <c r="F25" s="12"/>
      <c r="G25" s="12"/>
      <c r="H25" s="37" t="str">
        <f t="shared" si="0"/>
        <v>--</v>
      </c>
    </row>
    <row r="26" spans="2:8" ht="30" customHeight="1" x14ac:dyDescent="0.2">
      <c r="B26" s="29"/>
      <c r="C26" s="10" t="s">
        <v>42</v>
      </c>
      <c r="D26" s="11" t="s">
        <v>43</v>
      </c>
      <c r="E26" s="12">
        <v>27954629.78088</v>
      </c>
      <c r="F26" s="12">
        <v>33647341.325017571</v>
      </c>
      <c r="G26" s="12">
        <v>18650917.150133021</v>
      </c>
      <c r="H26" s="37">
        <f t="shared" si="0"/>
        <v>0.55430582077715707</v>
      </c>
    </row>
    <row r="27" spans="2:8" ht="30" customHeight="1" x14ac:dyDescent="0.2">
      <c r="B27" s="29"/>
      <c r="C27" s="10" t="s">
        <v>44</v>
      </c>
      <c r="D27" s="11" t="s">
        <v>45</v>
      </c>
      <c r="E27" s="12">
        <v>4351674.4695999995</v>
      </c>
      <c r="F27" s="12">
        <v>3953796.0379136074</v>
      </c>
      <c r="G27" s="12">
        <v>1583453.3720671465</v>
      </c>
      <c r="H27" s="37">
        <f t="shared" si="0"/>
        <v>0.40048939218997359</v>
      </c>
    </row>
    <row r="28" spans="2:8" ht="25.5" customHeight="1" x14ac:dyDescent="0.2">
      <c r="B28" s="29"/>
      <c r="C28" s="10" t="s">
        <v>46</v>
      </c>
      <c r="D28" s="11" t="s">
        <v>47</v>
      </c>
      <c r="E28" s="12">
        <v>13611604.122000001</v>
      </c>
      <c r="F28" s="12">
        <v>12378120.939999999</v>
      </c>
      <c r="G28" s="12">
        <v>2099017.3199999998</v>
      </c>
      <c r="H28" s="37">
        <f t="shared" si="0"/>
        <v>0.16957479492844574</v>
      </c>
    </row>
    <row r="29" spans="2:8" ht="25.5" customHeight="1" x14ac:dyDescent="0.2">
      <c r="B29" s="29"/>
      <c r="C29" s="10" t="s">
        <v>48</v>
      </c>
      <c r="D29" s="11" t="s">
        <v>49</v>
      </c>
      <c r="E29" s="12">
        <v>7787021.9728960022</v>
      </c>
      <c r="F29" s="12">
        <v>6429156.2399219312</v>
      </c>
      <c r="G29" s="12">
        <v>3610899.84801111</v>
      </c>
      <c r="H29" s="37">
        <f t="shared" si="0"/>
        <v>0.56164443875063719</v>
      </c>
    </row>
    <row r="30" spans="2:8" ht="25.5" customHeight="1" x14ac:dyDescent="0.2">
      <c r="B30" s="29"/>
      <c r="C30" s="10" t="s">
        <v>50</v>
      </c>
      <c r="D30" s="11" t="s">
        <v>51</v>
      </c>
      <c r="E30" s="12">
        <v>16605628.279750396</v>
      </c>
      <c r="F30" s="12">
        <v>15100043.664682098</v>
      </c>
      <c r="G30" s="12">
        <v>6686429.9304987062</v>
      </c>
      <c r="H30" s="37">
        <f t="shared" si="0"/>
        <v>0.4428086487019755</v>
      </c>
    </row>
    <row r="31" spans="2:8" ht="30" customHeight="1" x14ac:dyDescent="0.2">
      <c r="B31" s="30"/>
      <c r="C31" s="10" t="s">
        <v>52</v>
      </c>
      <c r="D31" s="11" t="s">
        <v>53</v>
      </c>
      <c r="E31" s="12">
        <v>7812838.1754400004</v>
      </c>
      <c r="F31" s="12">
        <v>7822838.1799999997</v>
      </c>
      <c r="G31" s="12">
        <v>4048372.18</v>
      </c>
      <c r="H31" s="37">
        <f t="shared" si="0"/>
        <v>0.51750682896012556</v>
      </c>
    </row>
    <row r="32" spans="2:8" s="5" customFormat="1" ht="25.5" customHeight="1" x14ac:dyDescent="0.25">
      <c r="B32" s="13" t="s">
        <v>54</v>
      </c>
      <c r="C32" s="14"/>
      <c r="D32" s="15" t="s">
        <v>30</v>
      </c>
      <c r="E32" s="16">
        <f>+SUM(E25:E31)</f>
        <v>78123396.800566405</v>
      </c>
      <c r="F32" s="16">
        <f t="shared" ref="F32:G32" si="3">+SUM(F25:F31)</f>
        <v>79331296.387535214</v>
      </c>
      <c r="G32" s="16">
        <f t="shared" si="3"/>
        <v>36679089.800709985</v>
      </c>
      <c r="H32" s="38">
        <f t="shared" si="0"/>
        <v>0.46235333936220813</v>
      </c>
    </row>
    <row r="33" spans="2:8" ht="25.5" customHeight="1" x14ac:dyDescent="0.2">
      <c r="B33" s="28" t="s">
        <v>55</v>
      </c>
      <c r="C33" s="10" t="s">
        <v>56</v>
      </c>
      <c r="D33" s="11" t="s">
        <v>57</v>
      </c>
      <c r="E33" s="12">
        <v>49536976.067790501</v>
      </c>
      <c r="F33" s="12">
        <v>49483188.344406508</v>
      </c>
      <c r="G33" s="12">
        <v>19335709.263146069</v>
      </c>
      <c r="H33" s="37">
        <f t="shared" si="0"/>
        <v>0.39075310039781913</v>
      </c>
    </row>
    <row r="34" spans="2:8" ht="25.5" customHeight="1" x14ac:dyDescent="0.2">
      <c r="B34" s="29"/>
      <c r="C34" s="10" t="s">
        <v>58</v>
      </c>
      <c r="D34" s="11" t="s">
        <v>59</v>
      </c>
      <c r="E34" s="12">
        <v>18698245.15726405</v>
      </c>
      <c r="F34" s="12">
        <v>18772801.645469919</v>
      </c>
      <c r="G34" s="12">
        <v>6679142.8162377272</v>
      </c>
      <c r="H34" s="37">
        <f t="shared" si="0"/>
        <v>0.35578828042693761</v>
      </c>
    </row>
    <row r="35" spans="2:8" ht="30.75" customHeight="1" x14ac:dyDescent="0.2">
      <c r="B35" s="29"/>
      <c r="C35" s="10" t="s">
        <v>60</v>
      </c>
      <c r="D35" s="11" t="s">
        <v>61</v>
      </c>
      <c r="E35" s="12">
        <v>375363599.2826634</v>
      </c>
      <c r="F35" s="12">
        <v>376551127.35465646</v>
      </c>
      <c r="G35" s="12">
        <v>97210782.9542934</v>
      </c>
      <c r="H35" s="37">
        <f t="shared" si="0"/>
        <v>0.25816091333258701</v>
      </c>
    </row>
    <row r="36" spans="2:8" ht="27.75" customHeight="1" x14ac:dyDescent="0.2">
      <c r="B36" s="29"/>
      <c r="C36" s="10" t="s">
        <v>62</v>
      </c>
      <c r="D36" s="11" t="s">
        <v>63</v>
      </c>
      <c r="E36" s="12"/>
      <c r="F36" s="12"/>
      <c r="G36" s="12"/>
      <c r="H36" s="37" t="str">
        <f t="shared" si="0"/>
        <v>--</v>
      </c>
    </row>
    <row r="37" spans="2:8" ht="25.5" customHeight="1" x14ac:dyDescent="0.2">
      <c r="B37" s="29"/>
      <c r="C37" s="10" t="s">
        <v>64</v>
      </c>
      <c r="D37" s="11" t="s">
        <v>65</v>
      </c>
      <c r="E37" s="12">
        <v>12898990.132945601</v>
      </c>
      <c r="F37" s="12">
        <v>13181279.052570593</v>
      </c>
      <c r="G37" s="12">
        <v>2840264.7959958771</v>
      </c>
      <c r="H37" s="37">
        <f t="shared" si="0"/>
        <v>0.21547717673437564</v>
      </c>
    </row>
    <row r="38" spans="2:8" ht="28.5" customHeight="1" x14ac:dyDescent="0.2">
      <c r="B38" s="29"/>
      <c r="C38" s="10" t="s">
        <v>66</v>
      </c>
      <c r="D38" s="11" t="s">
        <v>67</v>
      </c>
      <c r="E38" s="12">
        <v>1036969.5189505727</v>
      </c>
      <c r="F38" s="12">
        <v>1042334.1471441338</v>
      </c>
      <c r="G38" s="12">
        <v>699828.46839472861</v>
      </c>
      <c r="H38" s="37">
        <f t="shared" si="0"/>
        <v>0.67140510585033764</v>
      </c>
    </row>
    <row r="39" spans="2:8" ht="25.5" customHeight="1" x14ac:dyDescent="0.2">
      <c r="B39" s="29"/>
      <c r="C39" s="10" t="s">
        <v>68</v>
      </c>
      <c r="D39" s="11" t="s">
        <v>69</v>
      </c>
      <c r="E39" s="12">
        <v>54647077.937871836</v>
      </c>
      <c r="F39" s="12">
        <v>55843118.359911866</v>
      </c>
      <c r="G39" s="12">
        <v>325552.44271286926</v>
      </c>
      <c r="H39" s="37">
        <f t="shared" si="0"/>
        <v>5.829768327310564E-3</v>
      </c>
    </row>
    <row r="40" spans="2:8" ht="30" customHeight="1" x14ac:dyDescent="0.2">
      <c r="B40" s="29"/>
      <c r="C40" s="10" t="s">
        <v>70</v>
      </c>
      <c r="D40" s="11" t="s">
        <v>71</v>
      </c>
      <c r="E40" s="12">
        <v>213601263.86840221</v>
      </c>
      <c r="F40" s="12">
        <v>215469677.73078451</v>
      </c>
      <c r="G40" s="12">
        <v>80474849.400928468</v>
      </c>
      <c r="H40" s="37">
        <f t="shared" si="0"/>
        <v>0.37348572777593614</v>
      </c>
    </row>
    <row r="41" spans="2:8" ht="30" customHeight="1" x14ac:dyDescent="0.2">
      <c r="B41" s="29"/>
      <c r="C41" s="10" t="s">
        <v>72</v>
      </c>
      <c r="D41" s="11" t="s">
        <v>73</v>
      </c>
      <c r="E41" s="12"/>
      <c r="F41" s="12"/>
      <c r="G41" s="12"/>
      <c r="H41" s="37" t="str">
        <f t="shared" si="0"/>
        <v>--</v>
      </c>
    </row>
    <row r="42" spans="2:8" ht="30" customHeight="1" x14ac:dyDescent="0.2">
      <c r="B42" s="30"/>
      <c r="C42" s="10" t="s">
        <v>74</v>
      </c>
      <c r="D42" s="11" t="s">
        <v>75</v>
      </c>
      <c r="E42" s="12">
        <v>7889199.9943941794</v>
      </c>
      <c r="F42" s="12">
        <v>7941691.9350559805</v>
      </c>
      <c r="G42" s="12">
        <v>2814510.1682908591</v>
      </c>
      <c r="H42" s="37">
        <f t="shared" si="0"/>
        <v>0.35439679495336907</v>
      </c>
    </row>
    <row r="43" spans="2:8" s="5" customFormat="1" ht="25.5" customHeight="1" x14ac:dyDescent="0.25">
      <c r="B43" s="13" t="s">
        <v>76</v>
      </c>
      <c r="C43" s="14"/>
      <c r="D43" s="15" t="s">
        <v>30</v>
      </c>
      <c r="E43" s="16">
        <f>+SUM(E33:E42)</f>
        <v>733672321.96028233</v>
      </c>
      <c r="F43" s="16">
        <f t="shared" ref="F43:G43" si="4">+SUM(F33:F42)</f>
        <v>738285218.56999993</v>
      </c>
      <c r="G43" s="16">
        <f t="shared" si="4"/>
        <v>210380640.31</v>
      </c>
      <c r="H43" s="38">
        <f t="shared" si="0"/>
        <v>0.28495848896648729</v>
      </c>
    </row>
    <row r="44" spans="2:8" ht="25.5" customHeight="1" x14ac:dyDescent="0.2">
      <c r="B44" s="28" t="s">
        <v>77</v>
      </c>
      <c r="C44" s="10" t="s">
        <v>78</v>
      </c>
      <c r="D44" s="11" t="s">
        <v>79</v>
      </c>
      <c r="E44" s="12">
        <v>538679.64928000001</v>
      </c>
      <c r="F44" s="12">
        <v>552522.53</v>
      </c>
      <c r="G44" s="12">
        <v>77323.990000000005</v>
      </c>
      <c r="H44" s="37">
        <f t="shared" si="0"/>
        <v>0.13994721627007681</v>
      </c>
    </row>
    <row r="45" spans="2:8" ht="25.5" customHeight="1" x14ac:dyDescent="0.2">
      <c r="B45" s="29"/>
      <c r="C45" s="10" t="s">
        <v>80</v>
      </c>
      <c r="D45" s="11" t="s">
        <v>81</v>
      </c>
      <c r="E45" s="12">
        <v>91692762.584799975</v>
      </c>
      <c r="F45" s="12">
        <v>77112501.680000007</v>
      </c>
      <c r="G45" s="12">
        <v>29598907.509999998</v>
      </c>
      <c r="H45" s="37">
        <f t="shared" si="0"/>
        <v>0.38384058181420416</v>
      </c>
    </row>
    <row r="46" spans="2:8" ht="25.5" customHeight="1" x14ac:dyDescent="0.2">
      <c r="B46" s="29"/>
      <c r="C46" s="10" t="s">
        <v>82</v>
      </c>
      <c r="D46" s="11" t="s">
        <v>83</v>
      </c>
      <c r="E46" s="12">
        <v>71667464.365600064</v>
      </c>
      <c r="F46" s="12">
        <v>69088454.279999971</v>
      </c>
      <c r="G46" s="12">
        <v>16399282.880000003</v>
      </c>
      <c r="H46" s="37">
        <f t="shared" si="0"/>
        <v>0.23736647535255886</v>
      </c>
    </row>
    <row r="47" spans="2:8" ht="25.5" customHeight="1" x14ac:dyDescent="0.2">
      <c r="B47" s="30"/>
      <c r="C47" s="10" t="s">
        <v>84</v>
      </c>
      <c r="D47" s="11" t="s">
        <v>85</v>
      </c>
      <c r="E47" s="12"/>
      <c r="F47" s="12"/>
      <c r="G47" s="12"/>
      <c r="H47" s="37" t="str">
        <f t="shared" si="0"/>
        <v>--</v>
      </c>
    </row>
    <row r="48" spans="2:8" s="5" customFormat="1" ht="25.5" customHeight="1" x14ac:dyDescent="0.25">
      <c r="B48" s="13" t="s">
        <v>86</v>
      </c>
      <c r="C48" s="14"/>
      <c r="D48" s="15" t="s">
        <v>30</v>
      </c>
      <c r="E48" s="16">
        <f>+SUM(E44:E47)</f>
        <v>163898906.59968004</v>
      </c>
      <c r="F48" s="16">
        <f t="shared" ref="F48:G48" si="5">+SUM(F44:F47)</f>
        <v>146753478.48999998</v>
      </c>
      <c r="G48" s="16">
        <f t="shared" si="5"/>
        <v>46075514.379999995</v>
      </c>
      <c r="H48" s="38">
        <f t="shared" si="0"/>
        <v>0.31396539866780504</v>
      </c>
    </row>
    <row r="49" spans="2:8" ht="31.5" customHeight="1" x14ac:dyDescent="0.2">
      <c r="B49" s="28" t="s">
        <v>87</v>
      </c>
      <c r="C49" s="10" t="s">
        <v>88</v>
      </c>
      <c r="D49" s="11" t="s">
        <v>89</v>
      </c>
      <c r="E49" s="12">
        <v>68373949.550560042</v>
      </c>
      <c r="F49" s="12">
        <v>71883962.539999962</v>
      </c>
      <c r="G49" s="12">
        <v>25999878.379999984</v>
      </c>
      <c r="H49" s="37">
        <f t="shared" si="0"/>
        <v>0.36169233666733808</v>
      </c>
    </row>
    <row r="50" spans="2:8" ht="29.25" customHeight="1" x14ac:dyDescent="0.2">
      <c r="B50" s="29"/>
      <c r="C50" s="10" t="s">
        <v>90</v>
      </c>
      <c r="D50" s="11" t="s">
        <v>91</v>
      </c>
      <c r="E50" s="12">
        <v>7039542.9919999978</v>
      </c>
      <c r="F50" s="12">
        <v>7401230.7800000012</v>
      </c>
      <c r="G50" s="12">
        <v>2430786.5199999996</v>
      </c>
      <c r="H50" s="37">
        <f t="shared" si="0"/>
        <v>0.32843003984804797</v>
      </c>
    </row>
    <row r="51" spans="2:8" ht="25.5" customHeight="1" x14ac:dyDescent="0.2">
      <c r="B51" s="30"/>
      <c r="C51" s="10" t="s">
        <v>92</v>
      </c>
      <c r="D51" s="11" t="s">
        <v>93</v>
      </c>
      <c r="E51" s="12">
        <v>5039687.1500000004</v>
      </c>
      <c r="F51" s="12">
        <v>5174534.2</v>
      </c>
      <c r="G51" s="12">
        <v>2112825.71</v>
      </c>
      <c r="H51" s="37">
        <f t="shared" si="0"/>
        <v>0.40831225156459489</v>
      </c>
    </row>
    <row r="52" spans="2:8" s="5" customFormat="1" ht="25.5" customHeight="1" x14ac:dyDescent="0.25">
      <c r="B52" s="13" t="s">
        <v>94</v>
      </c>
      <c r="C52" s="14"/>
      <c r="D52" s="15" t="s">
        <v>30</v>
      </c>
      <c r="E52" s="16">
        <f>+SUM(E49:E51)</f>
        <v>80453179.692560047</v>
      </c>
      <c r="F52" s="16">
        <f t="shared" ref="F52:G52" si="6">+SUM(F49:F51)</f>
        <v>84459727.519999966</v>
      </c>
      <c r="G52" s="16">
        <f t="shared" si="6"/>
        <v>30543490.609999985</v>
      </c>
      <c r="H52" s="38">
        <f t="shared" si="0"/>
        <v>0.36163378105579752</v>
      </c>
    </row>
    <row r="53" spans="2:8" ht="25.5" customHeight="1" x14ac:dyDescent="0.2">
      <c r="B53" s="31" t="s">
        <v>95</v>
      </c>
      <c r="C53" s="10" t="s">
        <v>96</v>
      </c>
      <c r="D53" s="11" t="s">
        <v>97</v>
      </c>
      <c r="E53" s="12">
        <v>89097229.564160004</v>
      </c>
      <c r="F53" s="12">
        <v>91911529.569999993</v>
      </c>
      <c r="G53" s="12">
        <v>33479508.280000001</v>
      </c>
      <c r="H53" s="37">
        <f t="shared" si="0"/>
        <v>0.36425798195972731</v>
      </c>
    </row>
    <row r="54" spans="2:8" ht="35.25" customHeight="1" x14ac:dyDescent="0.2">
      <c r="B54" s="32"/>
      <c r="C54" s="10" t="s">
        <v>98</v>
      </c>
      <c r="D54" s="11" t="s">
        <v>99</v>
      </c>
      <c r="E54" s="12">
        <v>31772269.972400002</v>
      </c>
      <c r="F54" s="12">
        <v>40957736.577000014</v>
      </c>
      <c r="G54" s="12">
        <v>19218057.272999998</v>
      </c>
      <c r="H54" s="37">
        <f t="shared" si="0"/>
        <v>0.46921678000614853</v>
      </c>
    </row>
    <row r="55" spans="2:8" s="5" customFormat="1" ht="25.5" customHeight="1" x14ac:dyDescent="0.25">
      <c r="B55" s="13" t="s">
        <v>100</v>
      </c>
      <c r="C55" s="14"/>
      <c r="D55" s="15" t="s">
        <v>30</v>
      </c>
      <c r="E55" s="16">
        <f>+SUM(E53:E54)</f>
        <v>120869499.53656</v>
      </c>
      <c r="F55" s="16">
        <f>+SUM(F53:F54)</f>
        <v>132869266.14700001</v>
      </c>
      <c r="G55" s="16">
        <f>+SUM(G53:G54)</f>
        <v>52697565.553000003</v>
      </c>
      <c r="H55" s="38">
        <f t="shared" si="0"/>
        <v>0.39661215178759257</v>
      </c>
    </row>
    <row r="56" spans="2:8" s="20" customFormat="1" ht="25.5" customHeight="1" x14ac:dyDescent="0.25">
      <c r="B56" s="17" t="s">
        <v>101</v>
      </c>
      <c r="C56" s="18"/>
      <c r="D56" s="19"/>
      <c r="E56" s="22">
        <f>+E20+E24+E32+E43+E48+E52+E55</f>
        <v>1996110606.4506414</v>
      </c>
      <c r="F56" s="22">
        <f>+F20+F24+F32+F43+F48+F52+F55</f>
        <v>2015890791.3499999</v>
      </c>
      <c r="G56" s="22">
        <f>+G20+G24+G32+G43+G48+G52+G55</f>
        <v>735352909.32999992</v>
      </c>
      <c r="H56" s="39">
        <f t="shared" si="0"/>
        <v>0.36477814794597552</v>
      </c>
    </row>
    <row r="57" spans="2:8" x14ac:dyDescent="0.2">
      <c r="B57" s="21"/>
      <c r="C57" s="21"/>
      <c r="D57" s="21"/>
      <c r="E57" s="21"/>
      <c r="F57" s="21"/>
      <c r="G57" s="21"/>
      <c r="H57" s="27"/>
    </row>
    <row r="58" spans="2:8" x14ac:dyDescent="0.2">
      <c r="B58" s="21"/>
      <c r="C58" s="21"/>
      <c r="D58" s="21"/>
      <c r="E58" s="21"/>
      <c r="F58" s="21"/>
      <c r="G58" s="21"/>
      <c r="H58" s="27"/>
    </row>
    <row r="60" spans="2:8" x14ac:dyDescent="0.2">
      <c r="H60" s="2"/>
    </row>
  </sheetData>
  <mergeCells count="8">
    <mergeCell ref="B49:B51"/>
    <mergeCell ref="B53:B54"/>
    <mergeCell ref="C8:D8"/>
    <mergeCell ref="B9:B19"/>
    <mergeCell ref="B21:B23"/>
    <mergeCell ref="B25:B31"/>
    <mergeCell ref="B33:B42"/>
    <mergeCell ref="B44:B47"/>
  </mergeCells>
  <pageMargins left="0.70866141732283472" right="0.70866141732283472" top="0.74803149606299213" bottom="2.6377952755905514" header="0.31496062992125984" footer="0.31496062992125984"/>
  <pageSetup paperSize="9" scale="54" fitToHeight="4" orientation="portrait" horizontalDpi="1200" verticalDpi="1200" r:id="rId1"/>
  <rowBreaks count="1" manualBreakCount="1">
    <brk id="4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Current exp. by city goals</vt:lpstr>
      <vt:lpstr>'Current exp. by city goals'!Àrea_d'impressió</vt:lpstr>
      <vt:lpstr>'Current exp. by city goals'!Print_Area</vt:lpstr>
      <vt:lpstr>'Current exp. by city goals'!Print_Titles</vt:lpstr>
      <vt:lpstr>'Current exp. by city goals'!Títols_per_imprimir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2015-09-10T12:57:26Z</cp:lastPrinted>
  <dcterms:created xsi:type="dcterms:W3CDTF">2014-04-29T10:44:56Z</dcterms:created>
  <dcterms:modified xsi:type="dcterms:W3CDTF">2015-09-10T12:57:55Z</dcterms:modified>
</cp:coreProperties>
</file>