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5450" windowHeight="11730"/>
  </bookViews>
  <sheets>
    <sheet name="TAULES" sheetId="1" r:id="rId1"/>
  </sheets>
  <definedNames>
    <definedName name="__FPMExcelClient_CellBasedFunctionStatus" localSheetId="0" hidden="1">"2_2_2_2_2"</definedName>
  </definedNames>
  <calcPr calcId="145621"/>
</workbook>
</file>

<file path=xl/calcChain.xml><?xml version="1.0" encoding="utf-8"?>
<calcChain xmlns="http://schemas.openxmlformats.org/spreadsheetml/2006/main">
  <c r="M21" i="1" l="1"/>
  <c r="D40" i="1"/>
  <c r="E40" i="1"/>
  <c r="F40" i="1"/>
  <c r="G40" i="1"/>
  <c r="H40" i="1"/>
  <c r="I40" i="1"/>
  <c r="J40" i="1"/>
  <c r="K40" i="1"/>
  <c r="L40" i="1"/>
  <c r="C40" i="1"/>
  <c r="M8" i="1" l="1"/>
  <c r="M6" i="1"/>
  <c r="M14" i="1" l="1"/>
  <c r="M13" i="1"/>
  <c r="M12" i="1"/>
  <c r="M11" i="1"/>
  <c r="M10" i="1"/>
  <c r="M9" i="1"/>
  <c r="M7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22" i="1"/>
  <c r="M68" i="1"/>
  <c r="M40" i="1" l="1"/>
  <c r="D70" i="1"/>
  <c r="E70" i="1"/>
  <c r="F70" i="1"/>
  <c r="G70" i="1"/>
  <c r="H70" i="1"/>
  <c r="I70" i="1"/>
  <c r="J70" i="1"/>
  <c r="K70" i="1"/>
  <c r="L70" i="1"/>
  <c r="C70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9" i="1"/>
  <c r="M46" i="1"/>
  <c r="M70" i="1" l="1"/>
  <c r="D15" i="1"/>
  <c r="E15" i="1"/>
  <c r="F15" i="1"/>
  <c r="G15" i="1"/>
  <c r="H15" i="1"/>
  <c r="I15" i="1"/>
  <c r="J15" i="1"/>
  <c r="K15" i="1"/>
  <c r="L15" i="1"/>
  <c r="M15" i="1"/>
  <c r="C15" i="1"/>
</calcChain>
</file>

<file path=xl/sharedStrings.xml><?xml version="1.0" encoding="utf-8"?>
<sst xmlns="http://schemas.openxmlformats.org/spreadsheetml/2006/main" count="94" uniqueCount="70">
  <si>
    <t>Capítol</t>
  </si>
  <si>
    <t>Crèdit extraordinari</t>
  </si>
  <si>
    <t>Suplements de crèdit</t>
  </si>
  <si>
    <t>Ampliacions</t>
  </si>
  <si>
    <t>Transferències de crèdit (+)</t>
  </si>
  <si>
    <t>Transferències de crèdit (-)</t>
  </si>
  <si>
    <t xml:space="preserve"> Saldo mini transferències</t>
  </si>
  <si>
    <t xml:space="preserve">Incorporació de romanents </t>
  </si>
  <si>
    <t>Baixes per anul·lació</t>
  </si>
  <si>
    <t>Generació d'ingressos</t>
  </si>
  <si>
    <t>Ajustos prorroga</t>
  </si>
  <si>
    <t>TOTAL MODIFICACIONS</t>
  </si>
  <si>
    <t>1 Despeses de personal</t>
  </si>
  <si>
    <t>2 Despeses béns i serveis corrents</t>
  </si>
  <si>
    <t xml:space="preserve">3 Despeses financeres </t>
  </si>
  <si>
    <t>4 Transferències corrents</t>
  </si>
  <si>
    <t>5 Fons de contingència</t>
  </si>
  <si>
    <t>6 Inversions reals</t>
  </si>
  <si>
    <t>7 Transferències de capital</t>
  </si>
  <si>
    <t>8 Actius financers</t>
  </si>
  <si>
    <t>9 Passius financers</t>
  </si>
  <si>
    <t>TOTAL</t>
  </si>
  <si>
    <t>13 Seguretat i mobilitat ciutadana</t>
  </si>
  <si>
    <t>15 Habitatge i urbanisme</t>
  </si>
  <si>
    <t>16 Benestar comunitari</t>
  </si>
  <si>
    <t>17 Medi ambient</t>
  </si>
  <si>
    <t>21 Pensions</t>
  </si>
  <si>
    <t>23 Serveis socials i promoció social</t>
  </si>
  <si>
    <t>31 Salut</t>
  </si>
  <si>
    <t>32 Educació</t>
  </si>
  <si>
    <t>33 Cultura</t>
  </si>
  <si>
    <t>34 Esport</t>
  </si>
  <si>
    <t>44 Transport públic</t>
  </si>
  <si>
    <t>91 Òrgans de govern</t>
  </si>
  <si>
    <t>92 Serveis de caràcter general</t>
  </si>
  <si>
    <t>93 Administració financera i tributària</t>
  </si>
  <si>
    <t>94 Transferències a altres administracions</t>
  </si>
  <si>
    <t>0101 G. Recursos</t>
  </si>
  <si>
    <t>0102 G. Recursos Humans i Organització</t>
  </si>
  <si>
    <t>0104 Gerència Municipal</t>
  </si>
  <si>
    <t>0201 G.Drets Socials</t>
  </si>
  <si>
    <t>0401 G.Seguretat i Prevenció</t>
  </si>
  <si>
    <t>0501 Gerència d'Ecologia Urbana</t>
  </si>
  <si>
    <t>0502 G. Medi Ambient I Serveis Urbans</t>
  </si>
  <si>
    <t>0503 G. Urbanisme</t>
  </si>
  <si>
    <t>0504 G. Mobilitat i Infraestructures</t>
  </si>
  <si>
    <t>0601 Ciutat Vella</t>
  </si>
  <si>
    <t>0602 Eixample</t>
  </si>
  <si>
    <t>0603 Sants-Montjuïc</t>
  </si>
  <si>
    <t>0604 Les Corts</t>
  </si>
  <si>
    <t>0605 Sarrià-Sant Gervasi</t>
  </si>
  <si>
    <t>0606 Gràcia</t>
  </si>
  <si>
    <t>0607 Horta-Guinardó</t>
  </si>
  <si>
    <t>0608 Nou Barris</t>
  </si>
  <si>
    <t>0609 Sant Andreu</t>
  </si>
  <si>
    <t>0610 Sant Martí</t>
  </si>
  <si>
    <t>0701 G. Presidència i Economia</t>
  </si>
  <si>
    <t>0702 G. Ocupació, Empresa i Turisme</t>
  </si>
  <si>
    <t>0703 Serveis Centrals</t>
  </si>
  <si>
    <t>0801 G. Drets Ciutadania, Participació i Transparència</t>
  </si>
  <si>
    <t>Política</t>
  </si>
  <si>
    <t>Orgànic</t>
  </si>
  <si>
    <t>43 Comerç, turisme i petites i mitjanes empreses</t>
  </si>
  <si>
    <t>49 Altres actuacions de caràcter econòmic</t>
  </si>
  <si>
    <t>0704 Gerència Turisme, Comerç i Mercats</t>
  </si>
  <si>
    <t>46 Investigació, desenvolupament i innovació</t>
  </si>
  <si>
    <t>MODIFICACIONS DE CRÈDIT DEL PRESSUPOST 2019 - RESUM PER CAPÍTOLS</t>
  </si>
  <si>
    <t>01 Deute públic</t>
  </si>
  <si>
    <t>MODIFICACIONS DE CRÈDIT DEL PRESSUPOST 2019 - RESUM PER POLÍTIQUES</t>
  </si>
  <si>
    <t>MODIFICACIONS DE CRÈDIT DEL PRESSUPOST 2019 - RESUM PER ORGÀNIC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</si>
</sst>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left" vertical="center"/>
    </xf>
    <xf numFmtId="4" fontId="4" fillId="0" borderId="1" xfId="2" applyNumberFormat="1" applyBorder="1" applyAlignment="1">
      <alignment vertical="center"/>
    </xf>
    <xf numFmtId="0" fontId="5" fillId="4" borderId="1" xfId="2" applyFont="1" applyFill="1" applyBorder="1" applyAlignment="1">
      <alignment horizontal="left" vertical="center"/>
    </xf>
    <xf numFmtId="4" fontId="5" fillId="4" borderId="1" xfId="2" applyNumberFormat="1" applyFont="1" applyFill="1" applyBorder="1" applyAlignment="1">
      <alignment vertical="center"/>
    </xf>
    <xf numFmtId="0" fontId="4" fillId="0" borderId="1" xfId="2" applyBorder="1" applyAlignment="1">
      <alignment horizontal="left"/>
    </xf>
    <xf numFmtId="4" fontId="4" fillId="0" borderId="1" xfId="2" applyNumberFormat="1" applyBorder="1"/>
    <xf numFmtId="4" fontId="5" fillId="3" borderId="1" xfId="2" applyNumberFormat="1" applyFont="1" applyFill="1" applyBorder="1"/>
    <xf numFmtId="0" fontId="2" fillId="0" borderId="1" xfId="2" applyFont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6" fillId="0" borderId="0" xfId="0" applyFont="1" applyFill="1" applyBorder="1"/>
    <xf numFmtId="0" fontId="6" fillId="0" borderId="2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5" fillId="0" borderId="0" xfId="2" applyFont="1" applyFill="1" applyBorder="1" applyAlignment="1">
      <alignment horizontal="left" vertical="center"/>
    </xf>
    <xf numFmtId="4" fontId="5" fillId="0" borderId="0" xfId="2" applyNumberFormat="1" applyFont="1" applyFill="1" applyBorder="1" applyAlignment="1">
      <alignment vertical="center"/>
    </xf>
    <xf numFmtId="0" fontId="0" fillId="0" borderId="0" xfId="0" applyFill="1"/>
    <xf numFmtId="4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tabSelected="1" topLeftCell="A35" zoomScale="80" zoomScaleNormal="80" workbookViewId="0">
      <selection activeCell="A74" sqref="A74"/>
    </sheetView>
  </sheetViews>
  <sheetFormatPr defaultColWidth="8.85546875" defaultRowHeight="15" x14ac:dyDescent="0.25"/>
  <cols>
    <col min="1" max="1" width="8.85546875" style="15"/>
    <col min="2" max="2" width="47.28515625" style="14" customWidth="1"/>
    <col min="3" max="3" width="16.140625" style="14" customWidth="1"/>
    <col min="4" max="4" width="14.5703125" style="14" customWidth="1"/>
    <col min="5" max="5" width="17" style="14" customWidth="1"/>
    <col min="6" max="6" width="18.28515625" style="14" customWidth="1"/>
    <col min="7" max="7" width="15.85546875" style="14" customWidth="1"/>
    <col min="8" max="8" width="16" style="14" bestFit="1" customWidth="1"/>
    <col min="9" max="9" width="16.42578125" style="14" customWidth="1"/>
    <col min="10" max="10" width="16.5703125" style="14" customWidth="1"/>
    <col min="11" max="11" width="16.28515625" style="14" customWidth="1"/>
    <col min="12" max="12" width="14" style="14" customWidth="1"/>
    <col min="13" max="13" width="18.42578125" style="14" customWidth="1"/>
    <col min="14" max="15" width="8.85546875" style="14"/>
    <col min="16" max="16" width="14.42578125" style="14" bestFit="1" customWidth="1"/>
    <col min="17" max="16384" width="8.85546875" style="14"/>
  </cols>
  <sheetData>
    <row r="1" spans="1:16" customFormat="1" ht="14.45" x14ac:dyDescent="0.3">
      <c r="A1" s="15"/>
    </row>
    <row r="2" spans="1:16" customFormat="1" ht="14.45" x14ac:dyDescent="0.3">
      <c r="A2" s="15"/>
    </row>
    <row r="3" spans="1:16" customFormat="1" ht="18.75" x14ac:dyDescent="0.3">
      <c r="A3" s="15"/>
      <c r="C3" s="1" t="s">
        <v>66</v>
      </c>
    </row>
    <row r="4" spans="1:16" customFormat="1" ht="14.45" x14ac:dyDescent="0.3">
      <c r="A4" s="15"/>
    </row>
    <row r="5" spans="1:16" customFormat="1" ht="45.75" customHeight="1" x14ac:dyDescent="0.25">
      <c r="A5" s="15"/>
      <c r="B5" s="2" t="s">
        <v>0</v>
      </c>
      <c r="C5" s="3" t="s">
        <v>1</v>
      </c>
      <c r="D5" s="2" t="s">
        <v>2</v>
      </c>
      <c r="E5" s="3" t="s">
        <v>3</v>
      </c>
      <c r="F5" s="3" t="s">
        <v>4</v>
      </c>
      <c r="G5" s="2" t="s">
        <v>5</v>
      </c>
      <c r="H5" s="2" t="s">
        <v>6</v>
      </c>
      <c r="I5" s="3" t="s">
        <v>7</v>
      </c>
      <c r="J5" s="3" t="s">
        <v>9</v>
      </c>
      <c r="K5" s="2" t="s">
        <v>8</v>
      </c>
      <c r="L5" s="2" t="s">
        <v>10</v>
      </c>
      <c r="M5" s="3" t="s">
        <v>11</v>
      </c>
    </row>
    <row r="6" spans="1:16" customFormat="1" x14ac:dyDescent="0.25">
      <c r="A6" s="15"/>
      <c r="B6" s="4" t="s">
        <v>12</v>
      </c>
      <c r="C6" s="5">
        <v>0</v>
      </c>
      <c r="D6" s="5">
        <v>0</v>
      </c>
      <c r="E6" s="5">
        <v>0</v>
      </c>
      <c r="F6" s="5">
        <v>189904269.81</v>
      </c>
      <c r="G6" s="5">
        <v>153751333.84999999</v>
      </c>
      <c r="H6" s="5">
        <v>0</v>
      </c>
      <c r="I6" s="5">
        <v>0</v>
      </c>
      <c r="J6" s="5">
        <v>58057.81</v>
      </c>
      <c r="K6" s="5">
        <v>0</v>
      </c>
      <c r="L6" s="5">
        <v>0</v>
      </c>
      <c r="M6" s="5">
        <f>C6+D6+E6+F6-G6+H6+I6+J6-K6+L6</f>
        <v>36210993.770000011</v>
      </c>
      <c r="P6" s="21"/>
    </row>
    <row r="7" spans="1:16" customFormat="1" x14ac:dyDescent="0.25">
      <c r="A7" s="15"/>
      <c r="B7" s="4" t="s">
        <v>13</v>
      </c>
      <c r="C7" s="5">
        <v>0</v>
      </c>
      <c r="D7" s="5">
        <v>0</v>
      </c>
      <c r="E7" s="5">
        <v>0</v>
      </c>
      <c r="F7" s="5">
        <v>58182449.689999998</v>
      </c>
      <c r="G7" s="5">
        <v>74406093.849999994</v>
      </c>
      <c r="H7" s="5">
        <v>0</v>
      </c>
      <c r="I7" s="5">
        <v>1187673.45</v>
      </c>
      <c r="J7" s="5">
        <v>5602640.4000000004</v>
      </c>
      <c r="K7" s="5">
        <v>0</v>
      </c>
      <c r="L7" s="5">
        <v>0</v>
      </c>
      <c r="M7" s="5">
        <f t="shared" ref="M7:M14" si="0">C7+D7+E7+F7-G7+H7+I7+J7-K7+L7</f>
        <v>-9433330.3099999968</v>
      </c>
      <c r="P7" s="21"/>
    </row>
    <row r="8" spans="1:16" customFormat="1" x14ac:dyDescent="0.25">
      <c r="A8" s="15"/>
      <c r="B8" s="4" t="s">
        <v>14</v>
      </c>
      <c r="C8" s="5">
        <v>5990471.1600000001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f>C8+D8+E8+F8-G8+H8+I8+J8-K8+L8</f>
        <v>5990471.1600000001</v>
      </c>
      <c r="P8" s="21"/>
    </row>
    <row r="9" spans="1:16" customFormat="1" x14ac:dyDescent="0.25">
      <c r="A9" s="15"/>
      <c r="B9" s="4" t="s">
        <v>15</v>
      </c>
      <c r="C9" s="5">
        <v>0</v>
      </c>
      <c r="D9" s="5">
        <v>1277061.94</v>
      </c>
      <c r="E9" s="5">
        <v>0</v>
      </c>
      <c r="F9" s="5">
        <v>120630623.72</v>
      </c>
      <c r="G9" s="5">
        <v>87848508.769999996</v>
      </c>
      <c r="H9" s="5">
        <v>0</v>
      </c>
      <c r="I9" s="5">
        <v>2906580.86</v>
      </c>
      <c r="J9" s="5">
        <v>29135026.030000001</v>
      </c>
      <c r="K9" s="5">
        <v>0</v>
      </c>
      <c r="L9" s="5">
        <v>0</v>
      </c>
      <c r="M9" s="5">
        <f t="shared" si="0"/>
        <v>66100783.780000001</v>
      </c>
      <c r="P9" s="21"/>
    </row>
    <row r="10" spans="1:16" customFormat="1" x14ac:dyDescent="0.25">
      <c r="A10" s="15"/>
      <c r="B10" s="4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38862483.619999997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f t="shared" si="0"/>
        <v>-38862483.619999997</v>
      </c>
      <c r="P10" s="21"/>
    </row>
    <row r="11" spans="1:16" customFormat="1" x14ac:dyDescent="0.25">
      <c r="A11" s="15"/>
      <c r="B11" s="4" t="s">
        <v>17</v>
      </c>
      <c r="C11" s="5">
        <v>0</v>
      </c>
      <c r="D11" s="5">
        <v>0</v>
      </c>
      <c r="E11" s="5">
        <v>0</v>
      </c>
      <c r="F11" s="5">
        <v>48811194.960000001</v>
      </c>
      <c r="G11" s="5">
        <v>44365585.710000001</v>
      </c>
      <c r="H11" s="5">
        <v>0</v>
      </c>
      <c r="I11" s="5">
        <v>3336342.32</v>
      </c>
      <c r="J11" s="5">
        <v>1219222.48</v>
      </c>
      <c r="K11" s="5">
        <v>0</v>
      </c>
      <c r="L11" s="5">
        <v>0</v>
      </c>
      <c r="M11" s="5">
        <f t="shared" si="0"/>
        <v>9001174.0500000007</v>
      </c>
      <c r="P11" s="21"/>
    </row>
    <row r="12" spans="1:16" customFormat="1" x14ac:dyDescent="0.25">
      <c r="A12" s="15"/>
      <c r="B12" s="4" t="s">
        <v>18</v>
      </c>
      <c r="C12" s="5">
        <v>0</v>
      </c>
      <c r="D12" s="5">
        <v>0</v>
      </c>
      <c r="E12" s="5">
        <v>0</v>
      </c>
      <c r="F12" s="5">
        <v>5483049.3799999999</v>
      </c>
      <c r="G12" s="5">
        <v>8194579</v>
      </c>
      <c r="H12" s="5">
        <v>0</v>
      </c>
      <c r="I12" s="5">
        <v>460840.03</v>
      </c>
      <c r="J12" s="5">
        <v>4257121.7</v>
      </c>
      <c r="K12" s="5">
        <v>0</v>
      </c>
      <c r="L12" s="5">
        <v>0</v>
      </c>
      <c r="M12" s="5">
        <f t="shared" si="0"/>
        <v>2006432.1100000003</v>
      </c>
      <c r="P12" s="21"/>
    </row>
    <row r="13" spans="1:16" customFormat="1" x14ac:dyDescent="0.25">
      <c r="A13" s="15"/>
      <c r="B13" s="4" t="s">
        <v>19</v>
      </c>
      <c r="C13" s="5">
        <v>0</v>
      </c>
      <c r="D13" s="5">
        <v>0</v>
      </c>
      <c r="E13" s="5">
        <v>0</v>
      </c>
      <c r="F13" s="5">
        <v>0</v>
      </c>
      <c r="G13" s="5">
        <v>15583002.76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f t="shared" si="0"/>
        <v>-15583002.76</v>
      </c>
      <c r="P13" s="21"/>
    </row>
    <row r="14" spans="1:16" customFormat="1" x14ac:dyDescent="0.25">
      <c r="A14" s="15"/>
      <c r="B14" s="4" t="s">
        <v>20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6409722.2199999997</v>
      </c>
      <c r="M14" s="5">
        <f t="shared" si="0"/>
        <v>6409722.2199999997</v>
      </c>
      <c r="P14" s="21"/>
    </row>
    <row r="15" spans="1:16" customFormat="1" x14ac:dyDescent="0.25">
      <c r="A15" s="15"/>
      <c r="B15" s="6" t="s">
        <v>21</v>
      </c>
      <c r="C15" s="7">
        <f>SUM(C6:C14)</f>
        <v>5990471.1600000001</v>
      </c>
      <c r="D15" s="7">
        <f t="shared" ref="D15:M15" si="1">SUM(D6:D14)</f>
        <v>1277061.94</v>
      </c>
      <c r="E15" s="7">
        <f t="shared" si="1"/>
        <v>0</v>
      </c>
      <c r="F15" s="7">
        <f t="shared" si="1"/>
        <v>423011587.56</v>
      </c>
      <c r="G15" s="7">
        <f t="shared" si="1"/>
        <v>423011587.55999994</v>
      </c>
      <c r="H15" s="7">
        <f t="shared" si="1"/>
        <v>0</v>
      </c>
      <c r="I15" s="7">
        <f t="shared" si="1"/>
        <v>7891436.6599999992</v>
      </c>
      <c r="J15" s="7">
        <f t="shared" si="1"/>
        <v>40272068.420000002</v>
      </c>
      <c r="K15" s="7">
        <f t="shared" si="1"/>
        <v>0</v>
      </c>
      <c r="L15" s="7">
        <f t="shared" si="1"/>
        <v>6409722.2199999997</v>
      </c>
      <c r="M15" s="7">
        <f t="shared" si="1"/>
        <v>61840760.400000028</v>
      </c>
      <c r="P15" s="21"/>
    </row>
    <row r="16" spans="1:16" customFormat="1" ht="14.45" x14ac:dyDescent="0.3">
      <c r="A16" s="15"/>
    </row>
    <row r="17" spans="1:13" customFormat="1" ht="14.45" x14ac:dyDescent="0.3">
      <c r="A17" s="15"/>
    </row>
    <row r="18" spans="1:13" customFormat="1" ht="18.75" x14ac:dyDescent="0.3">
      <c r="A18" s="15"/>
      <c r="C18" s="1" t="s">
        <v>68</v>
      </c>
    </row>
    <row r="19" spans="1:13" customFormat="1" ht="14.45" x14ac:dyDescent="0.3">
      <c r="A19" s="15"/>
    </row>
    <row r="20" spans="1:13" customFormat="1" ht="45.75" customHeight="1" x14ac:dyDescent="0.25">
      <c r="A20" s="15"/>
      <c r="B20" s="2" t="s">
        <v>60</v>
      </c>
      <c r="C20" s="3" t="s">
        <v>1</v>
      </c>
      <c r="D20" s="2" t="s">
        <v>2</v>
      </c>
      <c r="E20" s="3" t="s">
        <v>3</v>
      </c>
      <c r="F20" s="3" t="s">
        <v>4</v>
      </c>
      <c r="G20" s="2" t="s">
        <v>5</v>
      </c>
      <c r="H20" s="2" t="s">
        <v>6</v>
      </c>
      <c r="I20" s="3" t="s">
        <v>7</v>
      </c>
      <c r="J20" s="3" t="s">
        <v>9</v>
      </c>
      <c r="K20" s="2" t="s">
        <v>8</v>
      </c>
      <c r="L20" s="2" t="s">
        <v>10</v>
      </c>
      <c r="M20" s="3" t="s">
        <v>11</v>
      </c>
    </row>
    <row r="21" spans="1:13" customFormat="1" x14ac:dyDescent="0.25">
      <c r="A21" s="15"/>
      <c r="B21" s="11" t="s">
        <v>67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6409722.2199999997</v>
      </c>
      <c r="M21" s="10">
        <f t="shared" ref="M21:M39" si="2">C21+D21+E21+F21-G21+H21+I21+J21-K21+L21</f>
        <v>6409722.2199999997</v>
      </c>
    </row>
    <row r="22" spans="1:13" customFormat="1" x14ac:dyDescent="0.25">
      <c r="A22" s="15"/>
      <c r="B22" s="8" t="s">
        <v>22</v>
      </c>
      <c r="C22" s="9">
        <v>2047122.02</v>
      </c>
      <c r="D22" s="9">
        <v>0</v>
      </c>
      <c r="E22" s="9">
        <v>0</v>
      </c>
      <c r="F22" s="9">
        <v>98336184.849999994</v>
      </c>
      <c r="G22" s="9">
        <v>59150220.170000002</v>
      </c>
      <c r="H22" s="9">
        <v>-527635.56999999995</v>
      </c>
      <c r="I22" s="9">
        <v>77010.899999999994</v>
      </c>
      <c r="J22" s="9">
        <v>715859.67</v>
      </c>
      <c r="K22" s="9">
        <v>0</v>
      </c>
      <c r="L22" s="9">
        <v>0</v>
      </c>
      <c r="M22" s="10">
        <f t="shared" si="2"/>
        <v>41498321.699999988</v>
      </c>
    </row>
    <row r="23" spans="1:13" customFormat="1" x14ac:dyDescent="0.25">
      <c r="A23" s="15"/>
      <c r="B23" s="8" t="s">
        <v>23</v>
      </c>
      <c r="C23" s="9">
        <v>269364.15000000002</v>
      </c>
      <c r="D23" s="9">
        <v>119888.56</v>
      </c>
      <c r="E23" s="9">
        <v>0</v>
      </c>
      <c r="F23" s="9">
        <v>72138577.930000007</v>
      </c>
      <c r="G23" s="9">
        <v>57900220.630000003</v>
      </c>
      <c r="H23" s="9">
        <v>-8647700.5399999991</v>
      </c>
      <c r="I23" s="9">
        <v>1964142.91</v>
      </c>
      <c r="J23" s="9">
        <v>8229527.1200000001</v>
      </c>
      <c r="K23" s="9">
        <v>0</v>
      </c>
      <c r="L23" s="9">
        <v>0</v>
      </c>
      <c r="M23" s="10">
        <f t="shared" si="2"/>
        <v>16173579.5</v>
      </c>
    </row>
    <row r="24" spans="1:13" customFormat="1" x14ac:dyDescent="0.25">
      <c r="A24" s="15"/>
      <c r="B24" s="8" t="s">
        <v>24</v>
      </c>
      <c r="C24" s="9">
        <v>30602.400000000001</v>
      </c>
      <c r="D24" s="9">
        <v>0</v>
      </c>
      <c r="E24" s="9">
        <v>0</v>
      </c>
      <c r="F24" s="9">
        <v>2085346.61</v>
      </c>
      <c r="G24" s="9">
        <v>19943958.420000002</v>
      </c>
      <c r="H24" s="9">
        <v>1258828.7</v>
      </c>
      <c r="I24" s="9">
        <v>265748.59000000003</v>
      </c>
      <c r="J24" s="9">
        <v>0</v>
      </c>
      <c r="K24" s="9">
        <v>0</v>
      </c>
      <c r="L24" s="9">
        <v>0</v>
      </c>
      <c r="M24" s="10">
        <f t="shared" si="2"/>
        <v>-16303432.120000001</v>
      </c>
    </row>
    <row r="25" spans="1:13" customFormat="1" x14ac:dyDescent="0.25">
      <c r="A25" s="15"/>
      <c r="B25" s="8" t="s">
        <v>25</v>
      </c>
      <c r="C25" s="9">
        <v>0</v>
      </c>
      <c r="D25" s="9">
        <v>13261.73</v>
      </c>
      <c r="E25" s="9">
        <v>0</v>
      </c>
      <c r="F25" s="9">
        <v>3601857.91</v>
      </c>
      <c r="G25" s="9">
        <v>4223661.5199999996</v>
      </c>
      <c r="H25" s="9">
        <v>7916507.4100000001</v>
      </c>
      <c r="I25" s="9">
        <v>267995.52000000002</v>
      </c>
      <c r="J25" s="9">
        <v>87800.37</v>
      </c>
      <c r="K25" s="9">
        <v>0</v>
      </c>
      <c r="L25" s="9">
        <v>0</v>
      </c>
      <c r="M25" s="10">
        <f t="shared" si="2"/>
        <v>7663761.4200000009</v>
      </c>
    </row>
    <row r="26" spans="1:13" customFormat="1" x14ac:dyDescent="0.25">
      <c r="A26" s="15"/>
      <c r="B26" s="8" t="s">
        <v>26</v>
      </c>
      <c r="C26" s="9">
        <v>2645.45</v>
      </c>
      <c r="D26" s="9">
        <v>0</v>
      </c>
      <c r="E26" s="9">
        <v>0</v>
      </c>
      <c r="F26" s="9">
        <v>0</v>
      </c>
      <c r="G26" s="9">
        <v>138271.39000000001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0">
        <f t="shared" si="2"/>
        <v>-135625.94</v>
      </c>
    </row>
    <row r="27" spans="1:13" customFormat="1" x14ac:dyDescent="0.25">
      <c r="A27" s="15"/>
      <c r="B27" s="11" t="s">
        <v>27</v>
      </c>
      <c r="C27" s="9">
        <v>200179.58</v>
      </c>
      <c r="D27" s="9">
        <v>0</v>
      </c>
      <c r="E27" s="9">
        <v>0</v>
      </c>
      <c r="F27" s="9">
        <v>40462471.719999999</v>
      </c>
      <c r="G27" s="9">
        <v>34060874.100000001</v>
      </c>
      <c r="H27" s="9">
        <v>0</v>
      </c>
      <c r="I27" s="9">
        <v>220634.02</v>
      </c>
      <c r="J27" s="9">
        <v>9575090.5800000001</v>
      </c>
      <c r="K27" s="9">
        <v>0</v>
      </c>
      <c r="L27" s="9">
        <v>0</v>
      </c>
      <c r="M27" s="10">
        <f t="shared" si="2"/>
        <v>16397501.799999995</v>
      </c>
    </row>
    <row r="28" spans="1:13" customFormat="1" x14ac:dyDescent="0.25">
      <c r="A28" s="15"/>
      <c r="B28" s="8" t="s">
        <v>28</v>
      </c>
      <c r="C28" s="9">
        <v>0</v>
      </c>
      <c r="D28" s="9">
        <v>299283.94</v>
      </c>
      <c r="E28" s="9">
        <v>0</v>
      </c>
      <c r="F28" s="9">
        <v>6279296.1299999999</v>
      </c>
      <c r="G28" s="9">
        <v>3278210.66</v>
      </c>
      <c r="H28" s="9">
        <v>-3476669.13</v>
      </c>
      <c r="I28" s="9">
        <v>0</v>
      </c>
      <c r="J28" s="9">
        <v>80000</v>
      </c>
      <c r="K28" s="9">
        <v>0</v>
      </c>
      <c r="L28" s="9">
        <v>0</v>
      </c>
      <c r="M28" s="10">
        <f t="shared" si="2"/>
        <v>-96299.719999999739</v>
      </c>
    </row>
    <row r="29" spans="1:13" customFormat="1" x14ac:dyDescent="0.25">
      <c r="A29" s="15"/>
      <c r="B29" s="11" t="s">
        <v>29</v>
      </c>
      <c r="C29" s="9">
        <v>0</v>
      </c>
      <c r="D29" s="9">
        <v>260794.17</v>
      </c>
      <c r="E29" s="9">
        <v>0</v>
      </c>
      <c r="F29" s="9">
        <v>9566540.8599999994</v>
      </c>
      <c r="G29" s="9">
        <v>5337058.92</v>
      </c>
      <c r="H29" s="9">
        <v>41711.58</v>
      </c>
      <c r="I29" s="9">
        <v>0</v>
      </c>
      <c r="J29" s="9">
        <v>0</v>
      </c>
      <c r="K29" s="9">
        <v>0</v>
      </c>
      <c r="L29" s="9">
        <v>0</v>
      </c>
      <c r="M29" s="10">
        <f t="shared" si="2"/>
        <v>4531987.6899999995</v>
      </c>
    </row>
    <row r="30" spans="1:13" customFormat="1" x14ac:dyDescent="0.25">
      <c r="A30" s="15"/>
      <c r="B30" s="11" t="s">
        <v>30</v>
      </c>
      <c r="C30" s="9">
        <v>9343.1299999999992</v>
      </c>
      <c r="D30" s="9">
        <v>583833.54</v>
      </c>
      <c r="E30" s="9">
        <v>0</v>
      </c>
      <c r="F30" s="9">
        <v>21609654.899999999</v>
      </c>
      <c r="G30" s="9">
        <v>22987989.649999999</v>
      </c>
      <c r="H30" s="9">
        <v>-873893.61</v>
      </c>
      <c r="I30" s="9">
        <v>7000</v>
      </c>
      <c r="J30" s="9">
        <v>681285</v>
      </c>
      <c r="K30" s="9">
        <v>0</v>
      </c>
      <c r="L30" s="9">
        <v>0</v>
      </c>
      <c r="M30" s="10">
        <f t="shared" si="2"/>
        <v>-970766.68999999808</v>
      </c>
    </row>
    <row r="31" spans="1:13" customFormat="1" x14ac:dyDescent="0.25">
      <c r="A31" s="15"/>
      <c r="B31" s="8" t="s">
        <v>31</v>
      </c>
      <c r="C31" s="9">
        <v>0</v>
      </c>
      <c r="D31" s="9">
        <v>0</v>
      </c>
      <c r="E31" s="9">
        <v>0</v>
      </c>
      <c r="F31" s="9">
        <v>821228.07</v>
      </c>
      <c r="G31" s="9">
        <v>2361136.2400000002</v>
      </c>
      <c r="H31" s="9">
        <v>4308851.16</v>
      </c>
      <c r="I31" s="9">
        <v>0</v>
      </c>
      <c r="J31" s="9">
        <v>12641.67</v>
      </c>
      <c r="K31" s="9">
        <v>0</v>
      </c>
      <c r="L31" s="9">
        <v>0</v>
      </c>
      <c r="M31" s="10">
        <f t="shared" si="2"/>
        <v>2781584.6599999997</v>
      </c>
    </row>
    <row r="32" spans="1:13" customFormat="1" x14ac:dyDescent="0.25">
      <c r="A32" s="15"/>
      <c r="B32" s="8" t="s">
        <v>62</v>
      </c>
      <c r="C32" s="9">
        <v>27730.45</v>
      </c>
      <c r="D32" s="9">
        <v>0</v>
      </c>
      <c r="E32" s="9">
        <v>0</v>
      </c>
      <c r="F32" s="9">
        <v>17639498.920000002</v>
      </c>
      <c r="G32" s="9">
        <v>17395863.739999998</v>
      </c>
      <c r="H32" s="9">
        <v>-11077282.83</v>
      </c>
      <c r="I32" s="9">
        <v>4296218.74</v>
      </c>
      <c r="J32" s="9">
        <v>13082183.08</v>
      </c>
      <c r="K32" s="9">
        <v>0</v>
      </c>
      <c r="L32" s="9">
        <v>0</v>
      </c>
      <c r="M32" s="10">
        <f t="shared" si="2"/>
        <v>6572484.6200000029</v>
      </c>
    </row>
    <row r="33" spans="1:13" customFormat="1" x14ac:dyDescent="0.25">
      <c r="A33" s="15"/>
      <c r="B33" s="8" t="s">
        <v>32</v>
      </c>
      <c r="C33" s="9">
        <v>0</v>
      </c>
      <c r="D33" s="9">
        <v>0</v>
      </c>
      <c r="E33" s="9">
        <v>0</v>
      </c>
      <c r="F33" s="9">
        <v>38590369.109999999</v>
      </c>
      <c r="G33" s="9">
        <v>36795787.280000001</v>
      </c>
      <c r="H33" s="9">
        <v>19670782.710000001</v>
      </c>
      <c r="I33" s="9">
        <v>504273.64</v>
      </c>
      <c r="J33" s="9">
        <v>0</v>
      </c>
      <c r="K33" s="9">
        <v>0</v>
      </c>
      <c r="L33" s="9">
        <v>0</v>
      </c>
      <c r="M33" s="10">
        <f t="shared" si="2"/>
        <v>21969638.18</v>
      </c>
    </row>
    <row r="34" spans="1:13" customFormat="1" x14ac:dyDescent="0.25">
      <c r="A34" s="15"/>
      <c r="B34" s="11" t="s">
        <v>65</v>
      </c>
      <c r="C34" s="9">
        <v>0</v>
      </c>
      <c r="D34" s="9">
        <v>0</v>
      </c>
      <c r="E34" s="9">
        <v>0</v>
      </c>
      <c r="F34" s="9">
        <v>909015.67</v>
      </c>
      <c r="G34" s="9">
        <v>570048.04</v>
      </c>
      <c r="H34" s="9">
        <v>134408.82</v>
      </c>
      <c r="I34" s="9">
        <v>0</v>
      </c>
      <c r="J34" s="9">
        <v>678215</v>
      </c>
      <c r="K34" s="9">
        <v>0</v>
      </c>
      <c r="L34" s="9">
        <v>0</v>
      </c>
      <c r="M34" s="10">
        <f t="shared" si="2"/>
        <v>1151591.45</v>
      </c>
    </row>
    <row r="35" spans="1:13" customFormat="1" x14ac:dyDescent="0.25">
      <c r="A35" s="15"/>
      <c r="B35" s="8" t="s">
        <v>63</v>
      </c>
      <c r="C35" s="9">
        <v>8540.94</v>
      </c>
      <c r="D35" s="9">
        <v>0</v>
      </c>
      <c r="E35" s="9">
        <v>0</v>
      </c>
      <c r="F35" s="9">
        <v>6809826.2800000003</v>
      </c>
      <c r="G35" s="9">
        <v>5242187.09</v>
      </c>
      <c r="H35" s="9">
        <v>-8727908.6999999993</v>
      </c>
      <c r="I35" s="9">
        <v>0</v>
      </c>
      <c r="J35" s="9">
        <v>0</v>
      </c>
      <c r="K35" s="9">
        <v>0</v>
      </c>
      <c r="L35" s="9">
        <v>0</v>
      </c>
      <c r="M35" s="10">
        <f t="shared" si="2"/>
        <v>-7151728.5699999984</v>
      </c>
    </row>
    <row r="36" spans="1:13" customFormat="1" x14ac:dyDescent="0.25">
      <c r="A36" s="15"/>
      <c r="B36" s="11" t="s">
        <v>33</v>
      </c>
      <c r="C36" s="9">
        <v>100205.06</v>
      </c>
      <c r="D36" s="9">
        <v>0</v>
      </c>
      <c r="E36" s="9">
        <v>0</v>
      </c>
      <c r="F36" s="9">
        <v>3993603.68</v>
      </c>
      <c r="G36" s="9">
        <v>2873797.59</v>
      </c>
      <c r="H36" s="9">
        <v>-212453.59</v>
      </c>
      <c r="I36" s="9">
        <v>0</v>
      </c>
      <c r="J36" s="9">
        <v>0</v>
      </c>
      <c r="K36" s="9">
        <v>0</v>
      </c>
      <c r="L36" s="9">
        <v>0</v>
      </c>
      <c r="M36" s="10">
        <f t="shared" si="2"/>
        <v>1007557.5600000004</v>
      </c>
    </row>
    <row r="37" spans="1:13" customFormat="1" x14ac:dyDescent="0.25">
      <c r="A37" s="15"/>
      <c r="B37" s="8" t="s">
        <v>34</v>
      </c>
      <c r="C37" s="9">
        <v>3185800.02</v>
      </c>
      <c r="D37" s="9">
        <v>0</v>
      </c>
      <c r="E37" s="9">
        <v>0</v>
      </c>
      <c r="F37" s="9">
        <v>74890451.420000002</v>
      </c>
      <c r="G37" s="9">
        <v>130136316.02</v>
      </c>
      <c r="H37" s="9">
        <v>-2060941.3</v>
      </c>
      <c r="I37" s="9">
        <v>212380.85</v>
      </c>
      <c r="J37" s="9">
        <v>3970349.2</v>
      </c>
      <c r="K37" s="9">
        <v>0</v>
      </c>
      <c r="L37" s="9">
        <v>0</v>
      </c>
      <c r="M37" s="10">
        <f t="shared" si="2"/>
        <v>-49938275.829999991</v>
      </c>
    </row>
    <row r="38" spans="1:13" customFormat="1" x14ac:dyDescent="0.25">
      <c r="A38" s="15"/>
      <c r="B38" s="8" t="s">
        <v>35</v>
      </c>
      <c r="C38" s="9">
        <v>108937.96</v>
      </c>
      <c r="D38" s="9">
        <v>0</v>
      </c>
      <c r="E38" s="9">
        <v>0</v>
      </c>
      <c r="F38" s="9">
        <v>13317124.01</v>
      </c>
      <c r="G38" s="9">
        <v>20615986.100000001</v>
      </c>
      <c r="H38" s="9">
        <v>2273394.89</v>
      </c>
      <c r="I38" s="9">
        <v>76031.490000000005</v>
      </c>
      <c r="J38" s="9">
        <v>227066.73</v>
      </c>
      <c r="K38" s="9">
        <v>0</v>
      </c>
      <c r="L38" s="9">
        <v>0</v>
      </c>
      <c r="M38" s="10">
        <f t="shared" si="2"/>
        <v>-4613431.0199999996</v>
      </c>
    </row>
    <row r="39" spans="1:13" customFormat="1" x14ac:dyDescent="0.25">
      <c r="A39" s="15"/>
      <c r="B39" s="11" t="s">
        <v>36</v>
      </c>
      <c r="C39" s="9">
        <v>0</v>
      </c>
      <c r="D39" s="9">
        <v>0</v>
      </c>
      <c r="E39" s="9">
        <v>0</v>
      </c>
      <c r="F39" s="9">
        <v>11960539.49</v>
      </c>
      <c r="G39" s="9">
        <v>0</v>
      </c>
      <c r="H39" s="9">
        <v>0</v>
      </c>
      <c r="I39" s="9">
        <v>0</v>
      </c>
      <c r="J39" s="9">
        <v>2932050</v>
      </c>
      <c r="K39" s="9">
        <v>0</v>
      </c>
      <c r="L39" s="9">
        <v>0</v>
      </c>
      <c r="M39" s="10">
        <f t="shared" si="2"/>
        <v>14892589.49</v>
      </c>
    </row>
    <row r="40" spans="1:13" customFormat="1" ht="14.45" x14ac:dyDescent="0.3">
      <c r="A40" s="15"/>
      <c r="B40" s="6" t="s">
        <v>21</v>
      </c>
      <c r="C40" s="7">
        <f>SUM(C21:C39)</f>
        <v>5990471.1600000001</v>
      </c>
      <c r="D40" s="7">
        <f t="shared" ref="D40:M40" si="3">SUM(D21:D39)</f>
        <v>1277061.94</v>
      </c>
      <c r="E40" s="7">
        <f t="shared" si="3"/>
        <v>0</v>
      </c>
      <c r="F40" s="7">
        <f t="shared" si="3"/>
        <v>423011587.56</v>
      </c>
      <c r="G40" s="7">
        <f t="shared" si="3"/>
        <v>423011587.56</v>
      </c>
      <c r="H40" s="7">
        <f t="shared" si="3"/>
        <v>3.7252902984619141E-9</v>
      </c>
      <c r="I40" s="7">
        <f t="shared" si="3"/>
        <v>7891436.6599999992</v>
      </c>
      <c r="J40" s="7">
        <f t="shared" si="3"/>
        <v>40272068.420000002</v>
      </c>
      <c r="K40" s="7">
        <f t="shared" si="3"/>
        <v>0</v>
      </c>
      <c r="L40" s="7">
        <f t="shared" si="3"/>
        <v>6409722.2199999997</v>
      </c>
      <c r="M40" s="7">
        <f t="shared" si="3"/>
        <v>61840760.400000013</v>
      </c>
    </row>
    <row r="41" spans="1:13" s="20" customFormat="1" ht="14.45" x14ac:dyDescent="0.3">
      <c r="A41" s="15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customFormat="1" ht="14.45" x14ac:dyDescent="0.3">
      <c r="A42" s="15"/>
    </row>
    <row r="43" spans="1:13" customFormat="1" ht="18.75" x14ac:dyDescent="0.3">
      <c r="A43" s="15"/>
      <c r="C43" s="1" t="s">
        <v>69</v>
      </c>
    </row>
    <row r="44" spans="1:13" customFormat="1" x14ac:dyDescent="0.25">
      <c r="A44" s="15"/>
    </row>
    <row r="45" spans="1:13" customFormat="1" ht="45.75" customHeight="1" x14ac:dyDescent="0.25">
      <c r="A45" s="15"/>
      <c r="B45" s="2" t="s">
        <v>61</v>
      </c>
      <c r="C45" s="3" t="s">
        <v>1</v>
      </c>
      <c r="D45" s="2" t="s">
        <v>2</v>
      </c>
      <c r="E45" s="3" t="s">
        <v>3</v>
      </c>
      <c r="F45" s="3" t="s">
        <v>4</v>
      </c>
      <c r="G45" s="2" t="s">
        <v>5</v>
      </c>
      <c r="H45" s="2" t="s">
        <v>6</v>
      </c>
      <c r="I45" s="3" t="s">
        <v>7</v>
      </c>
      <c r="J45" s="3" t="s">
        <v>9</v>
      </c>
      <c r="K45" s="2" t="s">
        <v>8</v>
      </c>
      <c r="L45" s="2" t="s">
        <v>10</v>
      </c>
      <c r="M45" s="3" t="s">
        <v>11</v>
      </c>
    </row>
    <row r="46" spans="1:13" customFormat="1" x14ac:dyDescent="0.25">
      <c r="A46" s="16"/>
      <c r="B46" s="12" t="s">
        <v>37</v>
      </c>
      <c r="C46" s="13">
        <v>330158.55</v>
      </c>
      <c r="D46" s="13">
        <v>0</v>
      </c>
      <c r="E46" s="13">
        <v>0</v>
      </c>
      <c r="F46" s="13">
        <v>13228955.83</v>
      </c>
      <c r="G46" s="13">
        <v>9711402.7799999993</v>
      </c>
      <c r="H46" s="13">
        <v>-2511993.37</v>
      </c>
      <c r="I46" s="13">
        <v>65594.5</v>
      </c>
      <c r="J46" s="13">
        <v>712188.72</v>
      </c>
      <c r="K46" s="13">
        <v>0</v>
      </c>
      <c r="L46" s="13">
        <v>0</v>
      </c>
      <c r="M46" s="10">
        <f>C46+D46+E46+F46-G46+H46+I46+J46-K46+L46</f>
        <v>2113501.4500000011</v>
      </c>
    </row>
    <row r="47" spans="1:13" customFormat="1" x14ac:dyDescent="0.25">
      <c r="A47" s="17"/>
      <c r="B47" s="12" t="s">
        <v>38</v>
      </c>
      <c r="C47" s="13">
        <v>51536.07</v>
      </c>
      <c r="D47" s="13">
        <v>0</v>
      </c>
      <c r="E47" s="13">
        <v>0</v>
      </c>
      <c r="F47" s="13">
        <v>1819302.89</v>
      </c>
      <c r="G47" s="13">
        <v>751529.86</v>
      </c>
      <c r="H47" s="13">
        <v>488163.92</v>
      </c>
      <c r="I47" s="13">
        <v>0</v>
      </c>
      <c r="J47" s="13">
        <v>13685</v>
      </c>
      <c r="K47" s="13">
        <v>0</v>
      </c>
      <c r="L47" s="13">
        <v>0</v>
      </c>
      <c r="M47" s="10">
        <f t="shared" ref="M47:M69" si="4">C47+D47+E47+F47-G47+H47+I47+J47-K47+L47</f>
        <v>1621158.02</v>
      </c>
    </row>
    <row r="48" spans="1:13" customFormat="1" x14ac:dyDescent="0.25">
      <c r="A48" s="16"/>
      <c r="B48" s="12" t="s">
        <v>39</v>
      </c>
      <c r="C48" s="13">
        <v>60494.23</v>
      </c>
      <c r="D48" s="13">
        <v>0</v>
      </c>
      <c r="E48" s="13">
        <v>0</v>
      </c>
      <c r="F48" s="13">
        <v>25850687.41</v>
      </c>
      <c r="G48" s="13">
        <v>32054782.98</v>
      </c>
      <c r="H48" s="13">
        <v>-566147.37</v>
      </c>
      <c r="I48" s="13">
        <v>0</v>
      </c>
      <c r="J48" s="13">
        <v>2676644</v>
      </c>
      <c r="K48" s="13">
        <v>0</v>
      </c>
      <c r="L48" s="13">
        <v>0</v>
      </c>
      <c r="M48" s="10">
        <f t="shared" si="4"/>
        <v>-4033104.71</v>
      </c>
    </row>
    <row r="49" spans="1:13" customFormat="1" x14ac:dyDescent="0.25">
      <c r="A49" s="17"/>
      <c r="B49" s="12" t="s">
        <v>40</v>
      </c>
      <c r="C49" s="13">
        <v>55331.38</v>
      </c>
      <c r="D49" s="13">
        <v>651269.62</v>
      </c>
      <c r="E49" s="13">
        <v>0</v>
      </c>
      <c r="F49" s="13">
        <v>33022831.530000001</v>
      </c>
      <c r="G49" s="13">
        <v>26259197.489999998</v>
      </c>
      <c r="H49" s="13">
        <v>1219891.74</v>
      </c>
      <c r="I49" s="13">
        <v>428353.72</v>
      </c>
      <c r="J49" s="13">
        <v>9007831.3399999999</v>
      </c>
      <c r="K49" s="13">
        <v>0</v>
      </c>
      <c r="L49" s="13">
        <v>0</v>
      </c>
      <c r="M49" s="10">
        <f t="shared" si="4"/>
        <v>18126311.840000004</v>
      </c>
    </row>
    <row r="50" spans="1:13" customFormat="1" x14ac:dyDescent="0.25">
      <c r="A50" s="17"/>
      <c r="B50" s="12" t="s">
        <v>41</v>
      </c>
      <c r="C50" s="13">
        <v>2041477.68</v>
      </c>
      <c r="D50" s="13">
        <v>0</v>
      </c>
      <c r="E50" s="13">
        <v>0</v>
      </c>
      <c r="F50" s="13">
        <v>83379282.950000003</v>
      </c>
      <c r="G50" s="13">
        <v>57546404.829999998</v>
      </c>
      <c r="H50" s="13">
        <v>-448613.03</v>
      </c>
      <c r="I50" s="13">
        <v>2736.85</v>
      </c>
      <c r="J50" s="13">
        <v>715859.67</v>
      </c>
      <c r="K50" s="13">
        <v>0</v>
      </c>
      <c r="L50" s="13">
        <v>0</v>
      </c>
      <c r="M50" s="10">
        <f t="shared" si="4"/>
        <v>28144339.290000014</v>
      </c>
    </row>
    <row r="51" spans="1:13" customFormat="1" x14ac:dyDescent="0.25">
      <c r="A51" s="16"/>
      <c r="B51" s="12" t="s">
        <v>42</v>
      </c>
      <c r="C51" s="13">
        <v>116773.12</v>
      </c>
      <c r="D51" s="13">
        <v>28697.05</v>
      </c>
      <c r="E51" s="13">
        <v>0</v>
      </c>
      <c r="F51" s="13">
        <v>14559542.279999999</v>
      </c>
      <c r="G51" s="13">
        <v>18900205.739999998</v>
      </c>
      <c r="H51" s="13">
        <v>-8241384.5999999996</v>
      </c>
      <c r="I51" s="13">
        <v>6377.63</v>
      </c>
      <c r="J51" s="13">
        <v>3287452.42</v>
      </c>
      <c r="K51" s="13">
        <v>0</v>
      </c>
      <c r="L51" s="13">
        <v>0</v>
      </c>
      <c r="M51" s="10">
        <f t="shared" si="4"/>
        <v>-9142747.839999998</v>
      </c>
    </row>
    <row r="52" spans="1:13" customFormat="1" x14ac:dyDescent="0.25">
      <c r="A52" s="17"/>
      <c r="B52" s="12" t="s">
        <v>43</v>
      </c>
      <c r="C52" s="13">
        <v>24901.69</v>
      </c>
      <c r="D52" s="13">
        <v>13261.73</v>
      </c>
      <c r="E52" s="13">
        <v>0</v>
      </c>
      <c r="F52" s="13">
        <v>3719289.03</v>
      </c>
      <c r="G52" s="13">
        <v>9884494.0199999996</v>
      </c>
      <c r="H52" s="13">
        <v>-2465457.7799999998</v>
      </c>
      <c r="I52" s="13">
        <v>0</v>
      </c>
      <c r="J52" s="13">
        <v>367.1</v>
      </c>
      <c r="K52" s="13">
        <v>0</v>
      </c>
      <c r="L52" s="13">
        <v>0</v>
      </c>
      <c r="M52" s="10">
        <f t="shared" si="4"/>
        <v>-8592132.25</v>
      </c>
    </row>
    <row r="53" spans="1:13" customFormat="1" x14ac:dyDescent="0.25">
      <c r="A53" s="16"/>
      <c r="B53" s="12" t="s">
        <v>44</v>
      </c>
      <c r="C53" s="13">
        <v>0</v>
      </c>
      <c r="D53" s="13">
        <v>0</v>
      </c>
      <c r="E53" s="13">
        <v>0</v>
      </c>
      <c r="F53" s="13">
        <v>53073</v>
      </c>
      <c r="G53" s="13">
        <v>1125689.96</v>
      </c>
      <c r="H53" s="13">
        <v>-157022.47</v>
      </c>
      <c r="I53" s="13">
        <v>0</v>
      </c>
      <c r="J53" s="13">
        <v>92265</v>
      </c>
      <c r="K53" s="13">
        <v>0</v>
      </c>
      <c r="L53" s="13">
        <v>0</v>
      </c>
      <c r="M53" s="10">
        <f t="shared" si="4"/>
        <v>-1137374.43</v>
      </c>
    </row>
    <row r="54" spans="1:13" customFormat="1" x14ac:dyDescent="0.25">
      <c r="A54" s="17"/>
      <c r="B54" s="12" t="s">
        <v>45</v>
      </c>
      <c r="C54" s="13">
        <v>40727.31</v>
      </c>
      <c r="D54" s="13">
        <v>0</v>
      </c>
      <c r="E54" s="13">
        <v>0</v>
      </c>
      <c r="F54" s="13">
        <v>65326257.719999999</v>
      </c>
      <c r="G54" s="13">
        <v>21427212.780000001</v>
      </c>
      <c r="H54" s="13">
        <v>-329158.68</v>
      </c>
      <c r="I54" s="13">
        <v>408667.17</v>
      </c>
      <c r="J54" s="13">
        <v>1580246.88</v>
      </c>
      <c r="K54" s="13">
        <v>0</v>
      </c>
      <c r="L54" s="13">
        <v>0</v>
      </c>
      <c r="M54" s="10">
        <f t="shared" si="4"/>
        <v>45599527.620000005</v>
      </c>
    </row>
    <row r="55" spans="1:13" customFormat="1" x14ac:dyDescent="0.25">
      <c r="A55" s="16"/>
      <c r="B55" s="12" t="s">
        <v>46</v>
      </c>
      <c r="C55" s="13">
        <v>38157.879999999997</v>
      </c>
      <c r="D55" s="13">
        <v>0</v>
      </c>
      <c r="E55" s="13">
        <v>0</v>
      </c>
      <c r="F55" s="13">
        <v>7490401.9199999999</v>
      </c>
      <c r="G55" s="13">
        <v>5956511.4699999997</v>
      </c>
      <c r="H55" s="13">
        <v>431987.7</v>
      </c>
      <c r="I55" s="13">
        <v>1199063.92</v>
      </c>
      <c r="J55" s="13">
        <v>1890000</v>
      </c>
      <c r="K55" s="13">
        <v>0</v>
      </c>
      <c r="L55" s="13">
        <v>0</v>
      </c>
      <c r="M55" s="10">
        <f t="shared" si="4"/>
        <v>5093099.95</v>
      </c>
    </row>
    <row r="56" spans="1:13" customFormat="1" x14ac:dyDescent="0.25">
      <c r="A56" s="17"/>
      <c r="B56" s="12" t="s">
        <v>47</v>
      </c>
      <c r="C56" s="13">
        <v>51416.639999999999</v>
      </c>
      <c r="D56" s="13">
        <v>0</v>
      </c>
      <c r="E56" s="13">
        <v>0</v>
      </c>
      <c r="F56" s="13">
        <v>2026856.11</v>
      </c>
      <c r="G56" s="13">
        <v>1426515.63</v>
      </c>
      <c r="H56" s="13">
        <v>375274.31</v>
      </c>
      <c r="I56" s="13">
        <v>238387</v>
      </c>
      <c r="J56" s="13">
        <v>206505.48</v>
      </c>
      <c r="K56" s="13">
        <v>0</v>
      </c>
      <c r="L56" s="13">
        <v>0</v>
      </c>
      <c r="M56" s="10">
        <f t="shared" si="4"/>
        <v>1471923.9100000001</v>
      </c>
    </row>
    <row r="57" spans="1:13" customFormat="1" x14ac:dyDescent="0.25">
      <c r="A57" s="16"/>
      <c r="B57" s="12" t="s">
        <v>48</v>
      </c>
      <c r="C57" s="13">
        <v>50259.06</v>
      </c>
      <c r="D57" s="13">
        <v>0</v>
      </c>
      <c r="E57" s="13">
        <v>0</v>
      </c>
      <c r="F57" s="13">
        <v>2266129.46</v>
      </c>
      <c r="G57" s="13">
        <v>1935996.59</v>
      </c>
      <c r="H57" s="13">
        <v>549364.43999999994</v>
      </c>
      <c r="I57" s="13">
        <v>193603.08</v>
      </c>
      <c r="J57" s="13">
        <v>31341.67</v>
      </c>
      <c r="K57" s="13">
        <v>0</v>
      </c>
      <c r="L57" s="13">
        <v>0</v>
      </c>
      <c r="M57" s="10">
        <f t="shared" si="4"/>
        <v>1154701.1199999999</v>
      </c>
    </row>
    <row r="58" spans="1:13" customFormat="1" x14ac:dyDescent="0.25">
      <c r="A58" s="17"/>
      <c r="B58" s="12" t="s">
        <v>49</v>
      </c>
      <c r="C58" s="13">
        <v>33290.269999999997</v>
      </c>
      <c r="D58" s="13">
        <v>0</v>
      </c>
      <c r="E58" s="13">
        <v>0</v>
      </c>
      <c r="F58" s="13">
        <v>1179132.5</v>
      </c>
      <c r="G58" s="13">
        <v>690460.5</v>
      </c>
      <c r="H58" s="13">
        <v>5755.13</v>
      </c>
      <c r="I58" s="13">
        <v>43425.89</v>
      </c>
      <c r="J58" s="13">
        <v>18884</v>
      </c>
      <c r="K58" s="13">
        <v>0</v>
      </c>
      <c r="L58" s="13">
        <v>0</v>
      </c>
      <c r="M58" s="10">
        <f t="shared" si="4"/>
        <v>590027.29</v>
      </c>
    </row>
    <row r="59" spans="1:13" customFormat="1" x14ac:dyDescent="0.25">
      <c r="A59" s="16"/>
      <c r="B59" s="12" t="s">
        <v>50</v>
      </c>
      <c r="C59" s="13">
        <v>38802.199999999997</v>
      </c>
      <c r="D59" s="13">
        <v>0</v>
      </c>
      <c r="E59" s="13">
        <v>0</v>
      </c>
      <c r="F59" s="13">
        <v>2334923.35</v>
      </c>
      <c r="G59" s="13">
        <v>1069915.51</v>
      </c>
      <c r="H59" s="13">
        <v>277704.31</v>
      </c>
      <c r="I59" s="13">
        <v>0</v>
      </c>
      <c r="J59" s="13">
        <v>116208.24</v>
      </c>
      <c r="K59" s="13">
        <v>0</v>
      </c>
      <c r="L59" s="13">
        <v>0</v>
      </c>
      <c r="M59" s="10">
        <f t="shared" si="4"/>
        <v>1697722.5900000003</v>
      </c>
    </row>
    <row r="60" spans="1:13" customFormat="1" x14ac:dyDescent="0.25">
      <c r="A60" s="17"/>
      <c r="B60" s="12" t="s">
        <v>51</v>
      </c>
      <c r="C60" s="13">
        <v>40053</v>
      </c>
      <c r="D60" s="13">
        <v>0</v>
      </c>
      <c r="E60" s="13">
        <v>0</v>
      </c>
      <c r="F60" s="13">
        <v>1289314.05</v>
      </c>
      <c r="G60" s="13">
        <v>770699.82</v>
      </c>
      <c r="H60" s="13">
        <v>-147196.44</v>
      </c>
      <c r="I60" s="13">
        <v>201273.63</v>
      </c>
      <c r="J60" s="13">
        <v>285328.68</v>
      </c>
      <c r="K60" s="13">
        <v>0</v>
      </c>
      <c r="L60" s="13">
        <v>0</v>
      </c>
      <c r="M60" s="10">
        <f t="shared" si="4"/>
        <v>898073.10000000009</v>
      </c>
    </row>
    <row r="61" spans="1:13" customFormat="1" x14ac:dyDescent="0.25">
      <c r="A61" s="16"/>
      <c r="B61" s="12" t="s">
        <v>52</v>
      </c>
      <c r="C61" s="13">
        <v>43440.14</v>
      </c>
      <c r="D61" s="13">
        <v>0</v>
      </c>
      <c r="E61" s="13">
        <v>0</v>
      </c>
      <c r="F61" s="13">
        <v>2997256.89</v>
      </c>
      <c r="G61" s="13">
        <v>1763301.7</v>
      </c>
      <c r="H61" s="13">
        <v>-150131.29999999999</v>
      </c>
      <c r="I61" s="13">
        <v>109258.63</v>
      </c>
      <c r="J61" s="13">
        <v>94071.61</v>
      </c>
      <c r="K61" s="13">
        <v>0</v>
      </c>
      <c r="L61" s="13">
        <v>0</v>
      </c>
      <c r="M61" s="10">
        <f t="shared" si="4"/>
        <v>1330594.2700000003</v>
      </c>
    </row>
    <row r="62" spans="1:13" customFormat="1" x14ac:dyDescent="0.25">
      <c r="A62" s="17"/>
      <c r="B62" s="12" t="s">
        <v>53</v>
      </c>
      <c r="C62" s="13">
        <v>44640.47</v>
      </c>
      <c r="D62" s="13">
        <v>0</v>
      </c>
      <c r="E62" s="13">
        <v>0</v>
      </c>
      <c r="F62" s="13">
        <v>1848700.28</v>
      </c>
      <c r="G62" s="13">
        <v>625996.02</v>
      </c>
      <c r="H62" s="13">
        <v>2118937.14</v>
      </c>
      <c r="I62" s="13">
        <v>153104</v>
      </c>
      <c r="J62" s="13">
        <v>46000</v>
      </c>
      <c r="K62" s="13">
        <v>0</v>
      </c>
      <c r="L62" s="13">
        <v>0</v>
      </c>
      <c r="M62" s="10">
        <f t="shared" si="4"/>
        <v>3585385.87</v>
      </c>
    </row>
    <row r="63" spans="1:13" customFormat="1" x14ac:dyDescent="0.25">
      <c r="A63" s="16"/>
      <c r="B63" s="12" t="s">
        <v>54</v>
      </c>
      <c r="C63" s="13">
        <v>39344.559999999998</v>
      </c>
      <c r="D63" s="13">
        <v>0</v>
      </c>
      <c r="E63" s="13">
        <v>0</v>
      </c>
      <c r="F63" s="13">
        <v>3864151.39</v>
      </c>
      <c r="G63" s="13">
        <v>1920431.79</v>
      </c>
      <c r="H63" s="13">
        <v>-129074.51</v>
      </c>
      <c r="I63" s="13">
        <v>213176.84</v>
      </c>
      <c r="J63" s="13">
        <v>324000</v>
      </c>
      <c r="K63" s="13">
        <v>0</v>
      </c>
      <c r="L63" s="13">
        <v>0</v>
      </c>
      <c r="M63" s="10">
        <f t="shared" si="4"/>
        <v>2391166.4900000002</v>
      </c>
    </row>
    <row r="64" spans="1:13" customFormat="1" x14ac:dyDescent="0.25">
      <c r="A64" s="17"/>
      <c r="B64" s="12" t="s">
        <v>55</v>
      </c>
      <c r="C64" s="13">
        <v>52325.120000000003</v>
      </c>
      <c r="D64" s="13">
        <v>0</v>
      </c>
      <c r="E64" s="13">
        <v>0</v>
      </c>
      <c r="F64" s="13">
        <v>2177951.85</v>
      </c>
      <c r="G64" s="13">
        <v>1323269.17</v>
      </c>
      <c r="H64" s="13">
        <v>27278.240000000002</v>
      </c>
      <c r="I64" s="13">
        <v>0</v>
      </c>
      <c r="J64" s="13">
        <v>150000</v>
      </c>
      <c r="K64" s="13">
        <v>0</v>
      </c>
      <c r="L64" s="13">
        <v>0</v>
      </c>
      <c r="M64" s="10">
        <f t="shared" si="4"/>
        <v>1084286.0400000003</v>
      </c>
    </row>
    <row r="65" spans="1:13" customFormat="1" x14ac:dyDescent="0.25">
      <c r="A65" s="16"/>
      <c r="B65" s="12" t="s">
        <v>56</v>
      </c>
      <c r="C65" s="13">
        <v>90167.58</v>
      </c>
      <c r="D65" s="13">
        <v>0</v>
      </c>
      <c r="E65" s="13">
        <v>0</v>
      </c>
      <c r="F65" s="13">
        <v>21198974.23</v>
      </c>
      <c r="G65" s="13">
        <v>20693680.82</v>
      </c>
      <c r="H65" s="13">
        <v>8106901.6900000004</v>
      </c>
      <c r="I65" s="13">
        <v>0</v>
      </c>
      <c r="J65" s="13">
        <v>475531.5</v>
      </c>
      <c r="K65" s="13">
        <v>0</v>
      </c>
      <c r="L65" s="13">
        <v>0</v>
      </c>
      <c r="M65" s="10">
        <f t="shared" si="4"/>
        <v>9177894.1799999997</v>
      </c>
    </row>
    <row r="66" spans="1:13" customFormat="1" x14ac:dyDescent="0.25">
      <c r="A66" s="17"/>
      <c r="B66" s="12" t="s">
        <v>57</v>
      </c>
      <c r="C66" s="13">
        <v>4991.6099999999997</v>
      </c>
      <c r="D66" s="13">
        <v>0</v>
      </c>
      <c r="E66" s="13">
        <v>0</v>
      </c>
      <c r="F66" s="13">
        <v>6332900.1299999999</v>
      </c>
      <c r="G66" s="13">
        <v>4912621.91</v>
      </c>
      <c r="H66" s="13">
        <v>-646568.15</v>
      </c>
      <c r="I66" s="13">
        <v>2582306.81</v>
      </c>
      <c r="J66" s="13">
        <v>4192625.4</v>
      </c>
      <c r="K66" s="13">
        <v>0</v>
      </c>
      <c r="L66" s="13">
        <v>0</v>
      </c>
      <c r="M66" s="10">
        <f t="shared" si="4"/>
        <v>7553633.8900000006</v>
      </c>
    </row>
    <row r="67" spans="1:13" customFormat="1" x14ac:dyDescent="0.25">
      <c r="A67" s="16"/>
      <c r="B67" s="12" t="s">
        <v>58</v>
      </c>
      <c r="C67" s="13">
        <v>2584999.7799999998</v>
      </c>
      <c r="D67" s="13">
        <v>0</v>
      </c>
      <c r="E67" s="13">
        <v>0</v>
      </c>
      <c r="F67" s="13">
        <v>103733048.34999999</v>
      </c>
      <c r="G67" s="13">
        <v>167120175.91</v>
      </c>
      <c r="H67" s="13">
        <v>6328496.2400000002</v>
      </c>
      <c r="I67" s="13">
        <v>1831026.73</v>
      </c>
      <c r="J67" s="13">
        <v>2992050</v>
      </c>
      <c r="K67" s="13">
        <v>0</v>
      </c>
      <c r="L67" s="13">
        <v>6409722.2199999997</v>
      </c>
      <c r="M67" s="10">
        <f t="shared" si="4"/>
        <v>-43240832.590000004</v>
      </c>
    </row>
    <row r="68" spans="1:13" customFormat="1" x14ac:dyDescent="0.25">
      <c r="A68" s="17"/>
      <c r="B68" s="12" t="s">
        <v>64</v>
      </c>
      <c r="C68" s="13">
        <v>0</v>
      </c>
      <c r="D68" s="13">
        <v>0</v>
      </c>
      <c r="E68" s="13">
        <v>0</v>
      </c>
      <c r="F68" s="13">
        <v>902249.7</v>
      </c>
      <c r="G68" s="13">
        <v>1822312.53</v>
      </c>
      <c r="H68" s="13">
        <v>-70000</v>
      </c>
      <c r="I68" s="13">
        <v>172799.96</v>
      </c>
      <c r="J68" s="13">
        <v>6616303</v>
      </c>
      <c r="K68" s="13">
        <v>0</v>
      </c>
      <c r="L68" s="13">
        <v>0</v>
      </c>
      <c r="M68" s="10">
        <f t="shared" si="4"/>
        <v>5799040.1299999999</v>
      </c>
    </row>
    <row r="69" spans="1:13" customFormat="1" x14ac:dyDescent="0.25">
      <c r="A69" s="17"/>
      <c r="B69" s="12" t="s">
        <v>59</v>
      </c>
      <c r="C69" s="13">
        <v>157182.82</v>
      </c>
      <c r="D69" s="13">
        <v>583833.54</v>
      </c>
      <c r="E69" s="13">
        <v>0</v>
      </c>
      <c r="F69" s="13">
        <v>22410374.710000001</v>
      </c>
      <c r="G69" s="13">
        <v>33318777.75</v>
      </c>
      <c r="H69" s="13">
        <v>-4067007.16</v>
      </c>
      <c r="I69" s="13">
        <v>42280.3</v>
      </c>
      <c r="J69" s="13">
        <v>4746678.71</v>
      </c>
      <c r="K69" s="13">
        <v>0</v>
      </c>
      <c r="L69" s="13">
        <v>0</v>
      </c>
      <c r="M69" s="10">
        <f t="shared" si="4"/>
        <v>-9445434.8299999982</v>
      </c>
    </row>
    <row r="70" spans="1:13" customFormat="1" x14ac:dyDescent="0.25">
      <c r="A70" s="15"/>
      <c r="B70" s="6" t="s">
        <v>21</v>
      </c>
      <c r="C70" s="7">
        <f>SUM(C46:C69)</f>
        <v>5990471.1600000011</v>
      </c>
      <c r="D70" s="7">
        <f>SUM(D46:D69)</f>
        <v>1277061.94</v>
      </c>
      <c r="E70" s="7">
        <f>SUM(E46:E69)</f>
        <v>0</v>
      </c>
      <c r="F70" s="7">
        <f>SUM(F46:F69)</f>
        <v>423011587.55999994</v>
      </c>
      <c r="G70" s="7">
        <f>SUM(G46:G69)</f>
        <v>423011587.55999994</v>
      </c>
      <c r="H70" s="7">
        <f>SUM(H46:H69)</f>
        <v>0</v>
      </c>
      <c r="I70" s="7">
        <f>SUM(I46:I69)</f>
        <v>7891436.6600000001</v>
      </c>
      <c r="J70" s="7">
        <f>SUM(J46:J69)</f>
        <v>40272068.419999994</v>
      </c>
      <c r="K70" s="7">
        <f>SUM(K46:K69)</f>
        <v>0</v>
      </c>
      <c r="L70" s="7">
        <f>SUM(L46:L69)</f>
        <v>6409722.2199999997</v>
      </c>
      <c r="M70" s="7">
        <f>SUM(M46:M69)</f>
        <v>61840760.400000036</v>
      </c>
    </row>
    <row r="71" spans="1:13" x14ac:dyDescent="0.25">
      <c r="A71" s="17"/>
    </row>
    <row r="72" spans="1:13" x14ac:dyDescent="0.25">
      <c r="A72" s="17"/>
    </row>
    <row r="73" spans="1:13" x14ac:dyDescent="0.25">
      <c r="A73" s="17"/>
    </row>
    <row r="74" spans="1:13" x14ac:dyDescent="0.25">
      <c r="A74" s="17"/>
    </row>
    <row r="75" spans="1:13" x14ac:dyDescent="0.25">
      <c r="A75" s="17"/>
    </row>
    <row r="76" spans="1:13" x14ac:dyDescent="0.25">
      <c r="A76" s="17"/>
    </row>
    <row r="77" spans="1:13" x14ac:dyDescent="0.25">
      <c r="A77" s="17"/>
    </row>
    <row r="78" spans="1:13" x14ac:dyDescent="0.25">
      <c r="A78" s="17"/>
    </row>
    <row r="79" spans="1:13" x14ac:dyDescent="0.25">
      <c r="A79" s="17"/>
    </row>
    <row r="80" spans="1:13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</sheetData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TAULES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2019-04-02T11:46:23Z</cp:lastPrinted>
  <dcterms:created xsi:type="dcterms:W3CDTF">2017-03-27T08:15:43Z</dcterms:created>
  <dcterms:modified xsi:type="dcterms:W3CDTF">2020-03-04T12:40:52Z</dcterms:modified>
</cp:coreProperties>
</file>