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525" windowWidth="28830" windowHeight="6585"/>
  </bookViews>
  <sheets>
    <sheet name="TAULES 2022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M34" i="1" l="1"/>
  <c r="M73" i="1" l="1"/>
  <c r="M58" i="1"/>
  <c r="M50" i="1"/>
  <c r="M51" i="1"/>
  <c r="M52" i="1"/>
  <c r="F75" i="1"/>
  <c r="M21" i="1" l="1"/>
  <c r="D41" i="1"/>
  <c r="E41" i="1"/>
  <c r="F41" i="1"/>
  <c r="G41" i="1"/>
  <c r="H41" i="1"/>
  <c r="I41" i="1"/>
  <c r="J41" i="1"/>
  <c r="K41" i="1"/>
  <c r="L41" i="1"/>
  <c r="C41" i="1"/>
  <c r="M8" i="1" l="1"/>
  <c r="M6" i="1"/>
  <c r="M14" i="1" l="1"/>
  <c r="M13" i="1"/>
  <c r="M12" i="1"/>
  <c r="M11" i="1"/>
  <c r="M10" i="1"/>
  <c r="M9" i="1"/>
  <c r="M7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22" i="1"/>
  <c r="M72" i="1"/>
  <c r="M41" i="1" l="1"/>
  <c r="D75" i="1"/>
  <c r="E75" i="1"/>
  <c r="G75" i="1"/>
  <c r="H75" i="1"/>
  <c r="I75" i="1"/>
  <c r="J75" i="1"/>
  <c r="K75" i="1"/>
  <c r="L75" i="1"/>
  <c r="C75" i="1"/>
  <c r="M48" i="1"/>
  <c r="M49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4" i="1"/>
  <c r="M47" i="1"/>
  <c r="M75" i="1" l="1"/>
  <c r="D15" i="1"/>
  <c r="E15" i="1"/>
  <c r="F15" i="1"/>
  <c r="G15" i="1"/>
  <c r="H15" i="1"/>
  <c r="I15" i="1"/>
  <c r="J15" i="1"/>
  <c r="K15" i="1"/>
  <c r="L15" i="1"/>
  <c r="M15" i="1"/>
  <c r="C15" i="1"/>
</calcChain>
</file>

<file path=xl/sharedStrings.xml><?xml version="1.0" encoding="utf-8"?>
<sst xmlns="http://schemas.openxmlformats.org/spreadsheetml/2006/main" count="99" uniqueCount="75">
  <si>
    <t>Capítol</t>
  </si>
  <si>
    <t>Crèdit extraordinari</t>
  </si>
  <si>
    <t>Suplements de crèdit</t>
  </si>
  <si>
    <t>Ampliacions</t>
  </si>
  <si>
    <t>Transferències de crèdit (+)</t>
  </si>
  <si>
    <t>Transferències de crèdit (-)</t>
  </si>
  <si>
    <t xml:space="preserve"> Saldo mini transferències</t>
  </si>
  <si>
    <t xml:space="preserve">Incorporació de romanents </t>
  </si>
  <si>
    <t>Baixes per anul·lació</t>
  </si>
  <si>
    <t>Generació d'ingressos</t>
  </si>
  <si>
    <t>Ajustos prorroga</t>
  </si>
  <si>
    <t>TOTAL MODIFICACIONS</t>
  </si>
  <si>
    <t>1 Despeses de personal</t>
  </si>
  <si>
    <t>2 Despeses béns i serveis corrents</t>
  </si>
  <si>
    <t xml:space="preserve">3 Despeses financeres </t>
  </si>
  <si>
    <t>4 Transferències corrents</t>
  </si>
  <si>
    <t>5 Fons de contingència</t>
  </si>
  <si>
    <t>6 Inversions reals</t>
  </si>
  <si>
    <t>7 Transferències de capital</t>
  </si>
  <si>
    <t>8 Actius financers</t>
  </si>
  <si>
    <t>9 Passius financers</t>
  </si>
  <si>
    <t>TOTAL</t>
  </si>
  <si>
    <t>13 Seguretat i mobilitat ciutadana</t>
  </si>
  <si>
    <t>15 Habitatge i urbanisme</t>
  </si>
  <si>
    <t>16 Benestar comunitari</t>
  </si>
  <si>
    <t>17 Medi ambient</t>
  </si>
  <si>
    <t>21 Pensions</t>
  </si>
  <si>
    <t>23 Serveis socials i promoció social</t>
  </si>
  <si>
    <t>31 Salut</t>
  </si>
  <si>
    <t>32 Educació</t>
  </si>
  <si>
    <t>33 Cultura</t>
  </si>
  <si>
    <t>34 Esport</t>
  </si>
  <si>
    <t>44 Transport públic</t>
  </si>
  <si>
    <t>91 Òrgans de govern</t>
  </si>
  <si>
    <t>92 Serveis de caràcter general</t>
  </si>
  <si>
    <t>93 Administració financera i tributària</t>
  </si>
  <si>
    <t>94 Transferències a altres administracions</t>
  </si>
  <si>
    <t>0502 G. Medi Ambient I Serveis Urbans</t>
  </si>
  <si>
    <t>0503 G. Urbanisme</t>
  </si>
  <si>
    <t>0504 G. Mobilitat i Infraestructures</t>
  </si>
  <si>
    <t>0601 Ciutat Vella</t>
  </si>
  <si>
    <t>0602 Eixample</t>
  </si>
  <si>
    <t>0603 Sants-Montjuïc</t>
  </si>
  <si>
    <t>0604 Les Corts</t>
  </si>
  <si>
    <t>0605 Sarrià-Sant Gervasi</t>
  </si>
  <si>
    <t>0606 Gràcia</t>
  </si>
  <si>
    <t>0607 Horta-Guinardó</t>
  </si>
  <si>
    <t>0608 Nou Barris</t>
  </si>
  <si>
    <t>0609 Sant Andreu</t>
  </si>
  <si>
    <t>0610 Sant Martí</t>
  </si>
  <si>
    <t>Política</t>
  </si>
  <si>
    <t>Orgànic</t>
  </si>
  <si>
    <t>43 Comerç, turisme i petites i mitjanes empreses</t>
  </si>
  <si>
    <t>49 Altres actuacions de caràcter econòmic</t>
  </si>
  <si>
    <t>46 Investigació, desenvolupament i innovació</t>
  </si>
  <si>
    <t>01 Deute públic</t>
  </si>
  <si>
    <t>0100 Gerència Municipal</t>
  </si>
  <si>
    <t>0106 G. Coordinació Territorial i Proximitat</t>
  </si>
  <si>
    <t>0202 G.Habitatge</t>
  </si>
  <si>
    <t>0200 G.Drets Socials, Justícia Global, Feminismes i LGTBI</t>
  </si>
  <si>
    <t>0300 G.Àrea Agenda 2030, Transició Digital i Esports</t>
  </si>
  <si>
    <t>0301 G.Innovació i Transició Digital</t>
  </si>
  <si>
    <t>0400 G.Àrea de Seguretat i Prevenció</t>
  </si>
  <si>
    <t>0500 Gerència Àrea d'Ecologia Urbana</t>
  </si>
  <si>
    <t>0505 G. Arquitecte/a en Cap</t>
  </si>
  <si>
    <t>0700 G. Economia, Recursos i Promoció Econòmica</t>
  </si>
  <si>
    <t>0701 G. Pressupostos i Hisenda</t>
  </si>
  <si>
    <t>0703 G. Pressupostos i Hisenda-Serveis Centrals</t>
  </si>
  <si>
    <t>0705 Gerència de Recursos</t>
  </si>
  <si>
    <t>0707 Gerència de Persones i Desenv.organitzatiu</t>
  </si>
  <si>
    <t>0800 G. Cultura, Educació, Ciència i Comunitat</t>
  </si>
  <si>
    <t>45 Infraestructures</t>
  </si>
  <si>
    <t>MODIFICACIONS DE CRÈDIT DEL PRESSUPOST 2022 - RESUM PER CAPÍTOLS</t>
  </si>
  <si>
    <t>MODIFICACIONS DE CRÈDIT DEL PRESSUPOST 2022 - RESUM PER POLÍTIQUES</t>
  </si>
  <si>
    <t>MODIFICACIONS DE CRÈDIT DEL PRESSUPOST 2022 - RESUM PER ORGÀNIC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</si>
</sst>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4" fontId="4" fillId="0" borderId="1" xfId="2" applyNumberFormat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4" fontId="5" fillId="3" borderId="1" xfId="2" applyNumberFormat="1" applyFont="1" applyFill="1" applyBorder="1" applyAlignment="1">
      <alignment vertical="center"/>
    </xf>
    <xf numFmtId="0" fontId="4" fillId="0" borderId="1" xfId="2" applyBorder="1" applyAlignment="1">
      <alignment horizontal="left"/>
    </xf>
    <xf numFmtId="4" fontId="4" fillId="0" borderId="1" xfId="2" applyNumberFormat="1" applyBorder="1"/>
    <xf numFmtId="0" fontId="2" fillId="0" borderId="1" xfId="2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6" fillId="0" borderId="0" xfId="0" applyFont="1" applyFill="1" applyBorder="1"/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vertical="center"/>
    </xf>
    <xf numFmtId="0" fontId="0" fillId="0" borderId="0" xfId="0" applyFill="1"/>
    <xf numFmtId="4" fontId="0" fillId="0" borderId="0" xfId="0" applyNumberFormat="1"/>
    <xf numFmtId="4" fontId="7" fillId="0" borderId="1" xfId="2" applyNumberFormat="1" applyFont="1" applyBorder="1" applyAlignment="1">
      <alignment vertical="center"/>
    </xf>
    <xf numFmtId="4" fontId="5" fillId="0" borderId="1" xfId="2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topLeftCell="A10" zoomScale="80" zoomScaleNormal="80" workbookViewId="0">
      <selection activeCell="M11" sqref="M11"/>
    </sheetView>
  </sheetViews>
  <sheetFormatPr defaultColWidth="8.85546875" defaultRowHeight="15" x14ac:dyDescent="0.25"/>
  <cols>
    <col min="1" max="1" width="8.85546875" style="14"/>
    <col min="2" max="2" width="49.85546875" style="13" bestFit="1" customWidth="1"/>
    <col min="3" max="3" width="16.140625" style="13" customWidth="1"/>
    <col min="4" max="4" width="14.5703125" style="13" customWidth="1"/>
    <col min="5" max="5" width="17" style="13" customWidth="1"/>
    <col min="6" max="6" width="18.28515625" style="13" customWidth="1"/>
    <col min="7" max="7" width="15.85546875" style="13" customWidth="1"/>
    <col min="8" max="8" width="16" style="13" bestFit="1" customWidth="1"/>
    <col min="9" max="9" width="16.42578125" style="13" customWidth="1"/>
    <col min="10" max="10" width="16.5703125" style="13" customWidth="1"/>
    <col min="11" max="11" width="16.28515625" style="13" customWidth="1"/>
    <col min="12" max="12" width="14" style="13" customWidth="1"/>
    <col min="13" max="13" width="18.42578125" style="13" customWidth="1"/>
    <col min="14" max="15" width="8.85546875" style="13"/>
    <col min="16" max="16" width="14.42578125" style="13" bestFit="1" customWidth="1"/>
    <col min="17" max="16384" width="8.85546875" style="13"/>
  </cols>
  <sheetData>
    <row r="1" spans="1:16" customFormat="1" ht="14.45" x14ac:dyDescent="0.3">
      <c r="A1" s="14"/>
    </row>
    <row r="2" spans="1:16" customFormat="1" ht="14.45" x14ac:dyDescent="0.3">
      <c r="A2" s="14"/>
    </row>
    <row r="3" spans="1:16" customFormat="1" ht="18.75" x14ac:dyDescent="0.3">
      <c r="A3" s="14"/>
      <c r="C3" s="1" t="s">
        <v>72</v>
      </c>
    </row>
    <row r="4" spans="1:16" customFormat="1" ht="14.45" x14ac:dyDescent="0.3">
      <c r="A4" s="14"/>
    </row>
    <row r="5" spans="1:16" customFormat="1" ht="45.75" customHeight="1" x14ac:dyDescent="0.25">
      <c r="A5" s="14"/>
      <c r="B5" s="2" t="s">
        <v>0</v>
      </c>
      <c r="C5" s="3" t="s">
        <v>1</v>
      </c>
      <c r="D5" s="2" t="s">
        <v>2</v>
      </c>
      <c r="E5" s="3" t="s">
        <v>3</v>
      </c>
      <c r="F5" s="3" t="s">
        <v>4</v>
      </c>
      <c r="G5" s="2" t="s">
        <v>5</v>
      </c>
      <c r="H5" s="2" t="s">
        <v>6</v>
      </c>
      <c r="I5" s="3" t="s">
        <v>7</v>
      </c>
      <c r="J5" s="3" t="s">
        <v>9</v>
      </c>
      <c r="K5" s="2" t="s">
        <v>8</v>
      </c>
      <c r="L5" s="2" t="s">
        <v>10</v>
      </c>
      <c r="M5" s="3" t="s">
        <v>11</v>
      </c>
    </row>
    <row r="6" spans="1:16" customFormat="1" x14ac:dyDescent="0.25">
      <c r="A6" s="14"/>
      <c r="B6" s="4" t="s">
        <v>12</v>
      </c>
      <c r="C6" s="5">
        <v>0</v>
      </c>
      <c r="D6" s="5">
        <v>0</v>
      </c>
      <c r="E6" s="5">
        <v>0</v>
      </c>
      <c r="F6" s="5">
        <v>100733391.2</v>
      </c>
      <c r="G6" s="5">
        <v>86014939.150000006</v>
      </c>
      <c r="H6" s="5">
        <v>0</v>
      </c>
      <c r="I6" s="5">
        <v>107980.84</v>
      </c>
      <c r="J6" s="5">
        <v>62156.56</v>
      </c>
      <c r="K6" s="5">
        <v>0</v>
      </c>
      <c r="L6" s="5">
        <v>0</v>
      </c>
      <c r="M6" s="21">
        <f>C6+D6+E6+F6-G6+H6+I6+J6-K6+L6</f>
        <v>14888589.449999997</v>
      </c>
      <c r="P6" s="20"/>
    </row>
    <row r="7" spans="1:16" customFormat="1" x14ac:dyDescent="0.25">
      <c r="A7" s="14"/>
      <c r="B7" s="4" t="s">
        <v>13</v>
      </c>
      <c r="C7" s="5">
        <v>0</v>
      </c>
      <c r="D7" s="5">
        <v>0</v>
      </c>
      <c r="E7" s="5">
        <v>0</v>
      </c>
      <c r="F7" s="5">
        <v>59748435.920000002</v>
      </c>
      <c r="G7" s="5">
        <v>43912159.109999999</v>
      </c>
      <c r="H7" s="5">
        <v>0</v>
      </c>
      <c r="I7" s="5">
        <v>2157618.2200000002</v>
      </c>
      <c r="J7" s="5">
        <v>4289597.16</v>
      </c>
      <c r="K7" s="5">
        <v>135494.79</v>
      </c>
      <c r="L7" s="5">
        <v>0</v>
      </c>
      <c r="M7" s="21">
        <f t="shared" ref="M7:M14" si="0">C7+D7+E7+F7-G7+H7+I7+J7-K7+L7</f>
        <v>22147997.400000002</v>
      </c>
      <c r="P7" s="20"/>
    </row>
    <row r="8" spans="1:16" customFormat="1" x14ac:dyDescent="0.25">
      <c r="A8" s="14"/>
      <c r="B8" s="4" t="s">
        <v>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1">
        <f>C8+D8+E8+F8-G8+H8+I8+J8-K8+L8</f>
        <v>0</v>
      </c>
      <c r="P8" s="20"/>
    </row>
    <row r="9" spans="1:16" customFormat="1" x14ac:dyDescent="0.25">
      <c r="A9" s="14"/>
      <c r="B9" s="4" t="s">
        <v>15</v>
      </c>
      <c r="C9" s="5">
        <v>135494.79</v>
      </c>
      <c r="D9" s="5">
        <v>0</v>
      </c>
      <c r="E9" s="5">
        <v>0</v>
      </c>
      <c r="F9" s="5">
        <v>119762917.67</v>
      </c>
      <c r="G9" s="5">
        <v>19121981.649999999</v>
      </c>
      <c r="H9" s="5">
        <v>0</v>
      </c>
      <c r="I9" s="5">
        <v>4660253.43</v>
      </c>
      <c r="J9" s="5">
        <v>24909981.989999998</v>
      </c>
      <c r="K9" s="5">
        <v>0</v>
      </c>
      <c r="L9" s="5">
        <v>0</v>
      </c>
      <c r="M9" s="21">
        <f t="shared" si="0"/>
        <v>130346666.23</v>
      </c>
      <c r="P9" s="20"/>
    </row>
    <row r="10" spans="1:16" customFormat="1" x14ac:dyDescent="0.25">
      <c r="A10" s="14"/>
      <c r="B10" s="4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47463787.039999999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1">
        <f t="shared" si="0"/>
        <v>-47463787.039999999</v>
      </c>
      <c r="P10" s="20"/>
    </row>
    <row r="11" spans="1:16" customFormat="1" x14ac:dyDescent="0.25">
      <c r="A11" s="14"/>
      <c r="B11" s="4" t="s">
        <v>17</v>
      </c>
      <c r="C11" s="5">
        <v>0</v>
      </c>
      <c r="D11" s="5">
        <v>0</v>
      </c>
      <c r="E11" s="5">
        <v>0</v>
      </c>
      <c r="F11" s="5">
        <v>5115735.59</v>
      </c>
      <c r="G11" s="5">
        <v>167805667.55000001</v>
      </c>
      <c r="H11" s="5">
        <v>0</v>
      </c>
      <c r="I11" s="5">
        <v>1572885.01</v>
      </c>
      <c r="J11" s="5">
        <v>216254.61</v>
      </c>
      <c r="K11" s="5">
        <v>0</v>
      </c>
      <c r="L11" s="5">
        <v>0</v>
      </c>
      <c r="M11" s="21">
        <f t="shared" si="0"/>
        <v>-160900792.34</v>
      </c>
      <c r="P11" s="20"/>
    </row>
    <row r="12" spans="1:16" customFormat="1" x14ac:dyDescent="0.25">
      <c r="A12" s="14"/>
      <c r="B12" s="4" t="s">
        <v>18</v>
      </c>
      <c r="C12" s="5">
        <v>0</v>
      </c>
      <c r="D12" s="5">
        <v>0</v>
      </c>
      <c r="E12" s="5">
        <v>0</v>
      </c>
      <c r="F12" s="5">
        <v>80053246.840000004</v>
      </c>
      <c r="G12" s="5">
        <v>1005192.72</v>
      </c>
      <c r="H12" s="5">
        <v>0</v>
      </c>
      <c r="I12" s="5">
        <v>438086.41</v>
      </c>
      <c r="J12" s="5">
        <v>0</v>
      </c>
      <c r="K12" s="5">
        <v>0</v>
      </c>
      <c r="L12" s="5">
        <v>0</v>
      </c>
      <c r="M12" s="21">
        <f t="shared" si="0"/>
        <v>79486140.530000001</v>
      </c>
      <c r="P12" s="20"/>
    </row>
    <row r="13" spans="1:16" customFormat="1" x14ac:dyDescent="0.25">
      <c r="A13" s="14"/>
      <c r="B13" s="4" t="s">
        <v>19</v>
      </c>
      <c r="C13" s="5">
        <v>0</v>
      </c>
      <c r="D13" s="5">
        <v>0</v>
      </c>
      <c r="E13" s="5">
        <v>0</v>
      </c>
      <c r="F13" s="5">
        <v>15892464</v>
      </c>
      <c r="G13" s="5">
        <v>15982464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1">
        <f t="shared" si="0"/>
        <v>-90000</v>
      </c>
      <c r="P13" s="20"/>
    </row>
    <row r="14" spans="1:16" customFormat="1" x14ac:dyDescent="0.25">
      <c r="A14" s="14"/>
      <c r="B14" s="4" t="s">
        <v>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21">
        <f t="shared" si="0"/>
        <v>0</v>
      </c>
      <c r="P14" s="20"/>
    </row>
    <row r="15" spans="1:16" customFormat="1" x14ac:dyDescent="0.25">
      <c r="A15" s="14"/>
      <c r="B15" s="6" t="s">
        <v>21</v>
      </c>
      <c r="C15" s="7">
        <f>SUM(C6:C14)</f>
        <v>135494.79</v>
      </c>
      <c r="D15" s="7">
        <f t="shared" ref="D15:M15" si="1">SUM(D6:D14)</f>
        <v>0</v>
      </c>
      <c r="E15" s="7">
        <f t="shared" si="1"/>
        <v>0</v>
      </c>
      <c r="F15" s="7">
        <f t="shared" si="1"/>
        <v>381306191.22000003</v>
      </c>
      <c r="G15" s="7">
        <f t="shared" si="1"/>
        <v>381306191.22000003</v>
      </c>
      <c r="H15" s="7">
        <f t="shared" si="1"/>
        <v>0</v>
      </c>
      <c r="I15" s="7">
        <f t="shared" si="1"/>
        <v>8936823.9100000001</v>
      </c>
      <c r="J15" s="7">
        <f t="shared" si="1"/>
        <v>29477990.319999997</v>
      </c>
      <c r="K15" s="7">
        <f t="shared" si="1"/>
        <v>135494.79</v>
      </c>
      <c r="L15" s="7">
        <f t="shared" si="1"/>
        <v>0</v>
      </c>
      <c r="M15" s="7">
        <f t="shared" si="1"/>
        <v>38414814.230000019</v>
      </c>
      <c r="P15" s="20"/>
    </row>
    <row r="16" spans="1:16" customFormat="1" ht="14.45" x14ac:dyDescent="0.3">
      <c r="A16" s="14"/>
    </row>
    <row r="17" spans="1:13" customFormat="1" ht="14.45" x14ac:dyDescent="0.3">
      <c r="A17" s="14"/>
    </row>
    <row r="18" spans="1:13" customFormat="1" ht="18.75" x14ac:dyDescent="0.3">
      <c r="A18" s="14"/>
      <c r="C18" s="1" t="s">
        <v>73</v>
      </c>
    </row>
    <row r="19" spans="1:13" customFormat="1" ht="14.45" x14ac:dyDescent="0.3">
      <c r="A19" s="14"/>
    </row>
    <row r="20" spans="1:13" customFormat="1" ht="45.75" customHeight="1" x14ac:dyDescent="0.25">
      <c r="A20" s="14"/>
      <c r="B20" s="2" t="s">
        <v>50</v>
      </c>
      <c r="C20" s="3" t="s">
        <v>1</v>
      </c>
      <c r="D20" s="2" t="s">
        <v>2</v>
      </c>
      <c r="E20" s="3" t="s">
        <v>3</v>
      </c>
      <c r="F20" s="3" t="s">
        <v>4</v>
      </c>
      <c r="G20" s="2" t="s">
        <v>5</v>
      </c>
      <c r="H20" s="2" t="s">
        <v>6</v>
      </c>
      <c r="I20" s="3" t="s">
        <v>7</v>
      </c>
      <c r="J20" s="3" t="s">
        <v>9</v>
      </c>
      <c r="K20" s="2" t="s">
        <v>8</v>
      </c>
      <c r="L20" s="2" t="s">
        <v>10</v>
      </c>
      <c r="M20" s="3" t="s">
        <v>11</v>
      </c>
    </row>
    <row r="21" spans="1:13" customFormat="1" x14ac:dyDescent="0.25">
      <c r="A21" s="14"/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22">
        <f t="shared" ref="M21:M40" si="2">C21+D21+E21+F21-G21+H21+I21+J21-K21+L21</f>
        <v>0</v>
      </c>
    </row>
    <row r="22" spans="1:13" customFormat="1" x14ac:dyDescent="0.25">
      <c r="A22" s="14"/>
      <c r="B22" s="8" t="s">
        <v>22</v>
      </c>
      <c r="C22" s="9">
        <v>0</v>
      </c>
      <c r="D22" s="9">
        <v>0</v>
      </c>
      <c r="E22" s="9">
        <v>0</v>
      </c>
      <c r="F22" s="9">
        <v>59405229.619999997</v>
      </c>
      <c r="G22" s="9">
        <v>20822509.710000001</v>
      </c>
      <c r="H22" s="9">
        <v>2323493.2400000002</v>
      </c>
      <c r="I22" s="9">
        <v>387282.64</v>
      </c>
      <c r="J22" s="9">
        <v>18130.27</v>
      </c>
      <c r="K22" s="9">
        <v>0</v>
      </c>
      <c r="L22" s="9">
        <v>0</v>
      </c>
      <c r="M22" s="22">
        <f t="shared" si="2"/>
        <v>41311626.060000002</v>
      </c>
    </row>
    <row r="23" spans="1:13" customFormat="1" x14ac:dyDescent="0.25">
      <c r="A23" s="14"/>
      <c r="B23" s="8" t="s">
        <v>23</v>
      </c>
      <c r="C23" s="9">
        <v>135494.79</v>
      </c>
      <c r="D23" s="9">
        <v>0</v>
      </c>
      <c r="E23" s="9">
        <v>0</v>
      </c>
      <c r="F23" s="9">
        <v>59438920.590000004</v>
      </c>
      <c r="G23" s="9">
        <v>93780764.310000002</v>
      </c>
      <c r="H23" s="9">
        <v>-20019689.07</v>
      </c>
      <c r="I23" s="9">
        <v>1022717.59</v>
      </c>
      <c r="J23" s="9">
        <v>1231100.96</v>
      </c>
      <c r="K23" s="9">
        <v>135494.79</v>
      </c>
      <c r="L23" s="9">
        <v>0</v>
      </c>
      <c r="M23" s="22">
        <f t="shared" si="2"/>
        <v>-52107714.239999995</v>
      </c>
    </row>
    <row r="24" spans="1:13" customFormat="1" x14ac:dyDescent="0.25">
      <c r="A24" s="14"/>
      <c r="B24" s="8" t="s">
        <v>24</v>
      </c>
      <c r="C24" s="9">
        <v>0</v>
      </c>
      <c r="D24" s="9">
        <v>0</v>
      </c>
      <c r="E24" s="9">
        <v>0</v>
      </c>
      <c r="F24" s="9">
        <v>35079655.740000002</v>
      </c>
      <c r="G24" s="9">
        <v>8239903.9699999997</v>
      </c>
      <c r="H24" s="9">
        <v>13938985.1</v>
      </c>
      <c r="I24" s="9">
        <v>0</v>
      </c>
      <c r="J24" s="9">
        <v>59385.25</v>
      </c>
      <c r="K24" s="9">
        <v>0</v>
      </c>
      <c r="L24" s="9">
        <v>0</v>
      </c>
      <c r="M24" s="22">
        <f t="shared" si="2"/>
        <v>40838122.120000005</v>
      </c>
    </row>
    <row r="25" spans="1:13" customFormat="1" x14ac:dyDescent="0.25">
      <c r="A25" s="14"/>
      <c r="B25" s="8" t="s">
        <v>25</v>
      </c>
      <c r="C25" s="9">
        <v>0</v>
      </c>
      <c r="D25" s="9">
        <v>0</v>
      </c>
      <c r="E25" s="9">
        <v>0</v>
      </c>
      <c r="F25" s="9">
        <v>4953504.32</v>
      </c>
      <c r="G25" s="9">
        <v>1941933.8</v>
      </c>
      <c r="H25" s="9">
        <v>3724359.65</v>
      </c>
      <c r="I25" s="9">
        <v>87433.27</v>
      </c>
      <c r="J25" s="9">
        <v>0</v>
      </c>
      <c r="K25" s="9">
        <v>0</v>
      </c>
      <c r="L25" s="9">
        <v>0</v>
      </c>
      <c r="M25" s="22">
        <f t="shared" si="2"/>
        <v>6823363.4399999995</v>
      </c>
    </row>
    <row r="26" spans="1:13" customFormat="1" x14ac:dyDescent="0.25">
      <c r="A26" s="14"/>
      <c r="B26" s="8" t="s">
        <v>26</v>
      </c>
      <c r="C26" s="9">
        <v>0</v>
      </c>
      <c r="D26" s="9">
        <v>0</v>
      </c>
      <c r="E26" s="9">
        <v>0</v>
      </c>
      <c r="F26" s="9">
        <v>19139.310000000001</v>
      </c>
      <c r="G26" s="9">
        <v>38473.949999999997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22">
        <f t="shared" si="2"/>
        <v>-19334.639999999996</v>
      </c>
    </row>
    <row r="27" spans="1:13" customFormat="1" x14ac:dyDescent="0.25">
      <c r="A27" s="14"/>
      <c r="B27" s="10" t="s">
        <v>27</v>
      </c>
      <c r="C27" s="9">
        <v>0</v>
      </c>
      <c r="D27" s="9">
        <v>0</v>
      </c>
      <c r="E27" s="9">
        <v>0</v>
      </c>
      <c r="F27" s="9">
        <v>35390337.409999996</v>
      </c>
      <c r="G27" s="9">
        <v>33354224.59</v>
      </c>
      <c r="H27" s="9">
        <v>0</v>
      </c>
      <c r="I27" s="9">
        <v>75382.25</v>
      </c>
      <c r="J27" s="9">
        <v>12618277.48</v>
      </c>
      <c r="K27" s="9">
        <v>0</v>
      </c>
      <c r="L27" s="9">
        <v>0</v>
      </c>
      <c r="M27" s="22">
        <f t="shared" si="2"/>
        <v>14729772.549999997</v>
      </c>
    </row>
    <row r="28" spans="1:13" customFormat="1" x14ac:dyDescent="0.25">
      <c r="A28" s="14"/>
      <c r="B28" s="8" t="s">
        <v>28</v>
      </c>
      <c r="C28" s="9">
        <v>0</v>
      </c>
      <c r="D28" s="9">
        <v>0</v>
      </c>
      <c r="E28" s="9">
        <v>0</v>
      </c>
      <c r="F28" s="9">
        <v>873124.93</v>
      </c>
      <c r="G28" s="9">
        <v>533762.06999999995</v>
      </c>
      <c r="H28" s="9">
        <v>-1261673.57</v>
      </c>
      <c r="I28" s="9">
        <v>0</v>
      </c>
      <c r="J28" s="9">
        <v>0</v>
      </c>
      <c r="K28" s="9">
        <v>0</v>
      </c>
      <c r="L28" s="9">
        <v>0</v>
      </c>
      <c r="M28" s="22">
        <f t="shared" si="2"/>
        <v>-922310.71</v>
      </c>
    </row>
    <row r="29" spans="1:13" customFormat="1" x14ac:dyDescent="0.25">
      <c r="A29" s="14"/>
      <c r="B29" s="10" t="s">
        <v>29</v>
      </c>
      <c r="C29" s="9">
        <v>0</v>
      </c>
      <c r="D29" s="9">
        <v>0</v>
      </c>
      <c r="E29" s="9">
        <v>0</v>
      </c>
      <c r="F29" s="9">
        <v>20996464.859999999</v>
      </c>
      <c r="G29" s="9">
        <v>7886949.4400000004</v>
      </c>
      <c r="H29" s="9">
        <v>12546794.57</v>
      </c>
      <c r="I29" s="9">
        <v>0</v>
      </c>
      <c r="J29" s="9">
        <v>2651640</v>
      </c>
      <c r="K29" s="9">
        <v>0</v>
      </c>
      <c r="L29" s="9">
        <v>0</v>
      </c>
      <c r="M29" s="22">
        <f t="shared" si="2"/>
        <v>28307949.989999998</v>
      </c>
    </row>
    <row r="30" spans="1:13" customFormat="1" x14ac:dyDescent="0.25">
      <c r="A30" s="14"/>
      <c r="B30" s="10" t="s">
        <v>30</v>
      </c>
      <c r="C30" s="9">
        <v>0</v>
      </c>
      <c r="D30" s="9">
        <v>0</v>
      </c>
      <c r="E30" s="9">
        <v>0</v>
      </c>
      <c r="F30" s="9">
        <v>9775987.2300000004</v>
      </c>
      <c r="G30" s="9">
        <v>32453963.280000001</v>
      </c>
      <c r="H30" s="9">
        <v>-11395175.619999999</v>
      </c>
      <c r="I30" s="9">
        <v>7000</v>
      </c>
      <c r="J30" s="9">
        <v>187544</v>
      </c>
      <c r="K30" s="9">
        <v>0</v>
      </c>
      <c r="L30" s="9">
        <v>0</v>
      </c>
      <c r="M30" s="22">
        <f t="shared" si="2"/>
        <v>-33878607.670000002</v>
      </c>
    </row>
    <row r="31" spans="1:13" customFormat="1" x14ac:dyDescent="0.25">
      <c r="A31" s="14"/>
      <c r="B31" s="8" t="s">
        <v>31</v>
      </c>
      <c r="C31" s="9">
        <v>0</v>
      </c>
      <c r="D31" s="9">
        <v>0</v>
      </c>
      <c r="E31" s="9">
        <v>0</v>
      </c>
      <c r="F31" s="9">
        <v>11018706.529999999</v>
      </c>
      <c r="G31" s="9">
        <v>12235.52</v>
      </c>
      <c r="H31" s="9">
        <v>110054.62</v>
      </c>
      <c r="I31" s="9">
        <v>18980.22</v>
      </c>
      <c r="J31" s="9">
        <v>0</v>
      </c>
      <c r="K31" s="9">
        <v>0</v>
      </c>
      <c r="L31" s="9">
        <v>0</v>
      </c>
      <c r="M31" s="22">
        <f t="shared" si="2"/>
        <v>11135505.85</v>
      </c>
    </row>
    <row r="32" spans="1:13" customFormat="1" x14ac:dyDescent="0.25">
      <c r="A32" s="14"/>
      <c r="B32" s="8" t="s">
        <v>52</v>
      </c>
      <c r="C32" s="9">
        <v>0</v>
      </c>
      <c r="D32" s="9">
        <v>0</v>
      </c>
      <c r="E32" s="9">
        <v>0</v>
      </c>
      <c r="F32" s="9">
        <v>15031032.140000001</v>
      </c>
      <c r="G32" s="9">
        <v>14133898.039999999</v>
      </c>
      <c r="H32" s="9">
        <v>-6651011.6299999999</v>
      </c>
      <c r="I32" s="9">
        <v>6917417.6200000001</v>
      </c>
      <c r="J32" s="9">
        <v>6466666.75</v>
      </c>
      <c r="K32" s="9">
        <v>0</v>
      </c>
      <c r="L32" s="9">
        <v>0</v>
      </c>
      <c r="M32" s="22">
        <f t="shared" si="2"/>
        <v>7630206.8400000017</v>
      </c>
    </row>
    <row r="33" spans="1:13" customFormat="1" x14ac:dyDescent="0.25">
      <c r="A33" s="14"/>
      <c r="B33" s="8" t="s">
        <v>32</v>
      </c>
      <c r="C33" s="9">
        <v>0</v>
      </c>
      <c r="D33" s="9">
        <v>0</v>
      </c>
      <c r="E33" s="9">
        <v>0</v>
      </c>
      <c r="F33" s="9">
        <v>39451943.469999999</v>
      </c>
      <c r="G33" s="9">
        <v>44564966.75</v>
      </c>
      <c r="H33" s="9">
        <v>4266076.91</v>
      </c>
      <c r="I33" s="9">
        <v>0</v>
      </c>
      <c r="J33" s="9">
        <v>0</v>
      </c>
      <c r="K33" s="9">
        <v>0</v>
      </c>
      <c r="L33" s="9">
        <v>0</v>
      </c>
      <c r="M33" s="22">
        <f t="shared" si="2"/>
        <v>-846946.37000000104</v>
      </c>
    </row>
    <row r="34" spans="1:13" customFormat="1" x14ac:dyDescent="0.25">
      <c r="A34" s="14"/>
      <c r="B34" s="10" t="s">
        <v>71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3667883.66</v>
      </c>
      <c r="I34" s="9">
        <v>0</v>
      </c>
      <c r="J34" s="9">
        <v>0</v>
      </c>
      <c r="K34" s="9">
        <v>0</v>
      </c>
      <c r="L34" s="9">
        <v>0</v>
      </c>
      <c r="M34" s="22">
        <f t="shared" si="2"/>
        <v>3667883.66</v>
      </c>
    </row>
    <row r="35" spans="1:13" customFormat="1" x14ac:dyDescent="0.25">
      <c r="A35" s="14"/>
      <c r="B35" s="10" t="s">
        <v>54</v>
      </c>
      <c r="C35" s="9">
        <v>0</v>
      </c>
      <c r="D35" s="9">
        <v>0</v>
      </c>
      <c r="E35" s="9">
        <v>0</v>
      </c>
      <c r="F35" s="9">
        <v>1385202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2">
        <f t="shared" si="2"/>
        <v>1385202</v>
      </c>
    </row>
    <row r="36" spans="1:13" customFormat="1" x14ac:dyDescent="0.25">
      <c r="A36" s="14"/>
      <c r="B36" s="8" t="s">
        <v>53</v>
      </c>
      <c r="C36" s="9">
        <v>0</v>
      </c>
      <c r="D36" s="9">
        <v>0</v>
      </c>
      <c r="E36" s="9">
        <v>0</v>
      </c>
      <c r="F36" s="9">
        <v>1580541.91</v>
      </c>
      <c r="G36" s="9">
        <v>1491061.01</v>
      </c>
      <c r="H36" s="9">
        <v>-1282948.94</v>
      </c>
      <c r="I36" s="9">
        <v>24277.87</v>
      </c>
      <c r="J36" s="9">
        <v>0</v>
      </c>
      <c r="K36" s="9">
        <v>0</v>
      </c>
      <c r="L36" s="9">
        <v>0</v>
      </c>
      <c r="M36" s="22">
        <f t="shared" si="2"/>
        <v>-1169190.17</v>
      </c>
    </row>
    <row r="37" spans="1:13" customFormat="1" x14ac:dyDescent="0.25">
      <c r="A37" s="14"/>
      <c r="B37" s="10" t="s">
        <v>33</v>
      </c>
      <c r="C37" s="9">
        <v>0</v>
      </c>
      <c r="D37" s="9">
        <v>0</v>
      </c>
      <c r="E37" s="9">
        <v>0</v>
      </c>
      <c r="F37" s="9">
        <v>2871800.44</v>
      </c>
      <c r="G37" s="9">
        <v>2059114.43</v>
      </c>
      <c r="H37" s="9">
        <v>-33874.6</v>
      </c>
      <c r="I37" s="9">
        <v>0</v>
      </c>
      <c r="J37" s="9">
        <v>7262.19</v>
      </c>
      <c r="K37" s="9">
        <v>0</v>
      </c>
      <c r="L37" s="9">
        <v>0</v>
      </c>
      <c r="M37" s="22">
        <f t="shared" si="2"/>
        <v>786073.59999999998</v>
      </c>
    </row>
    <row r="38" spans="1:13" customFormat="1" x14ac:dyDescent="0.25">
      <c r="A38" s="14"/>
      <c r="B38" s="8" t="s">
        <v>34</v>
      </c>
      <c r="C38" s="9">
        <v>0</v>
      </c>
      <c r="D38" s="9">
        <v>0</v>
      </c>
      <c r="E38" s="9">
        <v>0</v>
      </c>
      <c r="F38" s="9">
        <v>34110297.920000002</v>
      </c>
      <c r="G38" s="9">
        <v>94243390.579999998</v>
      </c>
      <c r="H38" s="9">
        <v>-12438004.85</v>
      </c>
      <c r="I38" s="9">
        <v>4467.22</v>
      </c>
      <c r="J38" s="9">
        <v>1465802.54</v>
      </c>
      <c r="K38" s="9">
        <v>0</v>
      </c>
      <c r="L38" s="9">
        <v>0</v>
      </c>
      <c r="M38" s="22">
        <f t="shared" si="2"/>
        <v>-71100827.749999985</v>
      </c>
    </row>
    <row r="39" spans="1:13" customFormat="1" x14ac:dyDescent="0.25">
      <c r="A39" s="14"/>
      <c r="B39" s="8" t="s">
        <v>35</v>
      </c>
      <c r="C39" s="9">
        <v>0</v>
      </c>
      <c r="D39" s="9">
        <v>0</v>
      </c>
      <c r="E39" s="9">
        <v>0</v>
      </c>
      <c r="F39" s="9">
        <v>39711231.5</v>
      </c>
      <c r="G39" s="9">
        <v>25749039.77</v>
      </c>
      <c r="H39" s="9">
        <v>12504730.529999999</v>
      </c>
      <c r="I39" s="9">
        <v>391865.23</v>
      </c>
      <c r="J39" s="9">
        <v>0</v>
      </c>
      <c r="K39" s="9">
        <v>0</v>
      </c>
      <c r="L39" s="9">
        <v>0</v>
      </c>
      <c r="M39" s="22">
        <f t="shared" si="2"/>
        <v>26858787.489999998</v>
      </c>
    </row>
    <row r="40" spans="1:13" customFormat="1" x14ac:dyDescent="0.25">
      <c r="A40" s="14"/>
      <c r="B40" s="10" t="s">
        <v>36</v>
      </c>
      <c r="C40" s="9">
        <v>0</v>
      </c>
      <c r="D40" s="9">
        <v>0</v>
      </c>
      <c r="E40" s="9">
        <v>0</v>
      </c>
      <c r="F40" s="9">
        <v>10213071.300000001</v>
      </c>
      <c r="G40" s="9">
        <v>0</v>
      </c>
      <c r="H40" s="9">
        <v>0</v>
      </c>
      <c r="I40" s="9">
        <v>0</v>
      </c>
      <c r="J40" s="9">
        <v>4772180.88</v>
      </c>
      <c r="K40" s="9">
        <v>0</v>
      </c>
      <c r="L40" s="9">
        <v>0</v>
      </c>
      <c r="M40" s="22">
        <f t="shared" si="2"/>
        <v>14985252.18</v>
      </c>
    </row>
    <row r="41" spans="1:13" customFormat="1" ht="14.45" x14ac:dyDescent="0.3">
      <c r="A41" s="14"/>
      <c r="B41" s="6" t="s">
        <v>21</v>
      </c>
      <c r="C41" s="7">
        <f>SUM(C21:C40)</f>
        <v>135494.79</v>
      </c>
      <c r="D41" s="7">
        <f t="shared" ref="D41:M41" si="3">SUM(D21:D40)</f>
        <v>0</v>
      </c>
      <c r="E41" s="7">
        <f t="shared" si="3"/>
        <v>0</v>
      </c>
      <c r="F41" s="7">
        <f t="shared" si="3"/>
        <v>381306191.22000003</v>
      </c>
      <c r="G41" s="7">
        <f t="shared" si="3"/>
        <v>381306191.21999997</v>
      </c>
      <c r="H41" s="7">
        <f t="shared" si="3"/>
        <v>3.7252902984619141E-9</v>
      </c>
      <c r="I41" s="7">
        <f t="shared" si="3"/>
        <v>8936823.9100000001</v>
      </c>
      <c r="J41" s="7">
        <f t="shared" si="3"/>
        <v>29477990.32</v>
      </c>
      <c r="K41" s="7">
        <f t="shared" si="3"/>
        <v>135494.79</v>
      </c>
      <c r="L41" s="7">
        <f t="shared" si="3"/>
        <v>0</v>
      </c>
      <c r="M41" s="7">
        <f t="shared" si="3"/>
        <v>38414814.230000019</v>
      </c>
    </row>
    <row r="42" spans="1:13" s="19" customFormat="1" ht="14.45" x14ac:dyDescent="0.3">
      <c r="A42" s="14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customFormat="1" ht="14.45" x14ac:dyDescent="0.3">
      <c r="A43" s="14"/>
    </row>
    <row r="44" spans="1:13" customFormat="1" ht="18.75" x14ac:dyDescent="0.3">
      <c r="A44" s="14"/>
      <c r="C44" s="1" t="s">
        <v>74</v>
      </c>
    </row>
    <row r="45" spans="1:13" customFormat="1" ht="14.45" x14ac:dyDescent="0.3">
      <c r="A45" s="14"/>
    </row>
    <row r="46" spans="1:13" customFormat="1" ht="45.75" customHeight="1" x14ac:dyDescent="0.25">
      <c r="A46" s="14"/>
      <c r="B46" s="2" t="s">
        <v>51</v>
      </c>
      <c r="C46" s="3" t="s">
        <v>1</v>
      </c>
      <c r="D46" s="2" t="s">
        <v>2</v>
      </c>
      <c r="E46" s="3" t="s">
        <v>3</v>
      </c>
      <c r="F46" s="3" t="s">
        <v>4</v>
      </c>
      <c r="G46" s="2" t="s">
        <v>5</v>
      </c>
      <c r="H46" s="2" t="s">
        <v>6</v>
      </c>
      <c r="I46" s="3" t="s">
        <v>7</v>
      </c>
      <c r="J46" s="3" t="s">
        <v>9</v>
      </c>
      <c r="K46" s="2" t="s">
        <v>8</v>
      </c>
      <c r="L46" s="2" t="s">
        <v>10</v>
      </c>
      <c r="M46" s="3" t="s">
        <v>11</v>
      </c>
    </row>
    <row r="47" spans="1:13" customFormat="1" x14ac:dyDescent="0.25">
      <c r="A47" s="15"/>
      <c r="B47" s="11" t="s">
        <v>56</v>
      </c>
      <c r="C47" s="12">
        <v>0</v>
      </c>
      <c r="D47" s="12">
        <v>0</v>
      </c>
      <c r="E47" s="12">
        <v>0</v>
      </c>
      <c r="F47" s="12">
        <v>16756509.67</v>
      </c>
      <c r="G47" s="12">
        <v>12592586.16</v>
      </c>
      <c r="H47" s="12">
        <v>-200000</v>
      </c>
      <c r="I47" s="12">
        <v>71783.73</v>
      </c>
      <c r="J47" s="12">
        <v>0</v>
      </c>
      <c r="K47" s="12">
        <v>135494.79</v>
      </c>
      <c r="L47" s="12">
        <v>0</v>
      </c>
      <c r="M47" s="22">
        <f>C47+D47+E47+F47-G47+H47+I47+J47-K47+L47</f>
        <v>3900212.4499999997</v>
      </c>
    </row>
    <row r="48" spans="1:13" customFormat="1" x14ac:dyDescent="0.25">
      <c r="A48" s="16"/>
      <c r="B48" s="11" t="s">
        <v>57</v>
      </c>
      <c r="C48" s="12">
        <v>0</v>
      </c>
      <c r="D48" s="12">
        <v>0</v>
      </c>
      <c r="E48" s="12">
        <v>0</v>
      </c>
      <c r="F48" s="12">
        <v>3518734.37</v>
      </c>
      <c r="G48" s="12">
        <v>1492044.69</v>
      </c>
      <c r="H48" s="12">
        <v>200000</v>
      </c>
      <c r="I48" s="12">
        <v>0</v>
      </c>
      <c r="J48" s="12">
        <v>0</v>
      </c>
      <c r="K48" s="12">
        <v>0</v>
      </c>
      <c r="L48" s="12">
        <v>0</v>
      </c>
      <c r="M48" s="22">
        <f t="shared" ref="M48:M74" si="4">C48+D48+E48+F48-G48+H48+I48+J48-K48+L48</f>
        <v>2226689.6800000002</v>
      </c>
    </row>
    <row r="49" spans="1:13" customFormat="1" x14ac:dyDescent="0.25">
      <c r="A49" s="16"/>
      <c r="B49" s="11" t="s">
        <v>59</v>
      </c>
      <c r="C49" s="12">
        <v>0</v>
      </c>
      <c r="D49" s="12">
        <v>0</v>
      </c>
      <c r="E49" s="12">
        <v>0</v>
      </c>
      <c r="F49" s="12">
        <v>36451182.57</v>
      </c>
      <c r="G49" s="12">
        <v>6124449.8499999996</v>
      </c>
      <c r="H49" s="12">
        <v>7082191.04</v>
      </c>
      <c r="I49" s="12">
        <v>75382.25</v>
      </c>
      <c r="J49" s="12">
        <v>12618277.48</v>
      </c>
      <c r="K49" s="12">
        <v>0</v>
      </c>
      <c r="L49" s="12">
        <v>0</v>
      </c>
      <c r="M49" s="22">
        <f t="shared" si="4"/>
        <v>50102583.489999995</v>
      </c>
    </row>
    <row r="50" spans="1:13" customFormat="1" x14ac:dyDescent="0.25">
      <c r="A50" s="16"/>
      <c r="B50" s="11" t="s">
        <v>58</v>
      </c>
      <c r="C50" s="12">
        <v>0</v>
      </c>
      <c r="D50" s="12">
        <v>0</v>
      </c>
      <c r="E50" s="12">
        <v>0</v>
      </c>
      <c r="F50" s="12">
        <v>4769125.7300000004</v>
      </c>
      <c r="G50" s="12">
        <v>193193.38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22">
        <f t="shared" si="4"/>
        <v>4575932.3500000006</v>
      </c>
    </row>
    <row r="51" spans="1:13" customFormat="1" x14ac:dyDescent="0.25">
      <c r="A51" s="16"/>
      <c r="B51" s="11" t="s">
        <v>60</v>
      </c>
      <c r="C51" s="12">
        <v>0</v>
      </c>
      <c r="D51" s="12">
        <v>0</v>
      </c>
      <c r="E51" s="12">
        <v>0</v>
      </c>
      <c r="F51" s="12">
        <v>19953034.940000001</v>
      </c>
      <c r="G51" s="12">
        <v>3627840.93</v>
      </c>
      <c r="H51" s="12">
        <v>-285491.81</v>
      </c>
      <c r="I51" s="12">
        <v>40000</v>
      </c>
      <c r="J51" s="12">
        <v>1506449.98</v>
      </c>
      <c r="K51" s="12">
        <v>0</v>
      </c>
      <c r="L51" s="12">
        <v>0</v>
      </c>
      <c r="M51" s="22">
        <f t="shared" si="4"/>
        <v>17586152.18</v>
      </c>
    </row>
    <row r="52" spans="1:13" customFormat="1" x14ac:dyDescent="0.25">
      <c r="A52" s="16"/>
      <c r="B52" s="11" t="s">
        <v>61</v>
      </c>
      <c r="C52" s="12">
        <v>0</v>
      </c>
      <c r="D52" s="12">
        <v>0</v>
      </c>
      <c r="E52" s="12">
        <v>0</v>
      </c>
      <c r="F52" s="12">
        <v>855414.58</v>
      </c>
      <c r="G52" s="12">
        <v>3043049.24</v>
      </c>
      <c r="H52" s="12">
        <v>-97617.96</v>
      </c>
      <c r="I52" s="12">
        <v>0</v>
      </c>
      <c r="J52" s="12">
        <v>0</v>
      </c>
      <c r="K52" s="12">
        <v>0</v>
      </c>
      <c r="L52" s="12">
        <v>0</v>
      </c>
      <c r="M52" s="22">
        <f t="shared" si="4"/>
        <v>-2285252.62</v>
      </c>
    </row>
    <row r="53" spans="1:13" customFormat="1" x14ac:dyDescent="0.25">
      <c r="A53" s="16"/>
      <c r="B53" s="11" t="s">
        <v>62</v>
      </c>
      <c r="C53" s="12">
        <v>0</v>
      </c>
      <c r="D53" s="12">
        <v>0</v>
      </c>
      <c r="E53" s="12">
        <v>0</v>
      </c>
      <c r="F53" s="12">
        <v>54316895.329999998</v>
      </c>
      <c r="G53" s="12">
        <v>47636752.289999999</v>
      </c>
      <c r="H53" s="12">
        <v>1027993.78</v>
      </c>
      <c r="I53" s="12">
        <v>352998.48</v>
      </c>
      <c r="J53" s="12">
        <v>7956</v>
      </c>
      <c r="K53" s="12">
        <v>0</v>
      </c>
      <c r="L53" s="12">
        <v>0</v>
      </c>
      <c r="M53" s="22">
        <f t="shared" si="4"/>
        <v>8069091.2999999989</v>
      </c>
    </row>
    <row r="54" spans="1:13" customFormat="1" x14ac:dyDescent="0.25">
      <c r="A54" s="15"/>
      <c r="B54" s="11" t="s">
        <v>63</v>
      </c>
      <c r="C54" s="12">
        <v>0</v>
      </c>
      <c r="D54" s="12">
        <v>0</v>
      </c>
      <c r="E54" s="12">
        <v>0</v>
      </c>
      <c r="F54" s="12">
        <v>39589374.950000003</v>
      </c>
      <c r="G54" s="12">
        <v>3745523.7</v>
      </c>
      <c r="H54" s="12">
        <v>-3142362.75</v>
      </c>
      <c r="I54" s="12">
        <v>41685.129999999997</v>
      </c>
      <c r="J54" s="12">
        <v>3000</v>
      </c>
      <c r="K54" s="12">
        <v>0</v>
      </c>
      <c r="L54" s="12">
        <v>0</v>
      </c>
      <c r="M54" s="22">
        <f t="shared" si="4"/>
        <v>32746173.629999999</v>
      </c>
    </row>
    <row r="55" spans="1:13" customFormat="1" x14ac:dyDescent="0.25">
      <c r="A55" s="16"/>
      <c r="B55" s="11" t="s">
        <v>37</v>
      </c>
      <c r="C55" s="12">
        <v>0</v>
      </c>
      <c r="D55" s="12">
        <v>0</v>
      </c>
      <c r="E55" s="12">
        <v>0</v>
      </c>
      <c r="F55" s="12">
        <v>26107387.34</v>
      </c>
      <c r="G55" s="12">
        <v>11487682.220000001</v>
      </c>
      <c r="H55" s="12">
        <v>3944982.56</v>
      </c>
      <c r="I55" s="12">
        <v>22539.88</v>
      </c>
      <c r="J55" s="12">
        <v>1199390.3500000001</v>
      </c>
      <c r="K55" s="12">
        <v>0</v>
      </c>
      <c r="L55" s="12">
        <v>0</v>
      </c>
      <c r="M55" s="22">
        <f t="shared" si="4"/>
        <v>19786617.91</v>
      </c>
    </row>
    <row r="56" spans="1:13" customFormat="1" x14ac:dyDescent="0.25">
      <c r="A56" s="15"/>
      <c r="B56" s="11" t="s">
        <v>38</v>
      </c>
      <c r="C56" s="12">
        <v>0</v>
      </c>
      <c r="D56" s="12">
        <v>0</v>
      </c>
      <c r="E56" s="12">
        <v>0</v>
      </c>
      <c r="F56" s="12">
        <v>1229656.6299999999</v>
      </c>
      <c r="G56" s="12">
        <v>524728.48</v>
      </c>
      <c r="H56" s="12">
        <v>-141988.6</v>
      </c>
      <c r="I56" s="12">
        <v>0</v>
      </c>
      <c r="J56" s="12">
        <v>0</v>
      </c>
      <c r="K56" s="12">
        <v>0</v>
      </c>
      <c r="L56" s="12">
        <v>0</v>
      </c>
      <c r="M56" s="22">
        <f t="shared" si="4"/>
        <v>562939.54999999993</v>
      </c>
    </row>
    <row r="57" spans="1:13" customFormat="1" x14ac:dyDescent="0.25">
      <c r="A57" s="16"/>
      <c r="B57" s="11" t="s">
        <v>39</v>
      </c>
      <c r="C57" s="12">
        <v>0</v>
      </c>
      <c r="D57" s="12">
        <v>0</v>
      </c>
      <c r="E57" s="12">
        <v>0</v>
      </c>
      <c r="F57" s="12">
        <v>30179857.73</v>
      </c>
      <c r="G57" s="12">
        <v>3565977.05</v>
      </c>
      <c r="H57" s="12">
        <v>-2309584.0499999998</v>
      </c>
      <c r="I57" s="12">
        <v>456365.22</v>
      </c>
      <c r="J57" s="12">
        <v>38884.879999999997</v>
      </c>
      <c r="K57" s="12">
        <v>0</v>
      </c>
      <c r="L57" s="12">
        <v>0</v>
      </c>
      <c r="M57" s="22">
        <f t="shared" si="4"/>
        <v>24799546.729999997</v>
      </c>
    </row>
    <row r="58" spans="1:13" customFormat="1" x14ac:dyDescent="0.25">
      <c r="A58" s="16"/>
      <c r="B58" s="11" t="s">
        <v>64</v>
      </c>
      <c r="C58" s="12">
        <v>0</v>
      </c>
      <c r="D58" s="12">
        <v>0</v>
      </c>
      <c r="E58" s="12">
        <v>0</v>
      </c>
      <c r="F58" s="12">
        <v>514605.55</v>
      </c>
      <c r="G58" s="12">
        <v>355363.03</v>
      </c>
      <c r="H58" s="12">
        <v>1270104.18</v>
      </c>
      <c r="I58" s="12">
        <v>0</v>
      </c>
      <c r="J58" s="12">
        <v>0</v>
      </c>
      <c r="K58" s="12">
        <v>0</v>
      </c>
      <c r="L58" s="12">
        <v>0</v>
      </c>
      <c r="M58" s="22">
        <f t="shared" si="4"/>
        <v>1429346.7</v>
      </c>
    </row>
    <row r="59" spans="1:13" customFormat="1" x14ac:dyDescent="0.25">
      <c r="A59" s="15"/>
      <c r="B59" s="11" t="s">
        <v>40</v>
      </c>
      <c r="C59" s="12">
        <v>0</v>
      </c>
      <c r="D59" s="12">
        <v>0</v>
      </c>
      <c r="E59" s="12">
        <v>0</v>
      </c>
      <c r="F59" s="12">
        <v>2873013.86</v>
      </c>
      <c r="G59" s="12">
        <v>2226683.23</v>
      </c>
      <c r="H59" s="12">
        <v>2348290.06</v>
      </c>
      <c r="I59" s="12">
        <v>121084.74</v>
      </c>
      <c r="J59" s="12">
        <v>0</v>
      </c>
      <c r="K59" s="12">
        <v>0</v>
      </c>
      <c r="L59" s="12">
        <v>0</v>
      </c>
      <c r="M59" s="22">
        <f t="shared" si="4"/>
        <v>3115705.43</v>
      </c>
    </row>
    <row r="60" spans="1:13" customFormat="1" x14ac:dyDescent="0.25">
      <c r="A60" s="16"/>
      <c r="B60" s="11" t="s">
        <v>41</v>
      </c>
      <c r="C60" s="12">
        <v>0</v>
      </c>
      <c r="D60" s="12">
        <v>0</v>
      </c>
      <c r="E60" s="12">
        <v>0</v>
      </c>
      <c r="F60" s="12">
        <v>2160046.84</v>
      </c>
      <c r="G60" s="12">
        <v>884141.41</v>
      </c>
      <c r="H60" s="12">
        <v>2425673.46</v>
      </c>
      <c r="I60" s="12">
        <v>22000</v>
      </c>
      <c r="J60" s="12">
        <v>26000</v>
      </c>
      <c r="K60" s="12">
        <v>0</v>
      </c>
      <c r="L60" s="12">
        <v>0</v>
      </c>
      <c r="M60" s="22">
        <f t="shared" si="4"/>
        <v>3749578.8899999997</v>
      </c>
    </row>
    <row r="61" spans="1:13" customFormat="1" x14ac:dyDescent="0.25">
      <c r="A61" s="15"/>
      <c r="B61" s="11" t="s">
        <v>42</v>
      </c>
      <c r="C61" s="12">
        <v>0</v>
      </c>
      <c r="D61" s="12">
        <v>0</v>
      </c>
      <c r="E61" s="12">
        <v>0</v>
      </c>
      <c r="F61" s="12">
        <v>2385475.15</v>
      </c>
      <c r="G61" s="12">
        <v>831758.18</v>
      </c>
      <c r="H61" s="12">
        <v>96210.28</v>
      </c>
      <c r="I61" s="12">
        <v>291592.46999999997</v>
      </c>
      <c r="J61" s="12">
        <v>0</v>
      </c>
      <c r="K61" s="12">
        <v>0</v>
      </c>
      <c r="L61" s="12">
        <v>0</v>
      </c>
      <c r="M61" s="22">
        <f t="shared" si="4"/>
        <v>1941519.7199999997</v>
      </c>
    </row>
    <row r="62" spans="1:13" customFormat="1" x14ac:dyDescent="0.25">
      <c r="A62" s="16"/>
      <c r="B62" s="11" t="s">
        <v>43</v>
      </c>
      <c r="C62" s="12">
        <v>0</v>
      </c>
      <c r="D62" s="12">
        <v>0</v>
      </c>
      <c r="E62" s="12">
        <v>0</v>
      </c>
      <c r="F62" s="12">
        <v>1528705.69</v>
      </c>
      <c r="G62" s="12">
        <v>834041.19</v>
      </c>
      <c r="H62" s="12">
        <v>681561.73</v>
      </c>
      <c r="I62" s="12">
        <v>158248.71</v>
      </c>
      <c r="J62" s="12">
        <v>0</v>
      </c>
      <c r="K62" s="12">
        <v>0</v>
      </c>
      <c r="L62" s="12">
        <v>0</v>
      </c>
      <c r="M62" s="22">
        <f t="shared" si="4"/>
        <v>1534474.94</v>
      </c>
    </row>
    <row r="63" spans="1:13" customFormat="1" x14ac:dyDescent="0.25">
      <c r="A63" s="15"/>
      <c r="B63" s="11" t="s">
        <v>44</v>
      </c>
      <c r="C63" s="12">
        <v>0</v>
      </c>
      <c r="D63" s="12">
        <v>0</v>
      </c>
      <c r="E63" s="12">
        <v>0</v>
      </c>
      <c r="F63" s="12">
        <v>1647513.13</v>
      </c>
      <c r="G63" s="12">
        <v>683263.18</v>
      </c>
      <c r="H63" s="12">
        <v>185380.01</v>
      </c>
      <c r="I63" s="12">
        <v>98063.3</v>
      </c>
      <c r="J63" s="12">
        <v>0</v>
      </c>
      <c r="K63" s="12">
        <v>0</v>
      </c>
      <c r="L63" s="12">
        <v>0</v>
      </c>
      <c r="M63" s="22">
        <f t="shared" si="4"/>
        <v>1247693.26</v>
      </c>
    </row>
    <row r="64" spans="1:13" customFormat="1" x14ac:dyDescent="0.25">
      <c r="A64" s="16"/>
      <c r="B64" s="11" t="s">
        <v>45</v>
      </c>
      <c r="C64" s="12">
        <v>0</v>
      </c>
      <c r="D64" s="12">
        <v>0</v>
      </c>
      <c r="E64" s="12">
        <v>0</v>
      </c>
      <c r="F64" s="12">
        <v>2159220.13</v>
      </c>
      <c r="G64" s="12">
        <v>936021.99</v>
      </c>
      <c r="H64" s="12">
        <v>2571140.17</v>
      </c>
      <c r="I64" s="12">
        <v>203535.07</v>
      </c>
      <c r="J64" s="12">
        <v>0</v>
      </c>
      <c r="K64" s="12">
        <v>0</v>
      </c>
      <c r="L64" s="12">
        <v>0</v>
      </c>
      <c r="M64" s="22">
        <f t="shared" si="4"/>
        <v>3997873.3799999994</v>
      </c>
    </row>
    <row r="65" spans="1:13" customFormat="1" x14ac:dyDescent="0.25">
      <c r="A65" s="15"/>
      <c r="B65" s="11" t="s">
        <v>46</v>
      </c>
      <c r="C65" s="12">
        <v>0</v>
      </c>
      <c r="D65" s="12">
        <v>0</v>
      </c>
      <c r="E65" s="12">
        <v>0</v>
      </c>
      <c r="F65" s="12">
        <v>2355753.9300000002</v>
      </c>
      <c r="G65" s="12">
        <v>670617.94999999995</v>
      </c>
      <c r="H65" s="12">
        <v>1632345.3</v>
      </c>
      <c r="I65" s="12">
        <v>176741.61</v>
      </c>
      <c r="J65" s="12">
        <v>0</v>
      </c>
      <c r="K65" s="12">
        <v>0</v>
      </c>
      <c r="L65" s="12">
        <v>0</v>
      </c>
      <c r="M65" s="22">
        <f t="shared" si="4"/>
        <v>3494222.89</v>
      </c>
    </row>
    <row r="66" spans="1:13" customFormat="1" x14ac:dyDescent="0.25">
      <c r="A66" s="16"/>
      <c r="B66" s="11" t="s">
        <v>47</v>
      </c>
      <c r="C66" s="12">
        <v>0</v>
      </c>
      <c r="D66" s="12">
        <v>0</v>
      </c>
      <c r="E66" s="12">
        <v>0</v>
      </c>
      <c r="F66" s="12">
        <v>2391693.5499999998</v>
      </c>
      <c r="G66" s="12">
        <v>787381.93</v>
      </c>
      <c r="H66" s="12">
        <v>2946528.89</v>
      </c>
      <c r="I66" s="12">
        <v>185100</v>
      </c>
      <c r="J66" s="12">
        <v>0</v>
      </c>
      <c r="K66" s="12">
        <v>0</v>
      </c>
      <c r="L66" s="12">
        <v>0</v>
      </c>
      <c r="M66" s="22">
        <f t="shared" si="4"/>
        <v>4735940.51</v>
      </c>
    </row>
    <row r="67" spans="1:13" customFormat="1" x14ac:dyDescent="0.25">
      <c r="A67" s="15"/>
      <c r="B67" s="11" t="s">
        <v>48</v>
      </c>
      <c r="C67" s="12">
        <v>0</v>
      </c>
      <c r="D67" s="12">
        <v>0</v>
      </c>
      <c r="E67" s="12">
        <v>0</v>
      </c>
      <c r="F67" s="12">
        <v>2949571.23</v>
      </c>
      <c r="G67" s="12">
        <v>797962.59</v>
      </c>
      <c r="H67" s="12">
        <v>751314.32</v>
      </c>
      <c r="I67" s="12">
        <v>279904.71999999997</v>
      </c>
      <c r="J67" s="12">
        <v>0</v>
      </c>
      <c r="K67" s="12">
        <v>0</v>
      </c>
      <c r="L67" s="12">
        <v>0</v>
      </c>
      <c r="M67" s="22">
        <f t="shared" si="4"/>
        <v>3182827.6799999997</v>
      </c>
    </row>
    <row r="68" spans="1:13" customFormat="1" x14ac:dyDescent="0.25">
      <c r="A68" s="16"/>
      <c r="B68" s="11" t="s">
        <v>49</v>
      </c>
      <c r="C68" s="12">
        <v>0</v>
      </c>
      <c r="D68" s="12">
        <v>0</v>
      </c>
      <c r="E68" s="12">
        <v>0</v>
      </c>
      <c r="F68" s="12">
        <v>3529929.08</v>
      </c>
      <c r="G68" s="12">
        <v>1197168.3400000001</v>
      </c>
      <c r="H68" s="12">
        <v>2184766.21</v>
      </c>
      <c r="I68" s="12">
        <v>230079.78</v>
      </c>
      <c r="J68" s="12">
        <v>0</v>
      </c>
      <c r="K68" s="12">
        <v>0</v>
      </c>
      <c r="L68" s="12">
        <v>0</v>
      </c>
      <c r="M68" s="22">
        <f t="shared" si="4"/>
        <v>4747606.7300000004</v>
      </c>
    </row>
    <row r="69" spans="1:13" customFormat="1" x14ac:dyDescent="0.25">
      <c r="A69" s="15"/>
      <c r="B69" s="11" t="s">
        <v>65</v>
      </c>
      <c r="C69" s="12">
        <v>0</v>
      </c>
      <c r="D69" s="12">
        <v>0</v>
      </c>
      <c r="E69" s="12">
        <v>0</v>
      </c>
      <c r="F69" s="12">
        <v>11896935.800000001</v>
      </c>
      <c r="G69" s="12">
        <v>9703144.5700000003</v>
      </c>
      <c r="H69" s="12">
        <v>4340421.9400000004</v>
      </c>
      <c r="I69" s="12">
        <v>5088449.76</v>
      </c>
      <c r="J69" s="12">
        <v>5849010.5099999998</v>
      </c>
      <c r="K69" s="12">
        <v>0</v>
      </c>
      <c r="L69" s="12">
        <v>0</v>
      </c>
      <c r="M69" s="22">
        <f t="shared" si="4"/>
        <v>17471673.439999998</v>
      </c>
    </row>
    <row r="70" spans="1:13" customFormat="1" x14ac:dyDescent="0.25">
      <c r="A70" s="16"/>
      <c r="B70" s="11" t="s">
        <v>66</v>
      </c>
      <c r="C70" s="12">
        <v>0</v>
      </c>
      <c r="D70" s="12">
        <v>0</v>
      </c>
      <c r="E70" s="12">
        <v>0</v>
      </c>
      <c r="F70" s="12">
        <v>10998188.529999999</v>
      </c>
      <c r="G70" s="12">
        <v>9074664.5700000003</v>
      </c>
      <c r="H70" s="12">
        <v>56632505.649999999</v>
      </c>
      <c r="I70" s="12">
        <v>375640.92</v>
      </c>
      <c r="J70" s="12">
        <v>0</v>
      </c>
      <c r="K70" s="12">
        <v>0</v>
      </c>
      <c r="L70" s="12">
        <v>0</v>
      </c>
      <c r="M70" s="22">
        <f t="shared" si="4"/>
        <v>58931670.530000001</v>
      </c>
    </row>
    <row r="71" spans="1:13" customFormat="1" x14ac:dyDescent="0.25">
      <c r="A71" s="15"/>
      <c r="B71" s="11" t="s">
        <v>67</v>
      </c>
      <c r="C71" s="12">
        <v>0</v>
      </c>
      <c r="D71" s="12">
        <v>0</v>
      </c>
      <c r="E71" s="12">
        <v>0</v>
      </c>
      <c r="F71" s="12">
        <v>53014329.5</v>
      </c>
      <c r="G71" s="12">
        <v>239858292.08000001</v>
      </c>
      <c r="H71" s="12">
        <v>-81956395.530000001</v>
      </c>
      <c r="I71" s="12">
        <v>615628.14</v>
      </c>
      <c r="J71" s="12">
        <v>5577381.1200000001</v>
      </c>
      <c r="K71" s="12">
        <v>0</v>
      </c>
      <c r="L71" s="12">
        <v>0</v>
      </c>
      <c r="M71" s="22">
        <f t="shared" si="4"/>
        <v>-262607348.85000002</v>
      </c>
    </row>
    <row r="72" spans="1:13" customFormat="1" x14ac:dyDescent="0.25">
      <c r="A72" s="16"/>
      <c r="B72" s="11" t="s">
        <v>68</v>
      </c>
      <c r="C72" s="12">
        <v>0</v>
      </c>
      <c r="D72" s="12">
        <v>0</v>
      </c>
      <c r="E72" s="12">
        <v>0</v>
      </c>
      <c r="F72" s="12">
        <v>9825523.0399999991</v>
      </c>
      <c r="G72" s="12">
        <v>5522906.0499999998</v>
      </c>
      <c r="H72" s="12">
        <v>-3398971.49</v>
      </c>
      <c r="I72" s="12">
        <v>0</v>
      </c>
      <c r="J72" s="12">
        <v>0</v>
      </c>
      <c r="K72" s="12">
        <v>0</v>
      </c>
      <c r="L72" s="12">
        <v>0</v>
      </c>
      <c r="M72" s="22">
        <f t="shared" si="4"/>
        <v>903645.49999999907</v>
      </c>
    </row>
    <row r="73" spans="1:13" customFormat="1" x14ac:dyDescent="0.25">
      <c r="A73" s="16"/>
      <c r="B73" s="11" t="s">
        <v>69</v>
      </c>
      <c r="C73" s="12">
        <v>0</v>
      </c>
      <c r="D73" s="12">
        <v>0</v>
      </c>
      <c r="E73" s="12">
        <v>0</v>
      </c>
      <c r="F73" s="12">
        <v>1361232.26</v>
      </c>
      <c r="G73" s="12">
        <v>968662.95</v>
      </c>
      <c r="H73" s="12">
        <v>1392068.28</v>
      </c>
      <c r="I73" s="12">
        <v>0</v>
      </c>
      <c r="J73" s="12">
        <v>0</v>
      </c>
      <c r="K73" s="12">
        <v>0</v>
      </c>
      <c r="L73" s="12">
        <v>0</v>
      </c>
      <c r="M73" s="22">
        <f t="shared" si="4"/>
        <v>1784637.59</v>
      </c>
    </row>
    <row r="74" spans="1:13" customFormat="1" x14ac:dyDescent="0.25">
      <c r="A74" s="16"/>
      <c r="B74" s="11" t="s">
        <v>70</v>
      </c>
      <c r="C74" s="12">
        <v>135494.79</v>
      </c>
      <c r="D74" s="12">
        <v>0</v>
      </c>
      <c r="E74" s="12">
        <v>0</v>
      </c>
      <c r="F74" s="12">
        <v>35987280.109999999</v>
      </c>
      <c r="G74" s="12">
        <v>11940289.99</v>
      </c>
      <c r="H74" s="12">
        <v>-181065.67</v>
      </c>
      <c r="I74" s="12">
        <v>30000</v>
      </c>
      <c r="J74" s="12">
        <v>2651640</v>
      </c>
      <c r="K74" s="12">
        <v>0</v>
      </c>
      <c r="L74" s="12">
        <v>0</v>
      </c>
      <c r="M74" s="22">
        <f t="shared" si="4"/>
        <v>26683059.239999995</v>
      </c>
    </row>
    <row r="75" spans="1:13" customFormat="1" x14ac:dyDescent="0.25">
      <c r="A75" s="14"/>
      <c r="B75" s="6" t="s">
        <v>21</v>
      </c>
      <c r="C75" s="7">
        <f t="shared" ref="C75:M75" si="5">SUM(C47:C74)</f>
        <v>135494.79</v>
      </c>
      <c r="D75" s="7">
        <f t="shared" si="5"/>
        <v>0</v>
      </c>
      <c r="E75" s="7">
        <f t="shared" si="5"/>
        <v>0</v>
      </c>
      <c r="F75" s="7">
        <f t="shared" si="5"/>
        <v>381306191.22000003</v>
      </c>
      <c r="G75" s="7">
        <f t="shared" si="5"/>
        <v>381306191.22000003</v>
      </c>
      <c r="H75" s="7">
        <f t="shared" si="5"/>
        <v>-4.9767550081014633E-9</v>
      </c>
      <c r="I75" s="7">
        <f t="shared" si="5"/>
        <v>8936823.9100000001</v>
      </c>
      <c r="J75" s="7">
        <f t="shared" si="5"/>
        <v>29477990.320000004</v>
      </c>
      <c r="K75" s="7">
        <f t="shared" si="5"/>
        <v>135494.79</v>
      </c>
      <c r="L75" s="7">
        <f t="shared" si="5"/>
        <v>0</v>
      </c>
      <c r="M75" s="7">
        <f t="shared" si="5"/>
        <v>38414814.229999915</v>
      </c>
    </row>
    <row r="76" spans="1:13" x14ac:dyDescent="0.25">
      <c r="A76" s="16"/>
    </row>
    <row r="77" spans="1:13" x14ac:dyDescent="0.25">
      <c r="A77" s="16"/>
    </row>
    <row r="78" spans="1:13" x14ac:dyDescent="0.25">
      <c r="A78" s="16"/>
    </row>
    <row r="79" spans="1:13" x14ac:dyDescent="0.25">
      <c r="A79" s="16"/>
    </row>
    <row r="80" spans="1:13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TAULES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2021-04-08T09:51:49Z</cp:lastPrinted>
  <dcterms:created xsi:type="dcterms:W3CDTF">2017-03-27T08:15:43Z</dcterms:created>
  <dcterms:modified xsi:type="dcterms:W3CDTF">2023-03-17T12:35:19Z</dcterms:modified>
</cp:coreProperties>
</file>