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00" windowHeight="6350"/>
  </bookViews>
  <sheets>
    <sheet name="desp.corrents per politiq." sheetId="1" r:id="rId1"/>
  </sheets>
  <definedNames>
    <definedName name="__FPMExcelClient_CellBasedFunctionStatus" localSheetId="0" hidden="1">"2_2_2_2_2"</definedName>
  </definedName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O30" i="1" l="1"/>
  <c r="N30" i="1"/>
  <c r="M30" i="1" l="1"/>
</calcChain>
</file>

<file path=xl/sharedStrings.xml><?xml version="1.0" encoding="utf-8"?>
<sst xmlns="http://schemas.openxmlformats.org/spreadsheetml/2006/main" count="39" uniqueCount="28">
  <si>
    <t>DESPESES CORRENTS PER POLÍTIQUES</t>
  </si>
  <si>
    <t>Imports visualitzats en milions d'euros</t>
  </si>
  <si>
    <t>Programa</t>
  </si>
  <si>
    <t>Liquidat</t>
  </si>
  <si>
    <t>01</t>
  </si>
  <si>
    <t>Deute Públic</t>
  </si>
  <si>
    <t>13</t>
  </si>
  <si>
    <t>Seguretat i mobilitat ciutadana</t>
  </si>
  <si>
    <t>15</t>
  </si>
  <si>
    <t>Habitatge i urbanisme</t>
  </si>
  <si>
    <t>Medi ambient</t>
  </si>
  <si>
    <t>Pensions</t>
  </si>
  <si>
    <t>Salut</t>
  </si>
  <si>
    <t>Educació</t>
  </si>
  <si>
    <t>Cultura</t>
  </si>
  <si>
    <t>Esport</t>
  </si>
  <si>
    <t>Transport públic</t>
  </si>
  <si>
    <t>Altres activitats de caràcter econòmic</t>
  </si>
  <si>
    <t>Òrgans de Govern</t>
  </si>
  <si>
    <t>Serveis de caràcter general</t>
  </si>
  <si>
    <t>Administració financera i tributària</t>
  </si>
  <si>
    <t>Transferències a altres administracions públiques</t>
  </si>
  <si>
    <t>TOTAL</t>
  </si>
  <si>
    <t>"Promoció econòmica i ocupació"</t>
  </si>
  <si>
    <t>Serveis socials i promoció social</t>
  </si>
  <si>
    <t>Investigació, desenvolupament i innovació</t>
  </si>
  <si>
    <t>Benestar comunitari ("serveis urbans")- Homogenitzat</t>
  </si>
  <si>
    <t xml:space="preserve">Les dades anteriors han sigut homogeneïtzades d'acord amb l'estructura vigent al 2015.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</si>
</sst>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4"/>
      <color rgb="FF31849B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33">
    <xf numFmtId="0" fontId="0" fillId="0" borderId="0" xfId="0"/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vertical="center"/>
    </xf>
    <xf numFmtId="164" fontId="5" fillId="2" borderId="13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171450</xdr:rowOff>
    </xdr:from>
    <xdr:to>
      <xdr:col>2</xdr:col>
      <xdr:colOff>659765</xdr:colOff>
      <xdr:row>3</xdr:row>
      <xdr:rowOff>95250</xdr:rowOff>
    </xdr:to>
    <xdr:pic>
      <xdr:nvPicPr>
        <xdr:cNvPr id="2" name="Imat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61950"/>
          <a:ext cx="122174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O37"/>
  <sheetViews>
    <sheetView tabSelected="1" zoomScaleNormal="100" workbookViewId="0">
      <selection activeCell="N19" sqref="N19"/>
    </sheetView>
  </sheetViews>
  <sheetFormatPr defaultColWidth="9.1796875" defaultRowHeight="14.5" x14ac:dyDescent="0.35"/>
  <cols>
    <col min="3" max="3" width="46.453125" bestFit="1" customWidth="1"/>
    <col min="4" max="11" width="9.1796875" bestFit="1" customWidth="1"/>
  </cols>
  <sheetData>
    <row r="1" spans="1:15" ht="15" x14ac:dyDescent="0.25">
      <c r="A1" s="17"/>
      <c r="B1" s="18"/>
      <c r="C1" s="18"/>
      <c r="D1" s="19"/>
      <c r="E1" s="19"/>
      <c r="F1" s="19"/>
      <c r="G1" s="19"/>
      <c r="H1" s="19"/>
      <c r="I1" s="19"/>
      <c r="J1" s="18"/>
      <c r="K1" s="24"/>
    </row>
    <row r="2" spans="1:15" ht="15" x14ac:dyDescent="0.25">
      <c r="A2" s="17"/>
      <c r="B2" s="18"/>
      <c r="C2" s="18"/>
      <c r="D2" s="19"/>
      <c r="E2" s="19"/>
      <c r="F2" s="19"/>
      <c r="G2" s="19"/>
      <c r="H2" s="19"/>
      <c r="I2" s="19"/>
      <c r="J2" s="18"/>
      <c r="K2" s="24"/>
    </row>
    <row r="3" spans="1:15" ht="15" x14ac:dyDescent="0.25">
      <c r="A3" s="17"/>
      <c r="B3" s="18"/>
      <c r="C3" s="18"/>
      <c r="D3" s="19"/>
      <c r="E3" s="19"/>
      <c r="F3" s="19"/>
      <c r="G3" s="19"/>
      <c r="H3" s="19"/>
      <c r="I3" s="19"/>
      <c r="J3" s="18"/>
      <c r="K3" s="24"/>
    </row>
    <row r="4" spans="1:15" ht="15" x14ac:dyDescent="0.25">
      <c r="A4" s="17"/>
      <c r="B4" s="18"/>
      <c r="C4" s="18"/>
      <c r="D4" s="19"/>
      <c r="E4" s="19"/>
      <c r="F4" s="19"/>
      <c r="G4" s="19"/>
      <c r="H4" s="19"/>
      <c r="I4" s="19"/>
      <c r="J4" s="18"/>
      <c r="K4" s="24"/>
    </row>
    <row r="5" spans="1:15" ht="18.5" x14ac:dyDescent="0.35">
      <c r="A5" s="17"/>
      <c r="B5" s="20" t="s">
        <v>0</v>
      </c>
      <c r="C5" s="18"/>
      <c r="D5" s="19"/>
      <c r="E5" s="19"/>
      <c r="F5" s="19"/>
      <c r="G5" s="19"/>
      <c r="H5" s="19"/>
      <c r="I5" s="19"/>
      <c r="J5" s="18"/>
      <c r="K5" s="24"/>
    </row>
    <row r="6" spans="1:15" x14ac:dyDescent="0.35">
      <c r="A6" s="17"/>
      <c r="B6" s="18" t="s">
        <v>27</v>
      </c>
      <c r="C6" s="18"/>
      <c r="D6" s="19"/>
      <c r="E6" s="19"/>
      <c r="F6" s="19"/>
      <c r="G6" s="19"/>
      <c r="H6" s="19"/>
      <c r="I6" s="19"/>
      <c r="J6" s="18"/>
      <c r="K6" s="24"/>
    </row>
    <row r="7" spans="1:15" ht="15" x14ac:dyDescent="0.25">
      <c r="A7" s="17"/>
      <c r="B7" s="18"/>
      <c r="C7" s="18"/>
      <c r="D7" s="19"/>
      <c r="E7" s="19"/>
      <c r="F7" s="19"/>
      <c r="G7" s="19"/>
      <c r="H7" s="19"/>
      <c r="I7" s="19"/>
      <c r="J7" s="18"/>
      <c r="K7" s="24"/>
    </row>
    <row r="8" spans="1:15" ht="15.75" thickBot="1" x14ac:dyDescent="0.3">
      <c r="A8" s="21"/>
      <c r="B8" s="22" t="s">
        <v>1</v>
      </c>
      <c r="C8" s="23"/>
      <c r="D8" s="23"/>
      <c r="E8" s="23"/>
      <c r="F8" s="23"/>
      <c r="G8" s="23"/>
      <c r="H8" s="23"/>
      <c r="I8" s="23"/>
      <c r="J8" s="23"/>
      <c r="K8" s="25"/>
    </row>
    <row r="9" spans="1:15" ht="15" customHeight="1" x14ac:dyDescent="0.35">
      <c r="A9" s="26"/>
      <c r="B9" s="29" t="s">
        <v>2</v>
      </c>
      <c r="C9" s="30"/>
      <c r="D9" s="1">
        <v>2010</v>
      </c>
      <c r="E9" s="2">
        <v>2011</v>
      </c>
      <c r="F9" s="2">
        <v>2012</v>
      </c>
      <c r="G9" s="2">
        <v>2013</v>
      </c>
      <c r="H9" s="2">
        <v>2014</v>
      </c>
      <c r="I9" s="3">
        <v>2015</v>
      </c>
      <c r="J9" s="2">
        <v>2016</v>
      </c>
      <c r="K9" s="3">
        <v>2017</v>
      </c>
      <c r="L9" s="3">
        <v>2018</v>
      </c>
      <c r="M9" s="3">
        <v>2019</v>
      </c>
      <c r="N9" s="3">
        <v>2020</v>
      </c>
      <c r="O9" s="3">
        <v>2021</v>
      </c>
    </row>
    <row r="10" spans="1:15" ht="15" thickBot="1" x14ac:dyDescent="0.4">
      <c r="A10" s="17"/>
      <c r="B10" s="31"/>
      <c r="C10" s="32"/>
      <c r="D10" s="4" t="s">
        <v>3</v>
      </c>
      <c r="E10" s="4" t="s">
        <v>3</v>
      </c>
      <c r="F10" s="4" t="s">
        <v>3</v>
      </c>
      <c r="G10" s="4" t="s">
        <v>3</v>
      </c>
      <c r="H10" s="5" t="s">
        <v>3</v>
      </c>
      <c r="I10" s="6" t="s">
        <v>3</v>
      </c>
      <c r="J10" s="15" t="s">
        <v>3</v>
      </c>
      <c r="K10" s="6" t="s">
        <v>3</v>
      </c>
      <c r="L10" s="6" t="s">
        <v>3</v>
      </c>
      <c r="M10" s="6" t="s">
        <v>3</v>
      </c>
      <c r="N10" s="6" t="s">
        <v>3</v>
      </c>
      <c r="O10" s="6" t="s">
        <v>3</v>
      </c>
    </row>
    <row r="11" spans="1:15" x14ac:dyDescent="0.35">
      <c r="A11" s="17"/>
      <c r="B11" s="7" t="s">
        <v>4</v>
      </c>
      <c r="C11" s="8" t="s">
        <v>5</v>
      </c>
      <c r="D11" s="9">
        <v>23355162.849999998</v>
      </c>
      <c r="E11" s="10">
        <v>36384398.810000002</v>
      </c>
      <c r="F11" s="10">
        <v>34924958.259999998</v>
      </c>
      <c r="G11" s="10">
        <v>36080620.959999993</v>
      </c>
      <c r="H11" s="10">
        <v>31683913.619999997</v>
      </c>
      <c r="I11" s="9">
        <v>25378679.059999999</v>
      </c>
      <c r="J11" s="9">
        <v>20079654.640000001</v>
      </c>
      <c r="K11" s="9">
        <v>19181063.09</v>
      </c>
      <c r="L11" s="9">
        <v>13600000</v>
      </c>
      <c r="M11" s="9">
        <v>13767738.310000001</v>
      </c>
      <c r="N11" s="9">
        <v>11522333.040000001</v>
      </c>
      <c r="O11" s="9">
        <v>12070588.91</v>
      </c>
    </row>
    <row r="12" spans="1:15" ht="15" customHeight="1" x14ac:dyDescent="0.25">
      <c r="A12" s="17"/>
      <c r="B12" s="7" t="s">
        <v>6</v>
      </c>
      <c r="C12" s="8" t="s">
        <v>7</v>
      </c>
      <c r="D12" s="9">
        <v>281859815.99999988</v>
      </c>
      <c r="E12" s="10">
        <v>283466163.44000006</v>
      </c>
      <c r="F12" s="10">
        <v>274938270.42000002</v>
      </c>
      <c r="G12" s="10">
        <v>280975702.52999997</v>
      </c>
      <c r="H12" s="10">
        <v>285488407.23000002</v>
      </c>
      <c r="I12" s="9">
        <v>294700274.48000014</v>
      </c>
      <c r="J12" s="9">
        <v>316904091.41000003</v>
      </c>
      <c r="K12" s="9">
        <v>297131603.75</v>
      </c>
      <c r="L12" s="9">
        <v>309300000</v>
      </c>
      <c r="M12" s="9">
        <v>328512357.94000006</v>
      </c>
      <c r="N12" s="9">
        <v>321448333.16000009</v>
      </c>
      <c r="O12" s="9">
        <v>357944516.41000009</v>
      </c>
    </row>
    <row r="13" spans="1:15" ht="15" customHeight="1" x14ac:dyDescent="0.25">
      <c r="A13" s="17"/>
      <c r="B13" s="7" t="s">
        <v>8</v>
      </c>
      <c r="C13" s="8" t="s">
        <v>9</v>
      </c>
      <c r="D13" s="9">
        <v>98319273.01000002</v>
      </c>
      <c r="E13" s="10">
        <v>92555186.319999993</v>
      </c>
      <c r="F13" s="10">
        <v>92298147.829999983</v>
      </c>
      <c r="G13" s="10">
        <v>88292834.819999993</v>
      </c>
      <c r="H13" s="10">
        <v>87006701.989999995</v>
      </c>
      <c r="I13" s="9">
        <v>108086401.03</v>
      </c>
      <c r="J13" s="9">
        <v>113156459.06999999</v>
      </c>
      <c r="K13" s="9">
        <v>120768831.38</v>
      </c>
      <c r="L13" s="9">
        <v>130000000</v>
      </c>
      <c r="M13" s="9">
        <v>134573603.98000008</v>
      </c>
      <c r="N13" s="9">
        <v>147820248.40000007</v>
      </c>
      <c r="O13" s="9">
        <v>145596442.31</v>
      </c>
    </row>
    <row r="14" spans="1:15" ht="15" customHeight="1" x14ac:dyDescent="0.25">
      <c r="A14" s="17"/>
      <c r="B14" s="7">
        <v>16</v>
      </c>
      <c r="C14" s="8" t="s">
        <v>26</v>
      </c>
      <c r="D14" s="9">
        <f>377124340.11</f>
        <v>377124340.11000001</v>
      </c>
      <c r="E14" s="10">
        <f>382387065.59</f>
        <v>382387065.58999997</v>
      </c>
      <c r="F14" s="10">
        <f>387879557.65</f>
        <v>387879557.64999998</v>
      </c>
      <c r="G14" s="10">
        <f>393906225.25</f>
        <v>393906225.25</v>
      </c>
      <c r="H14" s="10">
        <f>391160878.29</f>
        <v>391160878.29000002</v>
      </c>
      <c r="I14" s="9">
        <f>398282058.51</f>
        <v>398282058.50999999</v>
      </c>
      <c r="J14" s="9">
        <f>335463176.31</f>
        <v>335463176.31</v>
      </c>
      <c r="K14" s="9">
        <f>348301071.15</f>
        <v>348301071.14999998</v>
      </c>
      <c r="L14" s="9">
        <v>343100000</v>
      </c>
      <c r="M14" s="9">
        <v>333170213.95999992</v>
      </c>
      <c r="N14" s="9">
        <v>323239179.89000005</v>
      </c>
      <c r="O14" s="9">
        <v>306479550.02000004</v>
      </c>
    </row>
    <row r="15" spans="1:15" ht="15" customHeight="1" x14ac:dyDescent="0.25">
      <c r="A15" s="17"/>
      <c r="B15" s="7">
        <v>17</v>
      </c>
      <c r="C15" s="8" t="s">
        <v>10</v>
      </c>
      <c r="D15" s="9">
        <v>56534731.939999998</v>
      </c>
      <c r="E15" s="10">
        <v>53809090.399999999</v>
      </c>
      <c r="F15" s="10">
        <v>51689041.009999998</v>
      </c>
      <c r="G15" s="10">
        <v>51246256.330000006</v>
      </c>
      <c r="H15" s="10">
        <v>50091818.079999998</v>
      </c>
      <c r="I15" s="9">
        <v>51633497.310000002</v>
      </c>
      <c r="J15" s="9">
        <v>52055652.539999999</v>
      </c>
      <c r="K15" s="9">
        <v>54769227.18</v>
      </c>
      <c r="L15" s="9">
        <v>53500000</v>
      </c>
      <c r="M15" s="9">
        <v>55248944.980000004</v>
      </c>
      <c r="N15" s="9">
        <v>60399535.469999999</v>
      </c>
      <c r="O15" s="9">
        <v>64885580.909999996</v>
      </c>
    </row>
    <row r="16" spans="1:15" ht="15" customHeight="1" x14ac:dyDescent="0.25">
      <c r="A16" s="17"/>
      <c r="B16" s="7">
        <v>21</v>
      </c>
      <c r="C16" s="8" t="s">
        <v>11</v>
      </c>
      <c r="D16" s="9">
        <v>1092565</v>
      </c>
      <c r="E16" s="10">
        <v>975624.38</v>
      </c>
      <c r="F16" s="10">
        <v>853315.44</v>
      </c>
      <c r="G16" s="10">
        <v>782564.5</v>
      </c>
      <c r="H16" s="10">
        <v>692124.87</v>
      </c>
      <c r="I16" s="9">
        <v>596014.72</v>
      </c>
      <c r="J16" s="9">
        <v>571176.18999999994</v>
      </c>
      <c r="K16" s="9">
        <v>512245.14</v>
      </c>
      <c r="L16" s="9">
        <v>400000</v>
      </c>
      <c r="M16" s="9">
        <v>363259.18</v>
      </c>
      <c r="N16" s="9">
        <v>340979.20000000001</v>
      </c>
      <c r="O16" s="9">
        <v>290597.65000000002</v>
      </c>
    </row>
    <row r="17" spans="1:15" x14ac:dyDescent="0.35">
      <c r="A17" s="17"/>
      <c r="B17" s="7">
        <v>23</v>
      </c>
      <c r="C17" s="8" t="s">
        <v>24</v>
      </c>
      <c r="D17" s="9">
        <v>178470009.94</v>
      </c>
      <c r="E17" s="10">
        <v>185162330.02000004</v>
      </c>
      <c r="F17" s="10">
        <v>212032987.81000003</v>
      </c>
      <c r="G17" s="10">
        <v>222297934.53</v>
      </c>
      <c r="H17" s="10">
        <v>228484480.48000002</v>
      </c>
      <c r="I17" s="9">
        <v>249553628.52000007</v>
      </c>
      <c r="J17" s="9">
        <v>297359546.82999998</v>
      </c>
      <c r="K17" s="9">
        <v>306766213.94</v>
      </c>
      <c r="L17" s="9">
        <v>341900000</v>
      </c>
      <c r="M17" s="9">
        <v>343870626.3500002</v>
      </c>
      <c r="N17" s="9">
        <v>381115114.51999986</v>
      </c>
      <c r="O17" s="9">
        <v>372709827.32999986</v>
      </c>
    </row>
    <row r="18" spans="1:15" ht="15" customHeight="1" x14ac:dyDescent="0.25">
      <c r="A18" s="17"/>
      <c r="B18" s="7">
        <v>31</v>
      </c>
      <c r="C18" s="8" t="s">
        <v>12</v>
      </c>
      <c r="D18" s="9">
        <v>22622930.460000001</v>
      </c>
      <c r="E18" s="10">
        <v>19651766.350000001</v>
      </c>
      <c r="F18" s="10">
        <v>18651349.659999996</v>
      </c>
      <c r="G18" s="10">
        <v>18830472.98</v>
      </c>
      <c r="H18" s="10">
        <v>21356607.989999998</v>
      </c>
      <c r="I18" s="9">
        <v>22457197.010000002</v>
      </c>
      <c r="J18" s="9">
        <v>35685525.080000006</v>
      </c>
      <c r="K18" s="9">
        <v>22174304.780000001</v>
      </c>
      <c r="L18" s="9">
        <v>21800000</v>
      </c>
      <c r="M18" s="9">
        <v>21798824.260000002</v>
      </c>
      <c r="N18" s="9">
        <v>25481372.990000006</v>
      </c>
      <c r="O18" s="9">
        <v>22684346.390000001</v>
      </c>
    </row>
    <row r="19" spans="1:15" x14ac:dyDescent="0.35">
      <c r="A19" s="17"/>
      <c r="B19" s="7">
        <v>32</v>
      </c>
      <c r="C19" s="8" t="s">
        <v>13</v>
      </c>
      <c r="D19" s="9">
        <v>91068897.419999987</v>
      </c>
      <c r="E19" s="10">
        <v>95987986.36999999</v>
      </c>
      <c r="F19" s="10">
        <v>103660562.14</v>
      </c>
      <c r="G19" s="10">
        <v>98747627.829999998</v>
      </c>
      <c r="H19" s="10">
        <v>104219980.91</v>
      </c>
      <c r="I19" s="9">
        <v>116065052.48000002</v>
      </c>
      <c r="J19" s="9">
        <v>124836354.66</v>
      </c>
      <c r="K19" s="9">
        <v>121951635.64</v>
      </c>
      <c r="L19" s="9">
        <v>125300000</v>
      </c>
      <c r="M19" s="9">
        <v>126334084.51000001</v>
      </c>
      <c r="N19" s="9">
        <v>139868292.47</v>
      </c>
      <c r="O19" s="9">
        <v>137039292.27000001</v>
      </c>
    </row>
    <row r="20" spans="1:15" ht="15" customHeight="1" x14ac:dyDescent="0.25">
      <c r="A20" s="17"/>
      <c r="B20" s="7">
        <v>33</v>
      </c>
      <c r="C20" s="8" t="s">
        <v>14</v>
      </c>
      <c r="D20" s="9">
        <v>117266845.09</v>
      </c>
      <c r="E20" s="10">
        <v>112394674.12</v>
      </c>
      <c r="F20" s="10">
        <v>112372938.00999999</v>
      </c>
      <c r="G20" s="10">
        <v>119455668.05999999</v>
      </c>
      <c r="H20" s="10">
        <v>121299627.96000001</v>
      </c>
      <c r="I20" s="9">
        <v>124607740.20999999</v>
      </c>
      <c r="J20" s="9">
        <v>139858997.25</v>
      </c>
      <c r="K20" s="9">
        <v>148679123.91</v>
      </c>
      <c r="L20" s="9">
        <v>141200000</v>
      </c>
      <c r="M20" s="9">
        <v>141104245.28999996</v>
      </c>
      <c r="N20" s="9">
        <v>162830369.81000003</v>
      </c>
      <c r="O20" s="9">
        <v>143841902.86999997</v>
      </c>
    </row>
    <row r="21" spans="1:15" ht="15" customHeight="1" x14ac:dyDescent="0.25">
      <c r="A21" s="17"/>
      <c r="B21" s="7">
        <v>34</v>
      </c>
      <c r="C21" s="8" t="s">
        <v>15</v>
      </c>
      <c r="D21" s="9">
        <v>23898057.75</v>
      </c>
      <c r="E21" s="10">
        <v>27858321.249999996</v>
      </c>
      <c r="F21" s="10">
        <v>31520562.460000001</v>
      </c>
      <c r="G21" s="10">
        <v>31529099.950000003</v>
      </c>
      <c r="H21" s="10">
        <v>24084555.150000002</v>
      </c>
      <c r="I21" s="9">
        <v>24892829.190000001</v>
      </c>
      <c r="J21" s="9">
        <v>26681138.649999999</v>
      </c>
      <c r="K21" s="9">
        <v>25692920.93</v>
      </c>
      <c r="L21" s="9">
        <v>24400000</v>
      </c>
      <c r="M21" s="9">
        <v>23319418.169999998</v>
      </c>
      <c r="N21" s="9">
        <v>26974522.510000005</v>
      </c>
      <c r="O21" s="9">
        <v>31008235.18</v>
      </c>
    </row>
    <row r="22" spans="1:15" x14ac:dyDescent="0.35">
      <c r="A22" s="17"/>
      <c r="B22" s="7">
        <v>43</v>
      </c>
      <c r="C22" s="8" t="s">
        <v>23</v>
      </c>
      <c r="D22" s="9">
        <v>62375988.600000009</v>
      </c>
      <c r="E22" s="10">
        <v>81961326.919999987</v>
      </c>
      <c r="F22" s="10">
        <v>61009125.57</v>
      </c>
      <c r="G22" s="10">
        <v>47991432.979999997</v>
      </c>
      <c r="H22" s="10">
        <v>67856232.780000001</v>
      </c>
      <c r="I22" s="9">
        <v>91789493.520000011</v>
      </c>
      <c r="J22" s="9">
        <v>67878389.800000012</v>
      </c>
      <c r="K22" s="9">
        <v>79369412.810000002</v>
      </c>
      <c r="L22" s="9">
        <v>85400000</v>
      </c>
      <c r="M22" s="9">
        <v>80942522.440000013</v>
      </c>
      <c r="N22" s="9">
        <v>98040474.959999993</v>
      </c>
      <c r="O22" s="9">
        <v>98947681.690000013</v>
      </c>
    </row>
    <row r="23" spans="1:15" x14ac:dyDescent="0.35">
      <c r="A23" s="17"/>
      <c r="B23" s="7">
        <v>44</v>
      </c>
      <c r="C23" s="8" t="s">
        <v>16</v>
      </c>
      <c r="D23" s="9">
        <v>87679038.689999998</v>
      </c>
      <c r="E23" s="10">
        <v>80351827</v>
      </c>
      <c r="F23" s="10">
        <v>87416419.689999998</v>
      </c>
      <c r="G23" s="10">
        <v>88657228.950000003</v>
      </c>
      <c r="H23" s="10">
        <v>105695910.88</v>
      </c>
      <c r="I23" s="9">
        <v>132730314.93000001</v>
      </c>
      <c r="J23" s="9">
        <v>146914804.53999999</v>
      </c>
      <c r="K23" s="9">
        <v>152058186.03999999</v>
      </c>
      <c r="L23" s="9">
        <v>172100000</v>
      </c>
      <c r="M23" s="9">
        <v>177612027.66</v>
      </c>
      <c r="N23" s="9">
        <v>191404410.20000002</v>
      </c>
      <c r="O23" s="9">
        <v>189100465.08999997</v>
      </c>
    </row>
    <row r="24" spans="1:15" ht="15" customHeight="1" x14ac:dyDescent="0.35">
      <c r="A24" s="17"/>
      <c r="B24" s="7">
        <v>46</v>
      </c>
      <c r="C24" s="8" t="s">
        <v>25</v>
      </c>
      <c r="D24" s="9">
        <v>0</v>
      </c>
      <c r="E24" s="10">
        <v>0</v>
      </c>
      <c r="F24" s="10">
        <v>0</v>
      </c>
      <c r="G24" s="10">
        <v>1537511.28</v>
      </c>
      <c r="H24" s="10">
        <v>0</v>
      </c>
      <c r="I24" s="9">
        <v>0</v>
      </c>
      <c r="J24" s="9">
        <v>0</v>
      </c>
      <c r="K24" s="9">
        <v>0</v>
      </c>
      <c r="L24" s="9">
        <v>2200000</v>
      </c>
      <c r="M24" s="9">
        <v>2821623.07</v>
      </c>
      <c r="N24" s="9">
        <v>2215208.9299999997</v>
      </c>
      <c r="O24" s="9">
        <v>2317727.27</v>
      </c>
    </row>
    <row r="25" spans="1:15" x14ac:dyDescent="0.35">
      <c r="A25" s="17"/>
      <c r="B25" s="7">
        <v>49</v>
      </c>
      <c r="C25" s="8" t="s">
        <v>17</v>
      </c>
      <c r="D25" s="9">
        <v>18292831.100000001</v>
      </c>
      <c r="E25" s="10">
        <v>16843283.520000003</v>
      </c>
      <c r="F25" s="10">
        <v>15833588.629999999</v>
      </c>
      <c r="G25" s="10">
        <v>18013582.059999999</v>
      </c>
      <c r="H25" s="10">
        <v>17404338.219999999</v>
      </c>
      <c r="I25" s="9">
        <v>18050618.579999998</v>
      </c>
      <c r="J25" s="9">
        <v>16969246.789999999</v>
      </c>
      <c r="K25" s="9">
        <v>18072621.32</v>
      </c>
      <c r="L25" s="9">
        <v>10800000</v>
      </c>
      <c r="M25" s="9">
        <v>23298703.940000001</v>
      </c>
      <c r="N25" s="9">
        <v>19549168.350000001</v>
      </c>
      <c r="O25" s="9">
        <v>21267773.570000004</v>
      </c>
    </row>
    <row r="26" spans="1:15" x14ac:dyDescent="0.35">
      <c r="A26" s="17"/>
      <c r="B26" s="7">
        <v>91</v>
      </c>
      <c r="C26" s="8" t="s">
        <v>18</v>
      </c>
      <c r="D26" s="9">
        <v>30866018.279999997</v>
      </c>
      <c r="E26" s="10">
        <v>27533166.009999998</v>
      </c>
      <c r="F26" s="10">
        <v>26974979.310000002</v>
      </c>
      <c r="G26" s="10">
        <v>27189285.690000005</v>
      </c>
      <c r="H26" s="10">
        <v>27451886.250000007</v>
      </c>
      <c r="I26" s="9">
        <v>27249253.399999987</v>
      </c>
      <c r="J26" s="9">
        <v>29885179.460000008</v>
      </c>
      <c r="K26" s="9">
        <v>29215382.57</v>
      </c>
      <c r="L26" s="9">
        <v>30100000</v>
      </c>
      <c r="M26" s="9">
        <v>31226543.340000011</v>
      </c>
      <c r="N26" s="9">
        <v>31651081.339999996</v>
      </c>
      <c r="O26" s="9">
        <v>33961735.790000007</v>
      </c>
    </row>
    <row r="27" spans="1:15" x14ac:dyDescent="0.35">
      <c r="A27" s="17"/>
      <c r="B27" s="7">
        <v>92</v>
      </c>
      <c r="C27" s="8" t="s">
        <v>19</v>
      </c>
      <c r="D27" s="9">
        <v>134173980.3</v>
      </c>
      <c r="E27" s="10">
        <v>128131617.13000001</v>
      </c>
      <c r="F27" s="10">
        <v>125792507.48</v>
      </c>
      <c r="G27" s="10">
        <v>138017398.81000003</v>
      </c>
      <c r="H27" s="10">
        <v>147052610.43000001</v>
      </c>
      <c r="I27" s="9">
        <v>153453494.55999991</v>
      </c>
      <c r="J27" s="9">
        <v>158762711.77000004</v>
      </c>
      <c r="K27" s="9">
        <v>163340598.30000001</v>
      </c>
      <c r="L27" s="9">
        <v>173400000</v>
      </c>
      <c r="M27" s="9">
        <v>178720558.52000022</v>
      </c>
      <c r="N27" s="9">
        <v>183672122.86000019</v>
      </c>
      <c r="O27" s="9">
        <v>193649199.65999991</v>
      </c>
    </row>
    <row r="28" spans="1:15" x14ac:dyDescent="0.35">
      <c r="A28" s="17"/>
      <c r="B28" s="7">
        <v>93</v>
      </c>
      <c r="C28" s="8" t="s">
        <v>20</v>
      </c>
      <c r="D28" s="9">
        <v>93578263.390000015</v>
      </c>
      <c r="E28" s="10">
        <v>84633020.969999999</v>
      </c>
      <c r="F28" s="10">
        <v>87065824.069999993</v>
      </c>
      <c r="G28" s="10">
        <v>85266811.810000002</v>
      </c>
      <c r="H28" s="10">
        <v>85781102.329999998</v>
      </c>
      <c r="I28" s="9">
        <v>96542198.900000006</v>
      </c>
      <c r="J28" s="9">
        <v>96571452.060000002</v>
      </c>
      <c r="K28" s="9">
        <v>96827836.299999997</v>
      </c>
      <c r="L28" s="9">
        <v>99200000</v>
      </c>
      <c r="M28" s="9">
        <v>104987610.54999998</v>
      </c>
      <c r="N28" s="9">
        <v>108180850.38000003</v>
      </c>
      <c r="O28" s="9">
        <v>114393376.18000005</v>
      </c>
    </row>
    <row r="29" spans="1:15" ht="15" thickBot="1" x14ac:dyDescent="0.4">
      <c r="A29" s="17"/>
      <c r="B29" s="7">
        <v>94</v>
      </c>
      <c r="C29" s="8" t="s">
        <v>21</v>
      </c>
      <c r="D29" s="9">
        <v>74869447.939999998</v>
      </c>
      <c r="E29" s="10">
        <v>79869156.140000001</v>
      </c>
      <c r="F29" s="10">
        <v>83104364.789999992</v>
      </c>
      <c r="G29" s="10">
        <v>89602139.530000001</v>
      </c>
      <c r="H29" s="10">
        <v>88687281.840000004</v>
      </c>
      <c r="I29" s="9">
        <v>92018038.239999995</v>
      </c>
      <c r="J29" s="9">
        <v>113815635.69</v>
      </c>
      <c r="K29" s="9">
        <v>97488595.040000007</v>
      </c>
      <c r="L29" s="9">
        <v>98900000</v>
      </c>
      <c r="M29" s="9">
        <v>112093883.63</v>
      </c>
      <c r="N29" s="9">
        <v>96266065.420000002</v>
      </c>
      <c r="O29" s="9">
        <v>97961357.760000005</v>
      </c>
    </row>
    <row r="30" spans="1:15" ht="15" thickBot="1" x14ac:dyDescent="0.4">
      <c r="A30" s="17"/>
      <c r="B30" s="11" t="s">
        <v>22</v>
      </c>
      <c r="C30" s="12"/>
      <c r="D30" s="13">
        <v>1773448197.8699999</v>
      </c>
      <c r="E30" s="14">
        <v>1789956004.7400005</v>
      </c>
      <c r="F30" s="14">
        <v>1808018500.23</v>
      </c>
      <c r="G30" s="14">
        <v>1838420398.8499997</v>
      </c>
      <c r="H30" s="14">
        <v>1885498459.3000004</v>
      </c>
      <c r="I30" s="13">
        <v>2028129851.3600004</v>
      </c>
      <c r="J30" s="13">
        <v>2093449192.74</v>
      </c>
      <c r="K30" s="13">
        <v>2102300873.27</v>
      </c>
      <c r="L30" s="13">
        <v>2176600000</v>
      </c>
      <c r="M30" s="13">
        <f>SUM(M11:M29)</f>
        <v>2233766790.0800004</v>
      </c>
      <c r="N30" s="13">
        <f>SUM(N11:N29)</f>
        <v>2332019663.9000006</v>
      </c>
      <c r="O30" s="13">
        <f>SUM(O11:O29)</f>
        <v>2346150197.2599998</v>
      </c>
    </row>
    <row r="31" spans="1:15" x14ac:dyDescent="0.35">
      <c r="A31" s="17"/>
      <c r="B31" s="28"/>
      <c r="C31" s="18"/>
      <c r="D31" s="19"/>
      <c r="E31" s="19"/>
      <c r="F31" s="19"/>
      <c r="G31" s="19"/>
      <c r="H31" s="19"/>
      <c r="I31" s="19"/>
      <c r="J31" s="18"/>
    </row>
    <row r="32" spans="1:15" x14ac:dyDescent="0.3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7:7" x14ac:dyDescent="0.35">
      <c r="G33" s="16"/>
    </row>
    <row r="34" spans="7:7" x14ac:dyDescent="0.35">
      <c r="G34" s="16"/>
    </row>
    <row r="35" spans="7:7" x14ac:dyDescent="0.35">
      <c r="G35" s="16"/>
    </row>
    <row r="36" spans="7:7" x14ac:dyDescent="0.35">
      <c r="G36" s="16"/>
    </row>
    <row r="37" spans="7:7" x14ac:dyDescent="0.35">
      <c r="G37" s="16"/>
    </row>
  </sheetData>
  <mergeCells count="1">
    <mergeCell ref="B9:C10"/>
  </mergeCells>
  <pageMargins left="0.39370078740157483" right="0.70866141732283472" top="0.74803149606299213" bottom="0.74803149606299213" header="0.31496062992125984" footer="0.31496062992125984"/>
  <pageSetup paperSize="9" scale="63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desp.corrents per politiq.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2019-03-05T12:16:53Z</cp:lastPrinted>
  <dcterms:created xsi:type="dcterms:W3CDTF">2017-04-07T11:37:00Z</dcterms:created>
  <dcterms:modified xsi:type="dcterms:W3CDTF">2022-03-15T08:57:51Z</dcterms:modified>
</cp:coreProperties>
</file>