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20" yWindow="1500" windowWidth="15876" windowHeight="6240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F13" i="2" l="1"/>
  <c r="F9" i="2"/>
  <c r="F6" i="2"/>
  <c r="F10" i="2" l="1"/>
  <c r="F2" i="2" s="1"/>
  <c r="D6" i="1"/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J21" i="2"/>
  <c r="I21" i="2"/>
  <c r="H21" i="2"/>
  <c r="G21" i="2"/>
  <c r="G25" i="2" s="1"/>
  <c r="G15" i="2" s="1"/>
  <c r="F21" i="2"/>
  <c r="E21" i="2"/>
  <c r="D21" i="2"/>
  <c r="C21" i="2"/>
  <c r="C25" i="2" s="1"/>
  <c r="B21" i="2"/>
  <c r="B25" i="2" s="1"/>
  <c r="B15" i="2" s="1"/>
  <c r="K13" i="2"/>
  <c r="J13" i="2"/>
  <c r="I13" i="2"/>
  <c r="H13" i="2"/>
  <c r="G13" i="2"/>
  <c r="E13" i="2"/>
  <c r="D13" i="2"/>
  <c r="C13" i="2"/>
  <c r="B13" i="2"/>
  <c r="K9" i="2"/>
  <c r="J9" i="2"/>
  <c r="I9" i="2"/>
  <c r="H9" i="2"/>
  <c r="G9" i="2"/>
  <c r="E9" i="2"/>
  <c r="D9" i="2"/>
  <c r="C9" i="2"/>
  <c r="B9" i="2"/>
  <c r="K6" i="2"/>
  <c r="J6" i="2"/>
  <c r="I6" i="2"/>
  <c r="H6" i="2"/>
  <c r="G6" i="2"/>
  <c r="G10" i="2" s="1"/>
  <c r="G2" i="2" s="1"/>
  <c r="E6" i="2"/>
  <c r="D6" i="2"/>
  <c r="C6" i="2"/>
  <c r="C10" i="2" s="1"/>
  <c r="C2" i="2" s="1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L21" i="1"/>
  <c r="L25" i="1" s="1"/>
  <c r="L15" i="1" s="1"/>
  <c r="K21" i="1"/>
  <c r="K25" i="1" s="1"/>
  <c r="K15" i="1" s="1"/>
  <c r="J21" i="1"/>
  <c r="I21" i="1"/>
  <c r="I25" i="1" s="1"/>
  <c r="I15" i="1" s="1"/>
  <c r="H21" i="1"/>
  <c r="G21" i="1"/>
  <c r="G25" i="1" s="1"/>
  <c r="G15" i="1" s="1"/>
  <c r="F21" i="1"/>
  <c r="F25" i="1" s="1"/>
  <c r="F15" i="1" s="1"/>
  <c r="E21" i="1"/>
  <c r="D21" i="1"/>
  <c r="C21" i="1"/>
  <c r="B21" i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L9" i="1"/>
  <c r="K9" i="1"/>
  <c r="J9" i="1"/>
  <c r="I9" i="1"/>
  <c r="H9" i="1"/>
  <c r="G9" i="1"/>
  <c r="F9" i="1"/>
  <c r="E9" i="1"/>
  <c r="D9" i="1"/>
  <c r="C9" i="1"/>
  <c r="B9" i="1"/>
  <c r="M6" i="1"/>
  <c r="M10" i="1" s="1"/>
  <c r="M2" i="1" s="1"/>
  <c r="L6" i="1"/>
  <c r="K6" i="1"/>
  <c r="K10" i="1" s="1"/>
  <c r="K2" i="1" s="1"/>
  <c r="J6" i="1"/>
  <c r="I6" i="1"/>
  <c r="H6" i="1"/>
  <c r="G6" i="1"/>
  <c r="F6" i="1"/>
  <c r="E6" i="1"/>
  <c r="E10" i="1" s="1"/>
  <c r="E2" i="1" s="1"/>
  <c r="C6" i="1"/>
  <c r="B6" i="1"/>
  <c r="K25" i="2" l="1"/>
  <c r="K15" i="2" s="1"/>
  <c r="E10" i="2"/>
  <c r="E2" i="2" s="1"/>
  <c r="I10" i="2"/>
  <c r="I2" i="2" s="1"/>
  <c r="D10" i="2"/>
  <c r="D2" i="2" s="1"/>
  <c r="C15" i="2"/>
  <c r="I25" i="2"/>
  <c r="I15" i="2" s="1"/>
  <c r="D25" i="2"/>
  <c r="D15" i="2" s="1"/>
  <c r="B10" i="2"/>
  <c r="B2" i="2" s="1"/>
  <c r="K10" i="2"/>
  <c r="K2" i="2" s="1"/>
  <c r="F25" i="2"/>
  <c r="F15" i="2" s="1"/>
  <c r="B25" i="1"/>
  <c r="B15" i="1" s="1"/>
  <c r="M25" i="1"/>
  <c r="M15" i="1" s="1"/>
  <c r="L10" i="1"/>
  <c r="L2" i="1" s="1"/>
  <c r="H25" i="1"/>
  <c r="H15" i="1" s="1"/>
  <c r="D10" i="1"/>
  <c r="D2" i="1" s="1"/>
  <c r="C10" i="1"/>
  <c r="C2" i="1" s="1"/>
  <c r="E25" i="2"/>
  <c r="E15" i="2" s="1"/>
  <c r="J25" i="2"/>
  <c r="J15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<sst xmlns="http://schemas.openxmlformats.org/spreadsheetml/2006/main" count="76" uniqueCount="46">
  <si>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</si>
  <si>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</si>
  <si>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</si>
  <si>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</si>
  <si>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</si>
  <si>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</si>
  <si>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</si>
  <si>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</si>
  <si>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</si>
  <si>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</si>
  <si>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</si>
  <si>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</si>
  <si>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</si>
  <si>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</si>
  <si>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</si>
  <si>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</si>
  <si>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</si>
  <si>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</si>
  <si>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</si>
  <si>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</si>
  <si>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</si>
  <si>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</si>
  <si>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</si>
  <si>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</si>
  <si>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</si>
  <si>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</si>
  <si>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</si>
  <si>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</si>
  <si>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</si>
  <si>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</si>
  <si>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</si>
  <si>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</si>
  <si>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</si>
  <si>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</si>
  <si>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</si>
  <si>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</si>
  <si>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</si>
  <si>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</si>
  <si>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</si>
  <si>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</si>
  <si>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</si>
  <si>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</si>
  <si>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</si>
  <si>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</si>
  <si>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</si>
  <si>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Fundació Barcelona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</si>
</sst>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tabSelected="1" workbookViewId="0">
      <pane xSplit="1" ySplit="1" topLeftCell="F2" activePane="bottomRight" state="frozenSplit"/>
      <selection pane="topRight" activeCell="B1" sqref="B1"/>
      <selection pane="bottomLeft" activeCell="A2" sqref="A2"/>
      <selection pane="bottomRight" activeCell="B15" sqref="B15:M15"/>
    </sheetView>
  </sheetViews>
  <sheetFormatPr baseColWidth="10" defaultColWidth="11.5546875" defaultRowHeight="13.8" x14ac:dyDescent="0.25"/>
  <cols>
    <col min="1" max="1" width="33" style="1" customWidth="1"/>
    <col min="2" max="5" width="19.5546875" style="1" customWidth="1"/>
    <col min="6" max="6" width="19.33203125" style="1" customWidth="1"/>
    <col min="7" max="13" width="21.6640625" style="1" customWidth="1"/>
    <col min="14" max="16384" width="11.5546875" style="1"/>
  </cols>
  <sheetData>
    <row r="1" spans="1:16383" ht="27.6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399999999999999" x14ac:dyDescent="0.25">
      <c r="A2" s="3" t="s">
        <v>22</v>
      </c>
      <c r="B2" s="3">
        <f t="shared" ref="B2:M2" si="0">B10+B13</f>
        <v>170000</v>
      </c>
      <c r="C2" s="3">
        <f t="shared" si="0"/>
        <v>170000</v>
      </c>
      <c r="D2" s="3">
        <f t="shared" si="0"/>
        <v>520000</v>
      </c>
      <c r="E2" s="3">
        <f t="shared" si="0"/>
        <v>665150</v>
      </c>
      <c r="F2" s="3">
        <f t="shared" si="0"/>
        <v>665150</v>
      </c>
      <c r="G2" s="3">
        <f t="shared" si="0"/>
        <v>595100</v>
      </c>
      <c r="H2" s="3">
        <f t="shared" si="0"/>
        <v>909388</v>
      </c>
      <c r="I2" s="3">
        <f t="shared" si="0"/>
        <v>993150</v>
      </c>
      <c r="J2" s="3">
        <f t="shared" si="0"/>
        <v>513600</v>
      </c>
      <c r="K2" s="3">
        <f t="shared" si="0"/>
        <v>1427679</v>
      </c>
      <c r="L2" s="3">
        <f t="shared" si="0"/>
        <v>122200</v>
      </c>
      <c r="M2" s="3">
        <f t="shared" si="0"/>
        <v>327265</v>
      </c>
    </row>
    <row r="3" spans="1:16383" ht="14.25" x14ac:dyDescent="0.2">
      <c r="A3" s="4" t="s">
        <v>21</v>
      </c>
      <c r="B3" s="5">
        <v>150000</v>
      </c>
      <c r="C3" s="5">
        <v>150000</v>
      </c>
      <c r="D3" s="5">
        <v>500000</v>
      </c>
      <c r="E3" s="5">
        <v>665000</v>
      </c>
      <c r="F3" s="5">
        <v>665000</v>
      </c>
      <c r="G3" s="5">
        <v>595000</v>
      </c>
      <c r="H3" s="5">
        <v>908488</v>
      </c>
      <c r="I3" s="5">
        <v>993000</v>
      </c>
      <c r="J3" s="5">
        <v>513000</v>
      </c>
      <c r="K3" s="5">
        <v>1427529</v>
      </c>
      <c r="L3" s="5">
        <v>120000</v>
      </c>
      <c r="M3" s="5">
        <v>305085</v>
      </c>
    </row>
    <row r="4" spans="1:16383" x14ac:dyDescent="0.25">
      <c r="A4" s="4" t="s">
        <v>9</v>
      </c>
      <c r="B4" s="5">
        <v>20000</v>
      </c>
      <c r="C4" s="5">
        <v>20000</v>
      </c>
      <c r="D4" s="5">
        <v>20000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6383" ht="14.25" x14ac:dyDescent="0.2">
      <c r="A5" s="4" t="s">
        <v>20</v>
      </c>
      <c r="B5" s="5">
        <v>0</v>
      </c>
      <c r="C5" s="5">
        <v>0</v>
      </c>
      <c r="D5" s="5">
        <v>0</v>
      </c>
      <c r="E5" s="5">
        <v>150</v>
      </c>
      <c r="F5" s="5">
        <v>150</v>
      </c>
      <c r="G5" s="5">
        <v>100</v>
      </c>
      <c r="H5" s="5">
        <v>900</v>
      </c>
      <c r="I5" s="5">
        <v>150</v>
      </c>
      <c r="J5" s="5">
        <v>600</v>
      </c>
      <c r="K5" s="5">
        <v>150</v>
      </c>
      <c r="L5" s="5">
        <v>2200</v>
      </c>
      <c r="M5" s="5">
        <v>22180</v>
      </c>
    </row>
    <row r="6" spans="1:16383" ht="15" x14ac:dyDescent="0.2">
      <c r="A6" s="6" t="s">
        <v>19</v>
      </c>
      <c r="B6" s="7">
        <f t="shared" ref="B6:M6" si="1">SUM(B3:B5)</f>
        <v>170000</v>
      </c>
      <c r="C6" s="7">
        <f t="shared" si="1"/>
        <v>170000</v>
      </c>
      <c r="D6" s="7">
        <f t="shared" ref="D6" si="2">SUM(D3:D5)</f>
        <v>520000</v>
      </c>
      <c r="E6" s="7">
        <f t="shared" si="1"/>
        <v>665150</v>
      </c>
      <c r="F6" s="7">
        <f t="shared" si="1"/>
        <v>665150</v>
      </c>
      <c r="G6" s="7">
        <f t="shared" si="1"/>
        <v>595100</v>
      </c>
      <c r="H6" s="7">
        <f t="shared" si="1"/>
        <v>909388</v>
      </c>
      <c r="I6" s="7">
        <f t="shared" si="1"/>
        <v>993150</v>
      </c>
      <c r="J6" s="7">
        <f t="shared" si="1"/>
        <v>513600</v>
      </c>
      <c r="K6" s="7">
        <f t="shared" si="1"/>
        <v>1427679</v>
      </c>
      <c r="L6" s="7">
        <f t="shared" si="1"/>
        <v>122200</v>
      </c>
      <c r="M6" s="7">
        <f t="shared" si="1"/>
        <v>327265</v>
      </c>
    </row>
    <row r="7" spans="1:16383" ht="14.25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5">
      <c r="A8" s="4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6383" s="10" customFormat="1" ht="13.95" x14ac:dyDescent="0.25">
      <c r="A9" s="6" t="s">
        <v>16</v>
      </c>
      <c r="B9" s="7">
        <f t="shared" ref="B9:M9" si="3">SUM(B7:B8)</f>
        <v>0</v>
      </c>
      <c r="C9" s="7">
        <f t="shared" si="3"/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3"/>
        <v>0</v>
      </c>
      <c r="J9" s="7">
        <f t="shared" si="3"/>
        <v>0</v>
      </c>
      <c r="K9" s="7">
        <f t="shared" si="3"/>
        <v>0</v>
      </c>
      <c r="L9" s="7">
        <f t="shared" si="3"/>
        <v>0</v>
      </c>
      <c r="M9" s="7">
        <f t="shared" si="3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3.95" x14ac:dyDescent="0.25">
      <c r="A10" s="6" t="s">
        <v>15</v>
      </c>
      <c r="B10" s="7">
        <f t="shared" ref="B10:M10" si="4">B6+B9</f>
        <v>170000</v>
      </c>
      <c r="C10" s="7">
        <f t="shared" si="4"/>
        <v>170000</v>
      </c>
      <c r="D10" s="7">
        <f t="shared" si="4"/>
        <v>520000</v>
      </c>
      <c r="E10" s="7">
        <f t="shared" si="4"/>
        <v>665150</v>
      </c>
      <c r="F10" s="7">
        <f t="shared" si="4"/>
        <v>665150</v>
      </c>
      <c r="G10" s="7">
        <f t="shared" si="4"/>
        <v>595100</v>
      </c>
      <c r="H10" s="7">
        <f t="shared" si="4"/>
        <v>909388</v>
      </c>
      <c r="I10" s="7">
        <f t="shared" si="4"/>
        <v>993150</v>
      </c>
      <c r="J10" s="7">
        <f t="shared" si="4"/>
        <v>513600</v>
      </c>
      <c r="K10" s="7">
        <f t="shared" si="4"/>
        <v>1427679</v>
      </c>
      <c r="L10" s="7">
        <f t="shared" si="4"/>
        <v>122200</v>
      </c>
      <c r="M10" s="7">
        <f t="shared" si="4"/>
        <v>327265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ht="13.95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6383" s="10" customFormat="1" ht="13.95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3.95" x14ac:dyDescent="0.25">
      <c r="A13" s="6" t="s">
        <v>14</v>
      </c>
      <c r="B13" s="7">
        <f t="shared" ref="B13:M13" si="5">SUM(B11:B12)</f>
        <v>0</v>
      </c>
      <c r="C13" s="7">
        <f t="shared" si="5"/>
        <v>0</v>
      </c>
      <c r="D13" s="7">
        <f t="shared" si="5"/>
        <v>0</v>
      </c>
      <c r="E13" s="7">
        <f t="shared" si="5"/>
        <v>0</v>
      </c>
      <c r="F13" s="7">
        <f t="shared" si="5"/>
        <v>0</v>
      </c>
      <c r="G13" s="7">
        <f t="shared" si="5"/>
        <v>0</v>
      </c>
      <c r="H13" s="7">
        <f t="shared" si="5"/>
        <v>0</v>
      </c>
      <c r="I13" s="7">
        <f t="shared" si="5"/>
        <v>0</v>
      </c>
      <c r="J13" s="7">
        <f t="shared" si="5"/>
        <v>0</v>
      </c>
      <c r="K13" s="7">
        <f t="shared" si="5"/>
        <v>0</v>
      </c>
      <c r="L13" s="7">
        <f t="shared" si="5"/>
        <v>0</v>
      </c>
      <c r="M13" s="7">
        <f t="shared" si="5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7.399999999999999" x14ac:dyDescent="0.25">
      <c r="A15" s="3" t="s">
        <v>13</v>
      </c>
      <c r="B15" s="3">
        <f t="shared" ref="B15:M15" si="6">B25+B28</f>
        <v>170000</v>
      </c>
      <c r="C15" s="3">
        <f t="shared" si="6"/>
        <v>170000</v>
      </c>
      <c r="D15" s="3">
        <f t="shared" si="6"/>
        <v>520000</v>
      </c>
      <c r="E15" s="3">
        <f t="shared" si="6"/>
        <v>665150</v>
      </c>
      <c r="F15" s="3">
        <f t="shared" si="6"/>
        <v>665150</v>
      </c>
      <c r="G15" s="3">
        <f t="shared" si="6"/>
        <v>595100</v>
      </c>
      <c r="H15" s="3">
        <f t="shared" si="6"/>
        <v>909387</v>
      </c>
      <c r="I15" s="3">
        <f t="shared" si="6"/>
        <v>993150</v>
      </c>
      <c r="J15" s="3">
        <f t="shared" si="6"/>
        <v>513600</v>
      </c>
      <c r="K15" s="3">
        <f t="shared" si="6"/>
        <v>1427679</v>
      </c>
      <c r="L15" s="3">
        <f t="shared" si="6"/>
        <v>122200</v>
      </c>
      <c r="M15" s="3">
        <f t="shared" si="6"/>
        <v>327265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ht="14.25" x14ac:dyDescent="0.2">
      <c r="A16" s="4" t="s">
        <v>12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122200</v>
      </c>
      <c r="M16" s="5">
        <v>0</v>
      </c>
    </row>
    <row r="17" spans="1:13" x14ac:dyDescent="0.25">
      <c r="A17" s="4" t="s">
        <v>11</v>
      </c>
      <c r="B17" s="5">
        <v>170000</v>
      </c>
      <c r="C17" s="5">
        <v>170000</v>
      </c>
      <c r="D17" s="5">
        <v>519800</v>
      </c>
      <c r="E17" s="5">
        <v>664650</v>
      </c>
      <c r="F17" s="5">
        <v>665150</v>
      </c>
      <c r="G17" s="5">
        <v>595100</v>
      </c>
      <c r="H17" s="5">
        <v>899829</v>
      </c>
      <c r="I17" s="5">
        <v>993150</v>
      </c>
      <c r="J17" s="5">
        <v>513600</v>
      </c>
      <c r="K17" s="5">
        <v>1427679</v>
      </c>
      <c r="L17" s="5">
        <v>0</v>
      </c>
      <c r="M17" s="5">
        <v>327265</v>
      </c>
    </row>
    <row r="18" spans="1:13" ht="14.25" x14ac:dyDescent="0.2">
      <c r="A18" s="4" t="s">
        <v>10</v>
      </c>
      <c r="B18" s="5">
        <v>0</v>
      </c>
      <c r="C18" s="5">
        <v>0</v>
      </c>
      <c r="D18" s="5">
        <v>200</v>
      </c>
      <c r="E18" s="5">
        <v>500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5">
      <c r="A19" s="4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3.95" x14ac:dyDescent="0.25">
      <c r="A21" s="6" t="s">
        <v>7</v>
      </c>
      <c r="B21" s="7">
        <f t="shared" ref="B21:M21" si="7">SUM(B16:B20)</f>
        <v>170000</v>
      </c>
      <c r="C21" s="7">
        <f t="shared" si="7"/>
        <v>170000</v>
      </c>
      <c r="D21" s="7">
        <f t="shared" si="7"/>
        <v>520000</v>
      </c>
      <c r="E21" s="7">
        <f t="shared" si="7"/>
        <v>665150</v>
      </c>
      <c r="F21" s="7">
        <f t="shared" si="7"/>
        <v>665150</v>
      </c>
      <c r="G21" s="7">
        <f t="shared" si="7"/>
        <v>595100</v>
      </c>
      <c r="H21" s="7">
        <f t="shared" si="7"/>
        <v>899829</v>
      </c>
      <c r="I21" s="7">
        <f t="shared" si="7"/>
        <v>993150</v>
      </c>
      <c r="J21" s="7">
        <f t="shared" si="7"/>
        <v>513600</v>
      </c>
      <c r="K21" s="7">
        <f t="shared" si="7"/>
        <v>1427679</v>
      </c>
      <c r="L21" s="7">
        <f t="shared" si="7"/>
        <v>122200</v>
      </c>
      <c r="M21" s="7">
        <f t="shared" si="7"/>
        <v>327265</v>
      </c>
    </row>
    <row r="22" spans="1:13" ht="14.25" x14ac:dyDescent="0.2">
      <c r="A22" s="4" t="s">
        <v>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3.95" x14ac:dyDescent="0.25">
      <c r="A24" s="6" t="s">
        <v>4</v>
      </c>
      <c r="B24" s="7">
        <f t="shared" ref="B24:M24" si="8">SUM(B22:B23)</f>
        <v>0</v>
      </c>
      <c r="C24" s="7">
        <f t="shared" si="8"/>
        <v>0</v>
      </c>
      <c r="D24" s="7">
        <f t="shared" si="8"/>
        <v>0</v>
      </c>
      <c r="E24" s="7">
        <f t="shared" si="8"/>
        <v>0</v>
      </c>
      <c r="F24" s="7">
        <f t="shared" si="8"/>
        <v>0</v>
      </c>
      <c r="G24" s="7">
        <f t="shared" si="8"/>
        <v>0</v>
      </c>
      <c r="H24" s="7">
        <f t="shared" si="8"/>
        <v>0</v>
      </c>
      <c r="I24" s="7">
        <f t="shared" si="8"/>
        <v>0</v>
      </c>
      <c r="J24" s="7">
        <f t="shared" si="8"/>
        <v>0</v>
      </c>
      <c r="K24" s="7">
        <f t="shared" si="8"/>
        <v>0</v>
      </c>
      <c r="L24" s="7">
        <f t="shared" si="8"/>
        <v>0</v>
      </c>
      <c r="M24" s="7">
        <f t="shared" si="8"/>
        <v>0</v>
      </c>
    </row>
    <row r="25" spans="1:13" ht="13.95" x14ac:dyDescent="0.25">
      <c r="A25" s="6" t="s">
        <v>3</v>
      </c>
      <c r="B25" s="7">
        <f t="shared" ref="B25:M25" si="9">B21+B24</f>
        <v>170000</v>
      </c>
      <c r="C25" s="7">
        <f t="shared" si="9"/>
        <v>170000</v>
      </c>
      <c r="D25" s="7">
        <f t="shared" si="9"/>
        <v>520000</v>
      </c>
      <c r="E25" s="7">
        <f t="shared" si="9"/>
        <v>665150</v>
      </c>
      <c r="F25" s="7">
        <f t="shared" si="9"/>
        <v>665150</v>
      </c>
      <c r="G25" s="7">
        <f t="shared" si="9"/>
        <v>595100</v>
      </c>
      <c r="H25" s="7">
        <f t="shared" si="9"/>
        <v>899829</v>
      </c>
      <c r="I25" s="7">
        <f t="shared" si="9"/>
        <v>993150</v>
      </c>
      <c r="J25" s="7">
        <f t="shared" si="9"/>
        <v>513600</v>
      </c>
      <c r="K25" s="7">
        <f t="shared" si="9"/>
        <v>1427679</v>
      </c>
      <c r="L25" s="7">
        <f t="shared" si="9"/>
        <v>122200</v>
      </c>
      <c r="M25" s="7">
        <f t="shared" si="9"/>
        <v>327265</v>
      </c>
    </row>
    <row r="26" spans="1:13" ht="14.25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9558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3.95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3.95" x14ac:dyDescent="0.25">
      <c r="A28" s="6" t="s">
        <v>0</v>
      </c>
      <c r="B28" s="7">
        <f t="shared" ref="B28:M28" si="10">SUM(B26:B27)</f>
        <v>0</v>
      </c>
      <c r="C28" s="7">
        <f t="shared" si="10"/>
        <v>0</v>
      </c>
      <c r="D28" s="7">
        <f t="shared" si="10"/>
        <v>0</v>
      </c>
      <c r="E28" s="7">
        <f t="shared" si="10"/>
        <v>0</v>
      </c>
      <c r="F28" s="7">
        <f t="shared" si="10"/>
        <v>0</v>
      </c>
      <c r="G28" s="7">
        <f t="shared" si="10"/>
        <v>0</v>
      </c>
      <c r="H28" s="7">
        <f t="shared" si="10"/>
        <v>9558</v>
      </c>
      <c r="I28" s="7">
        <f t="shared" si="10"/>
        <v>0</v>
      </c>
      <c r="J28" s="7">
        <f t="shared" si="10"/>
        <v>0</v>
      </c>
      <c r="K28" s="7">
        <f t="shared" si="10"/>
        <v>0</v>
      </c>
      <c r="L28" s="7">
        <f t="shared" si="10"/>
        <v>0</v>
      </c>
      <c r="M28" s="7">
        <f t="shared" si="1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8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15" sqref="B15:K15"/>
    </sheetView>
  </sheetViews>
  <sheetFormatPr baseColWidth="10" defaultColWidth="11.5546875" defaultRowHeight="13.8" x14ac:dyDescent="0.25"/>
  <cols>
    <col min="1" max="1" width="31.6640625" style="1" customWidth="1"/>
    <col min="2" max="5" width="19.5546875" style="1" customWidth="1"/>
    <col min="6" max="11" width="21.6640625" style="1" customWidth="1"/>
    <col min="12" max="16384" width="11.5546875" style="1"/>
  </cols>
  <sheetData>
    <row r="1" spans="1:16380" ht="41.4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8" x14ac:dyDescent="0.2">
      <c r="A2" s="3" t="s">
        <v>22</v>
      </c>
      <c r="B2" s="3">
        <f>B10+B13</f>
        <v>0</v>
      </c>
      <c r="C2" s="3">
        <f>C10+C13</f>
        <v>214510.02</v>
      </c>
      <c r="D2" s="3">
        <f>D10+D13</f>
        <v>200500</v>
      </c>
      <c r="E2" s="3">
        <f>E10+E13</f>
        <v>902321.39</v>
      </c>
      <c r="F2" s="3">
        <f>F10+F13</f>
        <v>1069853.56</v>
      </c>
      <c r="G2" s="3">
        <f t="shared" ref="G2:K2" si="0">G10+G13</f>
        <v>1032363</v>
      </c>
      <c r="H2" s="3">
        <f t="shared" si="0"/>
        <v>575709</v>
      </c>
      <c r="I2" s="3">
        <f t="shared" si="0"/>
        <v>1180913</v>
      </c>
      <c r="J2" s="3">
        <f t="shared" si="0"/>
        <v>1205187</v>
      </c>
      <c r="K2" s="3">
        <f t="shared" si="0"/>
        <v>531766</v>
      </c>
    </row>
    <row r="3" spans="1:16380" x14ac:dyDescent="0.25">
      <c r="A3" s="4" t="s">
        <v>21</v>
      </c>
      <c r="B3" s="5">
        <v>0</v>
      </c>
      <c r="C3" s="5">
        <v>214500</v>
      </c>
      <c r="D3" s="5">
        <v>200500</v>
      </c>
      <c r="E3" s="5">
        <v>901116.55</v>
      </c>
      <c r="F3" s="5">
        <v>1069705.31</v>
      </c>
      <c r="G3" s="5">
        <v>815686</v>
      </c>
      <c r="H3" s="5">
        <v>511729</v>
      </c>
      <c r="I3" s="5">
        <v>1124943</v>
      </c>
      <c r="J3" s="5">
        <v>1204272</v>
      </c>
      <c r="K3" s="5">
        <v>531709</v>
      </c>
    </row>
    <row r="4" spans="1:16380" x14ac:dyDescent="0.25">
      <c r="A4" s="4" t="s">
        <v>9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207000</v>
      </c>
      <c r="H4" s="5">
        <v>24793</v>
      </c>
      <c r="I4" s="5">
        <v>55844</v>
      </c>
      <c r="J4" s="5">
        <v>0</v>
      </c>
      <c r="K4" s="5">
        <v>0</v>
      </c>
    </row>
    <row r="5" spans="1:16380" x14ac:dyDescent="0.25">
      <c r="A5" s="4" t="s">
        <v>20</v>
      </c>
      <c r="B5" s="5">
        <v>0</v>
      </c>
      <c r="C5" s="5">
        <v>10.02</v>
      </c>
      <c r="D5" s="5">
        <v>0</v>
      </c>
      <c r="E5" s="5">
        <v>1204.8399999999999</v>
      </c>
      <c r="F5" s="5">
        <v>148.25</v>
      </c>
      <c r="G5" s="5">
        <v>118</v>
      </c>
      <c r="H5" s="5">
        <v>953</v>
      </c>
      <c r="I5" s="5">
        <v>126</v>
      </c>
      <c r="J5" s="5">
        <v>915</v>
      </c>
      <c r="K5" s="5">
        <v>57</v>
      </c>
    </row>
    <row r="6" spans="1:16380" ht="15" x14ac:dyDescent="0.2">
      <c r="A6" s="6" t="s">
        <v>19</v>
      </c>
      <c r="B6" s="7">
        <f>SUM(B3:B5)</f>
        <v>0</v>
      </c>
      <c r="C6" s="7">
        <f>SUM(C3:C5)</f>
        <v>214510.02</v>
      </c>
      <c r="D6" s="7">
        <f>SUM(D3:D5)</f>
        <v>200500</v>
      </c>
      <c r="E6" s="7">
        <f>SUM(E3:E5)</f>
        <v>902321.39</v>
      </c>
      <c r="F6" s="7">
        <f>SUM(F3:F5)</f>
        <v>1069853.56</v>
      </c>
      <c r="G6" s="7">
        <f t="shared" ref="G6:K6" si="1">SUM(G3:G5)</f>
        <v>1022804</v>
      </c>
      <c r="H6" s="7">
        <f t="shared" si="1"/>
        <v>537475</v>
      </c>
      <c r="I6" s="7">
        <f t="shared" si="1"/>
        <v>1180913</v>
      </c>
      <c r="J6" s="7">
        <f t="shared" si="1"/>
        <v>1205187</v>
      </c>
      <c r="K6" s="7">
        <f t="shared" si="1"/>
        <v>531766</v>
      </c>
    </row>
    <row r="7" spans="1:16380" ht="14.25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6380" x14ac:dyDescent="0.25">
      <c r="A8" s="4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9559</v>
      </c>
      <c r="H8" s="5">
        <v>38234</v>
      </c>
      <c r="I8" s="5">
        <v>0</v>
      </c>
      <c r="J8" s="5">
        <v>0</v>
      </c>
      <c r="K8" s="5">
        <v>0</v>
      </c>
    </row>
    <row r="9" spans="1:16380" s="10" customFormat="1" ht="15" x14ac:dyDescent="0.2">
      <c r="A9" s="6" t="s">
        <v>16</v>
      </c>
      <c r="B9" s="7">
        <f>SUM(B7:B8)</f>
        <v>0</v>
      </c>
      <c r="C9" s="7">
        <f>SUM(C7:C8)</f>
        <v>0</v>
      </c>
      <c r="D9" s="7">
        <f>SUM(D7:D8)</f>
        <v>0</v>
      </c>
      <c r="E9" s="7">
        <f>SUM(E7:E8)</f>
        <v>0</v>
      </c>
      <c r="F9" s="7">
        <f>SUM(F7:F8)</f>
        <v>0</v>
      </c>
      <c r="G9" s="7">
        <f t="shared" ref="G9:K9" si="2">SUM(G7:G8)</f>
        <v>9559</v>
      </c>
      <c r="H9" s="7">
        <f t="shared" si="2"/>
        <v>38234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5" x14ac:dyDescent="0.2">
      <c r="A10" s="6" t="s">
        <v>15</v>
      </c>
      <c r="B10" s="7">
        <f>B6+B9</f>
        <v>0</v>
      </c>
      <c r="C10" s="7">
        <f>C6+C9</f>
        <v>214510.02</v>
      </c>
      <c r="D10" s="7">
        <f>D6+D9</f>
        <v>200500</v>
      </c>
      <c r="E10" s="7">
        <f>E6+E9</f>
        <v>902321.39</v>
      </c>
      <c r="F10" s="7">
        <f>F6+F9</f>
        <v>1069853.56</v>
      </c>
      <c r="G10" s="7">
        <f t="shared" ref="G10:K10" si="3">G6+G9</f>
        <v>1032363</v>
      </c>
      <c r="H10" s="7">
        <f t="shared" si="3"/>
        <v>575709</v>
      </c>
      <c r="I10" s="7">
        <f t="shared" si="3"/>
        <v>1180913</v>
      </c>
      <c r="J10" s="7">
        <f t="shared" si="3"/>
        <v>1205187</v>
      </c>
      <c r="K10" s="7">
        <f t="shared" si="3"/>
        <v>531766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4.25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4.25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5" x14ac:dyDescent="0.2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8" x14ac:dyDescent="0.2">
      <c r="A15" s="3" t="s">
        <v>13</v>
      </c>
      <c r="B15" s="3">
        <f>B25+B28</f>
        <v>15865.9</v>
      </c>
      <c r="C15" s="3">
        <f>C25+C28</f>
        <v>230713.26</v>
      </c>
      <c r="D15" s="3">
        <f>D25+D28</f>
        <v>893185.47</v>
      </c>
      <c r="E15" s="3">
        <f>E25+E28</f>
        <v>950311.54999999993</v>
      </c>
      <c r="F15" s="3">
        <f>F25+F28</f>
        <v>1061360.77</v>
      </c>
      <c r="G15" s="3">
        <f t="shared" ref="G15:K15" si="5">G25+G28</f>
        <v>966688</v>
      </c>
      <c r="H15" s="3">
        <f t="shared" si="5"/>
        <v>561041</v>
      </c>
      <c r="I15" s="3">
        <f t="shared" si="5"/>
        <v>1116359</v>
      </c>
      <c r="J15" s="3">
        <f t="shared" si="5"/>
        <v>1329005</v>
      </c>
      <c r="K15" s="3">
        <f t="shared" si="5"/>
        <v>478009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ht="14.25" x14ac:dyDescent="0.2">
      <c r="A16" s="4" t="s">
        <v>12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5">
      <c r="A17" s="4" t="s">
        <v>11</v>
      </c>
      <c r="B17" s="5">
        <v>15865.9</v>
      </c>
      <c r="C17" s="5">
        <v>230713.26</v>
      </c>
      <c r="D17" s="5">
        <v>893185.47</v>
      </c>
      <c r="E17" s="5">
        <v>950311.54999999993</v>
      </c>
      <c r="F17" s="5">
        <v>1061360.77</v>
      </c>
      <c r="G17" s="5">
        <v>966688</v>
      </c>
      <c r="H17" s="5">
        <v>522807</v>
      </c>
      <c r="I17" s="5">
        <v>1116359</v>
      </c>
      <c r="J17" s="5">
        <v>1329005</v>
      </c>
      <c r="K17" s="5">
        <v>468009</v>
      </c>
    </row>
    <row r="18" spans="1:11" x14ac:dyDescent="0.25">
      <c r="A18" s="4" t="s">
        <v>10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5">
      <c r="A19" s="4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10000</v>
      </c>
    </row>
    <row r="20" spans="1:11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95" x14ac:dyDescent="0.25">
      <c r="A21" s="6" t="s">
        <v>7</v>
      </c>
      <c r="B21" s="7">
        <f>SUM(B16:B20)</f>
        <v>15865.9</v>
      </c>
      <c r="C21" s="7">
        <f>SUM(C16:C20)</f>
        <v>230713.26</v>
      </c>
      <c r="D21" s="7">
        <f>SUM(D16:D20)</f>
        <v>893185.47</v>
      </c>
      <c r="E21" s="7">
        <f>SUM(E16:E20)</f>
        <v>950311.54999999993</v>
      </c>
      <c r="F21" s="7">
        <f t="shared" ref="F21:K21" si="6">SUM(F16:F20)</f>
        <v>1061360.77</v>
      </c>
      <c r="G21" s="7">
        <f t="shared" si="6"/>
        <v>966688</v>
      </c>
      <c r="H21" s="7">
        <f t="shared" si="6"/>
        <v>522807</v>
      </c>
      <c r="I21" s="7">
        <f t="shared" si="6"/>
        <v>1116359</v>
      </c>
      <c r="J21" s="7">
        <f t="shared" si="6"/>
        <v>1329005</v>
      </c>
      <c r="K21" s="7">
        <f t="shared" si="6"/>
        <v>478009</v>
      </c>
    </row>
    <row r="22" spans="1:11" x14ac:dyDescent="0.25">
      <c r="A22" s="4" t="s">
        <v>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38234</v>
      </c>
      <c r="I22" s="5">
        <v>0</v>
      </c>
      <c r="J22" s="5">
        <v>0</v>
      </c>
      <c r="K22" s="5">
        <v>0</v>
      </c>
    </row>
    <row r="23" spans="1:11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3.95" x14ac:dyDescent="0.25">
      <c r="A24" s="6" t="s">
        <v>4</v>
      </c>
      <c r="B24" s="7">
        <f>SUM(B22:B23)</f>
        <v>0</v>
      </c>
      <c r="C24" s="7">
        <f>SUM(C22:C23)</f>
        <v>0</v>
      </c>
      <c r="D24" s="7">
        <f>SUM(D22:D23)</f>
        <v>0</v>
      </c>
      <c r="E24" s="7">
        <f>SUM(E22:E23)</f>
        <v>0</v>
      </c>
      <c r="F24" s="7">
        <f>SUM(F22:F23)</f>
        <v>0</v>
      </c>
      <c r="G24" s="7">
        <f t="shared" ref="G24:K24" si="7">SUM(G22:G23)</f>
        <v>0</v>
      </c>
      <c r="H24" s="7">
        <f t="shared" si="7"/>
        <v>38234</v>
      </c>
      <c r="I24" s="7">
        <f t="shared" si="7"/>
        <v>0</v>
      </c>
      <c r="J24" s="7">
        <f t="shared" si="7"/>
        <v>0</v>
      </c>
      <c r="K24" s="7">
        <f t="shared" si="7"/>
        <v>0</v>
      </c>
    </row>
    <row r="25" spans="1:11" ht="13.95" x14ac:dyDescent="0.25">
      <c r="A25" s="6" t="s">
        <v>3</v>
      </c>
      <c r="B25" s="7">
        <f>B21+B24</f>
        <v>15865.9</v>
      </c>
      <c r="C25" s="7">
        <f>C21+C24</f>
        <v>230713.26</v>
      </c>
      <c r="D25" s="7">
        <f>D21+D24</f>
        <v>893185.47</v>
      </c>
      <c r="E25" s="7">
        <f>E21+E24</f>
        <v>950311.54999999993</v>
      </c>
      <c r="F25" s="7">
        <f>F21+F24</f>
        <v>1061360.77</v>
      </c>
      <c r="G25" s="7">
        <f t="shared" ref="G25:K25" si="8">G21+G24</f>
        <v>966688</v>
      </c>
      <c r="H25" s="7">
        <f t="shared" si="8"/>
        <v>561041</v>
      </c>
      <c r="I25" s="7">
        <f t="shared" si="8"/>
        <v>1116359</v>
      </c>
      <c r="J25" s="7">
        <f t="shared" si="8"/>
        <v>1329005</v>
      </c>
      <c r="K25" s="7">
        <f t="shared" si="8"/>
        <v>478009</v>
      </c>
    </row>
    <row r="26" spans="1:11" ht="13.95" x14ac:dyDescent="0.25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3.95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3.95" x14ac:dyDescent="0.25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  <row r="33" spans="3:7" ht="41.4" customHeight="1" x14ac:dyDescent="0.25">
      <c r="C33" s="13"/>
      <c r="D33" s="13"/>
      <c r="E33" s="13"/>
      <c r="F33" s="13"/>
      <c r="G33" s="13"/>
    </row>
    <row r="35" spans="3:7" x14ac:dyDescent="0.25">
      <c r="C35" s="14"/>
      <c r="D35" s="14"/>
      <c r="E35" s="14"/>
      <c r="F35" s="14"/>
      <c r="G35" s="14"/>
    </row>
    <row r="36" spans="3:7" x14ac:dyDescent="0.25">
      <c r="C36" s="14"/>
      <c r="D36" s="14"/>
      <c r="E36" s="14"/>
      <c r="F36" s="14"/>
      <c r="G36" s="14"/>
    </row>
    <row r="37" spans="3:7" x14ac:dyDescent="0.25">
      <c r="C37" s="14"/>
      <c r="D37" s="14"/>
      <c r="E37" s="14"/>
    </row>
    <row r="39" spans="3:7" x14ac:dyDescent="0.25">
      <c r="C39" s="14"/>
      <c r="D39" s="14"/>
      <c r="E39" s="14"/>
      <c r="F39" s="14"/>
      <c r="G39" s="14"/>
    </row>
    <row r="41" spans="3:7" x14ac:dyDescent="0.25">
      <c r="C41" s="14"/>
      <c r="D41" s="14"/>
    </row>
    <row r="42" spans="3:7" x14ac:dyDescent="0.25">
      <c r="C42" s="14"/>
      <c r="D42" s="14"/>
    </row>
    <row r="43" spans="3:7" x14ac:dyDescent="0.25">
      <c r="C43" s="14"/>
      <c r="D43" s="14"/>
      <c r="E43" s="14"/>
      <c r="F43" s="14"/>
      <c r="G43" s="14"/>
    </row>
    <row r="48" spans="3:7" x14ac:dyDescent="0.25">
      <c r="C48" s="14"/>
      <c r="D48" s="14"/>
      <c r="E48" s="14"/>
      <c r="F48" s="14"/>
      <c r="G48" s="14"/>
    </row>
    <row r="50" spans="3:7" x14ac:dyDescent="0.25">
      <c r="C50" s="14"/>
      <c r="D50" s="14"/>
      <c r="E50" s="14"/>
      <c r="F50" s="14"/>
      <c r="G50" s="14"/>
    </row>
    <row r="52" spans="3:7" x14ac:dyDescent="0.25">
      <c r="G52" s="14"/>
    </row>
    <row r="54" spans="3:7" x14ac:dyDescent="0.25">
      <c r="C54" s="14"/>
      <c r="D54" s="14"/>
      <c r="E54" s="14"/>
      <c r="F54" s="14"/>
      <c r="G54" s="14"/>
    </row>
    <row r="55" spans="3:7" x14ac:dyDescent="0.25">
      <c r="D55" s="14"/>
    </row>
    <row r="57" spans="3:7" x14ac:dyDescent="0.25">
      <c r="D57" s="14"/>
    </row>
    <row r="58" spans="3:7" x14ac:dyDescent="0.25">
      <c r="C58" s="14"/>
      <c r="D58" s="14"/>
      <c r="E58" s="14"/>
      <c r="F58" s="14"/>
      <c r="G58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2024-08-02T07:43:29Z</dcterms:modified>
</cp:coreProperties>
</file>