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5" yWindow="-15" windowWidth="9600" windowHeight="4275" tabRatio="601" activeTab="1"/>
  </bookViews>
  <sheets>
    <sheet name="Pressupost inicial" sheetId="1" r:id="rId1"/>
    <sheet name="Pressupost liquidat" sheetId="2" r:id="rId2"/>
  </sheets>
  <calcPr calcId="145621"/>
</workbook>
</file>

<file path=xl/calcChain.xml><?xml version="1.0" encoding="utf-8"?>
<calcChain xmlns="http://schemas.openxmlformats.org/spreadsheetml/2006/main">
  <c r="K28" i="2" l="1"/>
  <c r="J28" i="2"/>
  <c r="I28" i="2"/>
  <c r="H28" i="2"/>
  <c r="G28" i="2"/>
  <c r="F28" i="2"/>
  <c r="E28" i="2"/>
  <c r="D28" i="2"/>
  <c r="C28" i="2"/>
  <c r="B28" i="2"/>
  <c r="K24" i="2"/>
  <c r="J24" i="2"/>
  <c r="I24" i="2"/>
  <c r="H24" i="2"/>
  <c r="G24" i="2"/>
  <c r="F24" i="2"/>
  <c r="E24" i="2"/>
  <c r="D24" i="2"/>
  <c r="C24" i="2"/>
  <c r="B24" i="2"/>
  <c r="K21" i="2"/>
  <c r="J21" i="2"/>
  <c r="I21" i="2"/>
  <c r="H21" i="2"/>
  <c r="G21" i="2"/>
  <c r="F21" i="2"/>
  <c r="E21" i="2"/>
  <c r="D21" i="2"/>
  <c r="C21" i="2"/>
  <c r="B21" i="2"/>
  <c r="K13" i="2"/>
  <c r="J13" i="2"/>
  <c r="I13" i="2"/>
  <c r="H13" i="2"/>
  <c r="G13" i="2"/>
  <c r="F13" i="2"/>
  <c r="E13" i="2"/>
  <c r="D13" i="2"/>
  <c r="C13" i="2"/>
  <c r="B13" i="2"/>
  <c r="K9" i="2"/>
  <c r="J9" i="2"/>
  <c r="I9" i="2"/>
  <c r="H9" i="2"/>
  <c r="G9" i="2"/>
  <c r="F9" i="2"/>
  <c r="E9" i="2"/>
  <c r="D9" i="2"/>
  <c r="C9" i="2"/>
  <c r="B9" i="2"/>
  <c r="K6" i="2"/>
  <c r="K10" i="2" s="1"/>
  <c r="K2" i="2" s="1"/>
  <c r="J6" i="2"/>
  <c r="I6" i="2"/>
  <c r="H6" i="2"/>
  <c r="G6" i="2"/>
  <c r="F6" i="2"/>
  <c r="E6" i="2"/>
  <c r="D6" i="2"/>
  <c r="C6" i="2"/>
  <c r="B6" i="2"/>
  <c r="M28" i="1"/>
  <c r="L28" i="1"/>
  <c r="K28" i="1"/>
  <c r="J28" i="1"/>
  <c r="I28" i="1"/>
  <c r="H28" i="1"/>
  <c r="G28" i="1"/>
  <c r="F28" i="1"/>
  <c r="E28" i="1"/>
  <c r="D28" i="1"/>
  <c r="C28" i="1"/>
  <c r="B28" i="1"/>
  <c r="M24" i="1"/>
  <c r="L24" i="1"/>
  <c r="K24" i="1"/>
  <c r="J24" i="1"/>
  <c r="I24" i="1"/>
  <c r="H24" i="1"/>
  <c r="G24" i="1"/>
  <c r="F24" i="1"/>
  <c r="E24" i="1"/>
  <c r="D24" i="1"/>
  <c r="C24" i="1"/>
  <c r="B24" i="1"/>
  <c r="M21" i="1"/>
  <c r="M25" i="1" s="1"/>
  <c r="M15" i="1" s="1"/>
  <c r="L21" i="1"/>
  <c r="K21" i="1"/>
  <c r="J21" i="1"/>
  <c r="I21" i="1"/>
  <c r="H21" i="1"/>
  <c r="G21" i="1"/>
  <c r="F21" i="1"/>
  <c r="E21" i="1"/>
  <c r="D21" i="1"/>
  <c r="C21" i="1"/>
  <c r="B21" i="1"/>
  <c r="M13" i="1"/>
  <c r="L13" i="1"/>
  <c r="K13" i="1"/>
  <c r="J13" i="1"/>
  <c r="I13" i="1"/>
  <c r="H13" i="1"/>
  <c r="G13" i="1"/>
  <c r="F13" i="1"/>
  <c r="E13" i="1"/>
  <c r="D13" i="1"/>
  <c r="C13" i="1"/>
  <c r="B13" i="1"/>
  <c r="M9" i="1"/>
  <c r="L9" i="1"/>
  <c r="K9" i="1"/>
  <c r="J9" i="1"/>
  <c r="I9" i="1"/>
  <c r="H9" i="1"/>
  <c r="G9" i="1"/>
  <c r="F9" i="1"/>
  <c r="E9" i="1"/>
  <c r="D9" i="1"/>
  <c r="C9" i="1"/>
  <c r="B9" i="1"/>
  <c r="M6" i="1"/>
  <c r="L6" i="1"/>
  <c r="K6" i="1"/>
  <c r="J6" i="1"/>
  <c r="I6" i="1"/>
  <c r="H6" i="1"/>
  <c r="G6" i="1"/>
  <c r="F6" i="1"/>
  <c r="E6" i="1"/>
  <c r="D6" i="1"/>
  <c r="C6" i="1"/>
  <c r="B6" i="1"/>
  <c r="D10" i="2" l="1"/>
  <c r="D2" i="2" s="1"/>
  <c r="C10" i="2"/>
  <c r="C2" i="2" s="1"/>
  <c r="F25" i="1"/>
  <c r="F15" i="1" s="1"/>
  <c r="E10" i="2"/>
  <c r="E2" i="2" s="1"/>
  <c r="C25" i="2"/>
  <c r="C15" i="2" s="1"/>
  <c r="K25" i="2"/>
  <c r="K15" i="2" s="1"/>
  <c r="B10" i="2"/>
  <c r="B2" i="2" s="1"/>
  <c r="D25" i="2"/>
  <c r="D15" i="2" s="1"/>
  <c r="G25" i="2"/>
  <c r="G15" i="2" s="1"/>
  <c r="G10" i="2"/>
  <c r="G2" i="2" s="1"/>
  <c r="E10" i="1"/>
  <c r="E2" i="1" s="1"/>
  <c r="B25" i="1"/>
  <c r="B15" i="1" s="1"/>
  <c r="C10" i="1"/>
  <c r="C2" i="1" s="1"/>
  <c r="K25" i="1"/>
  <c r="K15" i="1" s="1"/>
  <c r="D10" i="1"/>
  <c r="D2" i="1" s="1"/>
  <c r="L25" i="1"/>
  <c r="L15" i="1" s="1"/>
  <c r="H25" i="1"/>
  <c r="H15" i="1" s="1"/>
  <c r="G25" i="1"/>
  <c r="G15" i="1" s="1"/>
  <c r="I25" i="1"/>
  <c r="I15" i="1" s="1"/>
  <c r="K10" i="1"/>
  <c r="K2" i="1" s="1"/>
  <c r="L10" i="1"/>
  <c r="L2" i="1" s="1"/>
  <c r="M10" i="1"/>
  <c r="M2" i="1" s="1"/>
  <c r="B25" i="2"/>
  <c r="B15" i="2" s="1"/>
  <c r="I25" i="2"/>
  <c r="I15" i="2" s="1"/>
  <c r="I10" i="2"/>
  <c r="I2" i="2" s="1"/>
  <c r="F25" i="2"/>
  <c r="F15" i="2" s="1"/>
  <c r="E25" i="2"/>
  <c r="E15" i="2" s="1"/>
  <c r="J25" i="2"/>
  <c r="J15" i="2" s="1"/>
  <c r="F10" i="2"/>
  <c r="F2" i="2" s="1"/>
  <c r="H25" i="2"/>
  <c r="H15" i="2" s="1"/>
  <c r="J10" i="2"/>
  <c r="J2" i="2" s="1"/>
  <c r="H10" i="2"/>
  <c r="H2" i="2" s="1"/>
  <c r="C25" i="1"/>
  <c r="C15" i="1" s="1"/>
  <c r="D25" i="1"/>
  <c r="D15" i="1" s="1"/>
  <c r="F10" i="1"/>
  <c r="F2" i="1" s="1"/>
  <c r="G10" i="1"/>
  <c r="G2" i="1" s="1"/>
  <c r="I10" i="1"/>
  <c r="I2" i="1" s="1"/>
  <c r="J25" i="1"/>
  <c r="J15" i="1" s="1"/>
  <c r="H10" i="1"/>
  <c r="H2" i="1" s="1"/>
  <c r="J10" i="1"/>
  <c r="J2" i="1" s="1"/>
  <c r="B10" i="1"/>
  <c r="B2" i="1" s="1"/>
  <c r="E25" i="1"/>
  <c r="E15" i="1" s="1"/>
</calcChain>
</file>

<file path=xl/sharedStrings.xml><?xml version="1.0" encoding="utf-8"?>
<sst xmlns="http://schemas.openxmlformats.org/spreadsheetml/2006/main" count="76" uniqueCount="46">
  <si>
    <t>Despeses financeres (8 i 9)</t>
  </si>
  <si>
    <t>9. Passius financers</t>
  </si>
  <si>
    <t>8. Actius financers</t>
  </si>
  <si>
    <t>Despeses no financeres (1 a 7)</t>
  </si>
  <si>
    <t>Despeses de capital (6 i 7)</t>
  </si>
  <si>
    <t>7. Transferències de capital</t>
  </si>
  <si>
    <t>6. Inversions reals</t>
  </si>
  <si>
    <t>Despeses corrents (1 a 5)</t>
  </si>
  <si>
    <t>5. Fons de contingència</t>
  </si>
  <si>
    <t>4. Transferències corrents</t>
  </si>
  <si>
    <t>3. Despeses financeres</t>
  </si>
  <si>
    <t>2. Béns i serveis corrents</t>
  </si>
  <si>
    <t>1. Despeses de personal</t>
  </si>
  <si>
    <t>DESPESES</t>
  </si>
  <si>
    <t>Ingressos financers (8 i 9)</t>
  </si>
  <si>
    <t>Ingressos no financers (1 a 7)</t>
  </si>
  <si>
    <t>Ingressos de capital (6 i 7)</t>
  </si>
  <si>
    <t>7. Transferències capital</t>
  </si>
  <si>
    <t>6. Venda d'inversions</t>
  </si>
  <si>
    <t>Ingressos corrents (1 a 5)</t>
  </si>
  <si>
    <t>5. Ingressos patrimonials</t>
  </si>
  <si>
    <t>3. Taxes i altres ingressos</t>
  </si>
  <si>
    <t>INGRESSOS</t>
  </si>
  <si>
    <t>Pressupost inicial _x000D_
2019</t>
  </si>
  <si>
    <t>Pressupost inicial _x000D_
2018</t>
  </si>
  <si>
    <t>Pressupost inicial _x000D_
2017</t>
  </si>
  <si>
    <t>Pressupost inicial _x000D_
2016</t>
  </si>
  <si>
    <t xml:space="preserve"> Pressupost inicial _x000D_
2015 </t>
  </si>
  <si>
    <t xml:space="preserve"> Pressupost inicial _x000D_
2014 </t>
  </si>
  <si>
    <t>Pressupost inicial _x000D_
2013</t>
  </si>
  <si>
    <t>Pressupost liquidat _x000D_
2013</t>
  </si>
  <si>
    <t>Pressupost liquidat _x000D_
2016</t>
  </si>
  <si>
    <t>Pressupost liquidat _x000D_
2017</t>
  </si>
  <si>
    <t>Pressupost liquidat _x000D_
2018</t>
  </si>
  <si>
    <t>Pressupost liquidat _x000D_
2014</t>
  </si>
  <si>
    <t>Pressupost liquidat _x000D_
2015</t>
  </si>
  <si>
    <t>Pressupost inicial 
2020</t>
  </si>
  <si>
    <t>Pressupost inicial 
2021</t>
  </si>
  <si>
    <t>Pressupost inicial 
2022</t>
  </si>
  <si>
    <t>Pressupost inicial 
2023</t>
  </si>
  <si>
    <t>Pressupost inicial 
2024</t>
  </si>
  <si>
    <t>Pressupost liquidat 
2019</t>
  </si>
  <si>
    <t>Pressupost liquidat 
2020</t>
  </si>
  <si>
    <t>Pressupost liquidat 
2021</t>
  </si>
  <si>
    <t>Pressupost liquidat 
2022</t>
  </si>
  <si>
    <t>Institut Municipal de Paisatge Urbà i la Qualitat de vida (IMPUQV)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</si>
</sst>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4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3" fontId="3" fillId="0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8"/>
  <sheetViews>
    <sheetView zoomScale="85" zoomScaleNormal="85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ColWidth="11.5703125" defaultRowHeight="14.25" x14ac:dyDescent="0.2"/>
  <cols>
    <col min="1" max="1" width="33" style="1" customWidth="1"/>
    <col min="2" max="5" width="19.5703125" style="1" customWidth="1"/>
    <col min="6" max="6" width="19.28515625" style="1" customWidth="1"/>
    <col min="7" max="13" width="21.7109375" style="1" customWidth="1"/>
    <col min="14" max="16384" width="11.5703125" style="1"/>
  </cols>
  <sheetData>
    <row r="1" spans="1:16383" ht="45" x14ac:dyDescent="0.25">
      <c r="A1" s="12" t="s">
        <v>45</v>
      </c>
      <c r="B1" s="2" t="s">
        <v>40</v>
      </c>
      <c r="C1" s="2" t="s">
        <v>39</v>
      </c>
      <c r="D1" s="2" t="s">
        <v>38</v>
      </c>
      <c r="E1" s="2" t="s">
        <v>37</v>
      </c>
      <c r="F1" s="2" t="s">
        <v>36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</row>
    <row r="2" spans="1:16383" ht="17.45" x14ac:dyDescent="0.25">
      <c r="A2" s="3" t="s">
        <v>22</v>
      </c>
      <c r="B2" s="3">
        <f t="shared" ref="B2:M2" si="0">B10+B13</f>
        <v>7738022.25</v>
      </c>
      <c r="C2" s="3">
        <f t="shared" si="0"/>
        <v>7656304.5999999996</v>
      </c>
      <c r="D2" s="3">
        <f t="shared" si="0"/>
        <v>8508619</v>
      </c>
      <c r="E2" s="3">
        <f t="shared" si="0"/>
        <v>8508619</v>
      </c>
      <c r="F2" s="3">
        <f t="shared" si="0"/>
        <v>23738619</v>
      </c>
      <c r="G2" s="3">
        <f t="shared" si="0"/>
        <v>17235773</v>
      </c>
      <c r="H2" s="3">
        <f t="shared" si="0"/>
        <v>17235773</v>
      </c>
      <c r="I2" s="3">
        <f t="shared" si="0"/>
        <v>17359258</v>
      </c>
      <c r="J2" s="3">
        <f t="shared" si="0"/>
        <v>16359280</v>
      </c>
      <c r="K2" s="3">
        <f t="shared" si="0"/>
        <v>14391290</v>
      </c>
      <c r="L2" s="3">
        <f t="shared" si="0"/>
        <v>14799400</v>
      </c>
      <c r="M2" s="3">
        <f t="shared" si="0"/>
        <v>14341424</v>
      </c>
    </row>
    <row r="3" spans="1:16383" ht="13.9" x14ac:dyDescent="0.25">
      <c r="A3" s="4" t="s">
        <v>21</v>
      </c>
      <c r="B3" s="5">
        <v>1032500</v>
      </c>
      <c r="C3" s="5">
        <v>1032500</v>
      </c>
      <c r="D3" s="5">
        <v>605000</v>
      </c>
      <c r="E3" s="5">
        <v>605000</v>
      </c>
      <c r="F3" s="5">
        <v>1455000</v>
      </c>
      <c r="G3" s="5">
        <v>1862000</v>
      </c>
      <c r="H3" s="5">
        <v>1862000</v>
      </c>
      <c r="I3" s="5">
        <v>2015000</v>
      </c>
      <c r="J3" s="5">
        <v>2015010</v>
      </c>
      <c r="K3" s="5">
        <v>2015010</v>
      </c>
      <c r="L3" s="5">
        <v>2055010</v>
      </c>
      <c r="M3" s="5">
        <v>1795016</v>
      </c>
    </row>
    <row r="4" spans="1:16383" x14ac:dyDescent="0.2">
      <c r="A4" s="4" t="s">
        <v>9</v>
      </c>
      <c r="B4" s="5">
        <v>6705519.25</v>
      </c>
      <c r="C4" s="5">
        <v>6623801.5999999996</v>
      </c>
      <c r="D4" s="5">
        <v>7903607</v>
      </c>
      <c r="E4" s="5">
        <v>7903607</v>
      </c>
      <c r="F4" s="5">
        <v>8203607</v>
      </c>
      <c r="G4" s="5">
        <v>8877767</v>
      </c>
      <c r="H4" s="5">
        <v>8877767</v>
      </c>
      <c r="I4" s="5">
        <v>9527767</v>
      </c>
      <c r="J4" s="5">
        <v>8527767</v>
      </c>
      <c r="K4" s="5">
        <v>8527767</v>
      </c>
      <c r="L4" s="5">
        <v>8820877</v>
      </c>
      <c r="M4" s="5">
        <v>8620895</v>
      </c>
    </row>
    <row r="5" spans="1:16383" ht="13.9" x14ac:dyDescent="0.25">
      <c r="A5" s="4" t="s">
        <v>20</v>
      </c>
      <c r="B5" s="5">
        <v>0</v>
      </c>
      <c r="C5" s="5">
        <v>0</v>
      </c>
      <c r="D5" s="5">
        <v>6</v>
      </c>
      <c r="E5" s="5">
        <v>6</v>
      </c>
      <c r="F5" s="5">
        <v>6</v>
      </c>
      <c r="G5" s="5">
        <v>1000</v>
      </c>
      <c r="H5" s="5">
        <v>1000</v>
      </c>
      <c r="I5" s="5">
        <v>1000</v>
      </c>
      <c r="J5" s="5">
        <v>1006</v>
      </c>
      <c r="K5" s="5">
        <v>201000</v>
      </c>
      <c r="L5" s="5">
        <v>276000</v>
      </c>
      <c r="M5" s="5">
        <v>278000</v>
      </c>
    </row>
    <row r="6" spans="1:16383" ht="13.9" x14ac:dyDescent="0.25">
      <c r="A6" s="6" t="s">
        <v>19</v>
      </c>
      <c r="B6" s="7">
        <f t="shared" ref="B6:M6" si="1">SUM(B3:B5)</f>
        <v>7738019.25</v>
      </c>
      <c r="C6" s="7">
        <f t="shared" si="1"/>
        <v>7656301.5999999996</v>
      </c>
      <c r="D6" s="7">
        <f t="shared" si="1"/>
        <v>8508613</v>
      </c>
      <c r="E6" s="7">
        <f t="shared" si="1"/>
        <v>8508613</v>
      </c>
      <c r="F6" s="7">
        <f t="shared" si="1"/>
        <v>9658613</v>
      </c>
      <c r="G6" s="7">
        <f t="shared" si="1"/>
        <v>10740767</v>
      </c>
      <c r="H6" s="7">
        <f t="shared" si="1"/>
        <v>10740767</v>
      </c>
      <c r="I6" s="7">
        <f t="shared" si="1"/>
        <v>11543767</v>
      </c>
      <c r="J6" s="7">
        <f t="shared" si="1"/>
        <v>10543783</v>
      </c>
      <c r="K6" s="7">
        <f t="shared" si="1"/>
        <v>10743777</v>
      </c>
      <c r="L6" s="7">
        <f t="shared" si="1"/>
        <v>11151887</v>
      </c>
      <c r="M6" s="7">
        <f t="shared" si="1"/>
        <v>10693911</v>
      </c>
    </row>
    <row r="7" spans="1:16383" ht="13.9" x14ac:dyDescent="0.25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6383" x14ac:dyDescent="0.2">
      <c r="A8" s="4" t="s">
        <v>17</v>
      </c>
      <c r="B8" s="5">
        <v>3</v>
      </c>
      <c r="C8" s="5">
        <v>3</v>
      </c>
      <c r="D8" s="5">
        <v>6</v>
      </c>
      <c r="E8" s="5">
        <v>6</v>
      </c>
      <c r="F8" s="5">
        <v>14080006</v>
      </c>
      <c r="G8" s="5">
        <v>6495006</v>
      </c>
      <c r="H8" s="5">
        <v>6495006</v>
      </c>
      <c r="I8" s="5">
        <v>5815491</v>
      </c>
      <c r="J8" s="5">
        <v>5815497</v>
      </c>
      <c r="K8" s="5">
        <v>3647513</v>
      </c>
      <c r="L8" s="5">
        <v>3647513</v>
      </c>
      <c r="M8" s="5">
        <v>3647513</v>
      </c>
    </row>
    <row r="9" spans="1:16383" s="10" customFormat="1" ht="13.9" x14ac:dyDescent="0.25">
      <c r="A9" s="6" t="s">
        <v>16</v>
      </c>
      <c r="B9" s="7">
        <f t="shared" ref="B9:M9" si="2">SUM(B7:B8)</f>
        <v>3</v>
      </c>
      <c r="C9" s="7">
        <f t="shared" si="2"/>
        <v>3</v>
      </c>
      <c r="D9" s="7">
        <f t="shared" si="2"/>
        <v>6</v>
      </c>
      <c r="E9" s="7">
        <f t="shared" si="2"/>
        <v>6</v>
      </c>
      <c r="F9" s="7">
        <f t="shared" si="2"/>
        <v>14080006</v>
      </c>
      <c r="G9" s="7">
        <f t="shared" si="2"/>
        <v>6495006</v>
      </c>
      <c r="H9" s="7">
        <f t="shared" si="2"/>
        <v>6495006</v>
      </c>
      <c r="I9" s="7">
        <f t="shared" si="2"/>
        <v>5815491</v>
      </c>
      <c r="J9" s="7">
        <f t="shared" si="2"/>
        <v>5815497</v>
      </c>
      <c r="K9" s="7">
        <f t="shared" si="2"/>
        <v>3647513</v>
      </c>
      <c r="L9" s="7">
        <f t="shared" si="2"/>
        <v>3647513</v>
      </c>
      <c r="M9" s="7">
        <f t="shared" si="2"/>
        <v>3647513</v>
      </c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9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9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9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9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9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9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9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9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9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9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9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9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9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9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9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9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9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9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9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9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9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9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9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9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9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9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9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9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9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9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9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9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9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9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9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9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9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9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9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9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9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9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9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9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9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9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9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9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9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9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9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9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9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9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9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9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9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9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9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9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9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9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9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9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9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9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9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9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9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9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9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9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9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9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9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9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9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9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9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9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9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9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9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9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9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9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9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9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9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9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9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9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9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9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9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9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9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9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9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9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9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9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9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9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9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9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9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9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9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9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9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9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9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9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9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9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9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9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9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9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9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9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9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9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9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9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9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9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9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9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9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9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9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9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9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9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9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9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9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9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9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9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9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9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9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9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9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9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9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9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9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9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9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9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9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9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9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9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9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9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9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9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9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9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9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9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9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9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9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9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9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9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9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9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9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9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9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9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9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9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9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9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9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9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9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9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9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9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9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9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9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9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9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9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9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9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9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9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9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9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9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9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9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9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9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9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9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9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9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9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9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9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9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9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9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9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9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9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9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9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9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9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9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9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9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9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9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9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9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9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9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9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9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9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9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9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9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9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9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9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9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9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9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9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9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9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9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9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9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9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9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9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9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9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9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9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9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9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9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9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9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9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9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9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9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9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9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9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9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9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9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9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9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9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9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9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9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9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9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9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9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9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9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9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9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9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9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9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9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9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9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9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9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9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9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9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9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9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9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9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9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9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9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9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9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9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9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9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9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9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9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9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9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9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9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9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9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9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9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9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9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9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9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9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9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9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9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9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9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9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9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9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9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9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9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9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9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9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9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9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9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9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9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9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9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9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9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9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9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9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9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9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9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9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9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9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9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9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9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9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9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9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9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9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9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9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9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9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9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9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9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9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9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9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9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9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9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9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9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9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9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9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9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9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9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9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9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9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9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9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9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9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9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9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9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9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9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9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9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9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9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9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9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9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9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9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9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9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9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9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9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9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9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9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9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9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9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9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9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9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9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9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9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9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9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9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9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9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9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9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9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9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9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9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9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9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9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9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9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9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9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9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9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9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9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9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9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9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9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9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9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9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9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9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9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9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9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9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9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9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9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9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9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9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9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9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9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9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9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9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9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9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9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9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9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9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9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9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9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9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9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9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9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9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9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9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9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9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9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9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9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9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9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9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9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9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9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9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9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9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9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9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9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9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9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9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9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9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9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9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9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9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9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9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9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9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9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9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9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9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9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9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9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9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9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9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9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9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9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9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9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9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9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9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9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9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9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9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9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9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9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9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9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9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9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9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9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9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9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9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9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9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9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9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9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9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9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9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9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9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9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9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9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9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9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9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9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9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9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9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9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9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9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9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9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9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9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9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9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9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9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9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9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9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9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9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9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9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9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9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9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9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9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9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9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9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9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9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9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9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9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9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9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9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9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9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9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9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9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9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9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9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9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9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9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9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9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9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9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9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9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9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9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9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9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9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9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9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9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9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9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9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9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9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9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9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9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9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9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9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9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9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9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9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9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9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9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9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9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9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9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9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9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9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9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9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9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9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9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9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9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9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9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9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9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9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9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9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9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9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9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9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9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9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9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9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9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9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9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9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9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9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9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9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9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9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9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9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9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9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9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9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9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9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9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9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9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9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9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9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9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9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9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9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9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9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9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9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9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9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9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9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9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9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9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9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9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9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9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9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9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9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9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9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9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9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9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9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9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9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9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9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9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9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9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9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9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9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9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9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9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9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9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9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9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9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9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9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9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9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9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9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9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9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9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9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9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9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9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9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9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9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9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9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9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9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9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9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9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9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9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9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9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9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9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9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9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9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9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9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9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9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9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9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9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9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9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9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9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9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9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9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9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9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9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9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9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9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9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9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9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9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9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9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9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9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9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9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9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9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9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9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9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9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9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9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9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9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9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9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9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9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9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9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9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9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9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9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9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9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9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9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9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9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9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9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9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9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9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9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9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9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9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9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9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9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9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9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9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9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9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9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9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9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9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9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9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9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9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9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9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9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9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9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9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9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9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9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9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9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9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9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9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9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9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9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9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9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9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9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9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9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9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9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9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9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9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9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9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9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9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9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9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9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9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9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9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9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9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9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9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9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9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9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9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9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9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9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9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9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9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9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9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9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9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9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9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9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9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9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9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9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9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9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9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9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9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9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9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9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9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9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9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9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9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9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9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9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9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9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9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9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9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9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9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9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9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9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9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9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9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9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9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9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9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9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9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9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9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9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9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9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9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9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9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9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9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9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9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9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9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9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9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9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9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9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9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9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9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9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9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9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9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9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9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9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9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9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9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9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9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9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9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9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9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9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9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9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9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9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9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9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9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9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9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9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9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9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9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9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9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9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9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9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9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9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9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9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9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9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9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9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9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9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9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9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9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9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9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9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9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9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9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9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9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9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9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9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9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9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9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9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9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9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9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9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9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9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9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9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9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9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9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9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9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9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9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9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9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9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9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9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9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9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9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9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9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9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9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9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9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9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9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9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9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9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9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9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9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9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9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9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9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9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9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9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9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9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9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9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9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9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9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9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9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9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9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9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9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9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9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9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9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9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9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9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9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9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9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9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9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9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9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9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9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9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9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9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9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9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9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9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9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9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9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9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9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9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9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9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9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9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9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9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9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9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9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9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9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9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9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9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9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9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9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9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9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9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9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9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9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9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9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9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9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9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9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9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9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9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9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9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9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9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9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9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9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9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9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9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9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9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9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9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9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9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9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9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9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9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9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9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9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9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9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9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9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9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9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9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9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9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9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9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9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9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9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9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9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9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9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9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9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9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9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9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9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9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9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9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9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9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9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9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9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9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9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9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9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9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9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9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9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9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9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9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9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9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9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9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9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9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9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9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9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9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9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9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9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9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9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9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9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9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9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9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9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9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9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9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9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9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9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9"/>
      <c r="XFB9" s="8"/>
      <c r="XFC9" s="8"/>
    </row>
    <row r="10" spans="1:16383" s="10" customFormat="1" ht="15" x14ac:dyDescent="0.2">
      <c r="A10" s="6" t="s">
        <v>15</v>
      </c>
      <c r="B10" s="7">
        <f t="shared" ref="B10:M10" si="3">B6+B9</f>
        <v>7738022.25</v>
      </c>
      <c r="C10" s="7">
        <f t="shared" si="3"/>
        <v>7656304.5999999996</v>
      </c>
      <c r="D10" s="7">
        <f t="shared" si="3"/>
        <v>8508619</v>
      </c>
      <c r="E10" s="7">
        <f t="shared" si="3"/>
        <v>8508619</v>
      </c>
      <c r="F10" s="7">
        <f t="shared" si="3"/>
        <v>23738619</v>
      </c>
      <c r="G10" s="7">
        <f t="shared" si="3"/>
        <v>17235773</v>
      </c>
      <c r="H10" s="7">
        <f t="shared" si="3"/>
        <v>17235773</v>
      </c>
      <c r="I10" s="7">
        <f t="shared" si="3"/>
        <v>17359258</v>
      </c>
      <c r="J10" s="7">
        <f t="shared" si="3"/>
        <v>16359280</v>
      </c>
      <c r="K10" s="7">
        <f t="shared" si="3"/>
        <v>14391290</v>
      </c>
      <c r="L10" s="7">
        <f t="shared" si="3"/>
        <v>14799400</v>
      </c>
      <c r="M10" s="7">
        <f t="shared" si="3"/>
        <v>14341424</v>
      </c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9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9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9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9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9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9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9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9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9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9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9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9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9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9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9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9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9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9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9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9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9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9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9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9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9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9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9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9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9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9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9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9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9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9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9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9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9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9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9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9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9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9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9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9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9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9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9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9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9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9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9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9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9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9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9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9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9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9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9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9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9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9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9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9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9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9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9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9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9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9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9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9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9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9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9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9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9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9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9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9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9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9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9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9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9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9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9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9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9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9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9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9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9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9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9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9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9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9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9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9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9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9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9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9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9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9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9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9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9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9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9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9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9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9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9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9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9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9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9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9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9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9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9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9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9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9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9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9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9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9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9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9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9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9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9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9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9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9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9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9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9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9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9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9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9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9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9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9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9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9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9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9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9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9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9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9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9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9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9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9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9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9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9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9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9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9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9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9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9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9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9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9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9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9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9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9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9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9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9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9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9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9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9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9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9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9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9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9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9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9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9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9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9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9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9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9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9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9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9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9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9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9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9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9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9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9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9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9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9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9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9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9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9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9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9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9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9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9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9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9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9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9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9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9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9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9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9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9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9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9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9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9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9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9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9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9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9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9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9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9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9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9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9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9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9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9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9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9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9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9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9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9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9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9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9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9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9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9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9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9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9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9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9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9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9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9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9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9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9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9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9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9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9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9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9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9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9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9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9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9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9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9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9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9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9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9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9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9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9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9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9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9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9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9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9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9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9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9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9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9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9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9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9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9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9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9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9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9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9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9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9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9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9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9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9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9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9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9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9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9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9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9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9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9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9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9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9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9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9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9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9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9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9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9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9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9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9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9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9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9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9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9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9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9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9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9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9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9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9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9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9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9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9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9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9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9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9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9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9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9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9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9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9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9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9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9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9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9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9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9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9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9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9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9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9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9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9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9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9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9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9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9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9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9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9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9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9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9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9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9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9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9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9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9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9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9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9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9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9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9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9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9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9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9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9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9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9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9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9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9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9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9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9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9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9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9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9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9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9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9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9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9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9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9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9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9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9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9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9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9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9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9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9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9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9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9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9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9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9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9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9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9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9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9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9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9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9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9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9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9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9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9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9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9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9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9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9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9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9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9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9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9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9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9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9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9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9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9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9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9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9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9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9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9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9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9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9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9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9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9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9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9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9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9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9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9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9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9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9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9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9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9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9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9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9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9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9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9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9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9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9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9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9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9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9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9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9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9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9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9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9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9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9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9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9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9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9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9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9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9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9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9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9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9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9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9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9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9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9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9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9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9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9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9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9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9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9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9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9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9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9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9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9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9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9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9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9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9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9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9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9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9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9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9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9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9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9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9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9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9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9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9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9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9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9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9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9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9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9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9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9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9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9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9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9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9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9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9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9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9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9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9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9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9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9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9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9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9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9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9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9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9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9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9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9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9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9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9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9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9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9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9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9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9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9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9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9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9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9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9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9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9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9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9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9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9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9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9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9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9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9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9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9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9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9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9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9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9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9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9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9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9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9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9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9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9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9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9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9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9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9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9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9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9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9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9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9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9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9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9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9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9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9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9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9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9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9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9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9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9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9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9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9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9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9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9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9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9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9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9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9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9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9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9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9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9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9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9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9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9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9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9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9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9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9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9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9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9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9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9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9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9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9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9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9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9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9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9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9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9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9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9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9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9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9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9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9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9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9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9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9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9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9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9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9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9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9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9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9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9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9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9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9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9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9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9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9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9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9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9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9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9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9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9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9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9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9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9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9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9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9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9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9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9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9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9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9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9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9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9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9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9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9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9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9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9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9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9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9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9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9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9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9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9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9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9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9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9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9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9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9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9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9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9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9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9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9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9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9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9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9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9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9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9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9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9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9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9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9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9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9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9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9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9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9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9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9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9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9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9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9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9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9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9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9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9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9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9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9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9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9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9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9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9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9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9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9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9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9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9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9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9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9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9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9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9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9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9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9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9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9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9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9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9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9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9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9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9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9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9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9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9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9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9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9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9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9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9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9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9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9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9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9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9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9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9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9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9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9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9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9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9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9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9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9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9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9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9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9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9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9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9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9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9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9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9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9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9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9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9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9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9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9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9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9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9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9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9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9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9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9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9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9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9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9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9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9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9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9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9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9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9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9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9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9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9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9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9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9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9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9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9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9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9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9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9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9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9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9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9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9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9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9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9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9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9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9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9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9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9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9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9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9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9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9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9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9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9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9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9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9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9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9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9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9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9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9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9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9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9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9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9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9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9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9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9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9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9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9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9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9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9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9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9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9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9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9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9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9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9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9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9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9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9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9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9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9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9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9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9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9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9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9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9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9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9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9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9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9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9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9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9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9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9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9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9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9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9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9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9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9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9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9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9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9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9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9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9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9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9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9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9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9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9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9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9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9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9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9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9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9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9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9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9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9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9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9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9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9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9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9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9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9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9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9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9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9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9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9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9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9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9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9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9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9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9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9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9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9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9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9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9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9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9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9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9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9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9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9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9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9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9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9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9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9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9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9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9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9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9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9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9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9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9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9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9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9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9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9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9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9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9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9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9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9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9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9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9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9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9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9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9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9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9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9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9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9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9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9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9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9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9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9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9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9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9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9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9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9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9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9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9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9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9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9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9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9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9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9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9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9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9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9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9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9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9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9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9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9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9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9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9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9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9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9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9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9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9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9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9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9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9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9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9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9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9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9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9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9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9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9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9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9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9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9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9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9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9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9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9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9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9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9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9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9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9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9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9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9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9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9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9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9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9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9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9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9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9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9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9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9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9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9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9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9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9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9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9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9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9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9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9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9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9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9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9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9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9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9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9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9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9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9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9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9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9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9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9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9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9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9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9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9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9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9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9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9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9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9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9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9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9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9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9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9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9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9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9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9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9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9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9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9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9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9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9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9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9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9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9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9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9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9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9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9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9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9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9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9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9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9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9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9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9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9"/>
      <c r="XFB10" s="8"/>
      <c r="XFC10" s="8"/>
    </row>
    <row r="11" spans="1:16383" s="10" customFormat="1" x14ac:dyDescent="0.2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6383" s="10" customFormat="1" x14ac:dyDescent="0.2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6383" s="10" customFormat="1" ht="15" x14ac:dyDescent="0.2">
      <c r="A13" s="6" t="s">
        <v>14</v>
      </c>
      <c r="B13" s="7">
        <f t="shared" ref="B13:M13" si="4">SUM(B11:B12)</f>
        <v>0</v>
      </c>
      <c r="C13" s="7">
        <f t="shared" si="4"/>
        <v>0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0</v>
      </c>
      <c r="L13" s="7">
        <f t="shared" si="4"/>
        <v>0</v>
      </c>
      <c r="M13" s="7">
        <f t="shared" si="4"/>
        <v>0</v>
      </c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9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9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9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9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9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9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9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9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9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9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9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9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9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9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9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9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9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9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9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9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9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9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9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9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9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9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9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9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9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9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9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9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9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9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9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9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9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9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9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9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9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9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9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9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9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9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9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9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9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9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9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9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9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9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9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9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9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9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9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9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9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9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9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9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9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9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9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9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9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9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9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9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9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9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9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9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9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9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9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9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9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9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9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9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9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9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9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9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9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9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9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9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9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9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9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9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9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9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9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9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9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9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9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9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9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9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9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9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9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9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9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9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9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9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9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9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9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9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9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9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9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9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9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9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9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9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9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9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9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9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9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9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9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9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9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9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9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9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9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9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9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9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9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9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9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9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9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9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9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9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9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9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9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9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9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9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9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9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9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9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9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9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9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9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9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9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9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9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9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9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9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9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9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9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9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9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9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9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9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9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9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9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9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9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9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9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9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9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9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9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9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9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9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9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9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9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9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9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9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9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9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9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9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9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9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9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9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9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9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9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9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9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9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9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9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9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9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9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9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9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9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9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9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9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9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9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9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9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9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9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9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9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9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9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9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9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9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9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9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9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9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9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9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9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9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9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9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9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9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9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9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9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9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9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9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9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9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9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9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9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9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9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9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9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9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9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9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9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9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9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9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9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9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9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9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9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9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9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9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9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9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9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9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9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9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9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9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9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9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9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9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9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9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9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9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9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9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9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9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9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9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9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9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9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9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9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9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9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9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9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9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9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9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9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9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9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9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9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9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9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9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9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9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9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9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9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9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9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9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9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9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9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9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9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9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9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9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9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9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9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9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9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9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9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9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9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9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9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9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9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9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9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9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9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9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9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9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9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9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9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9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9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9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9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9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9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9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9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9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9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9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9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9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9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9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9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9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9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9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9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9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9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9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9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9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9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9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9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9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9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9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9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9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9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9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9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9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9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9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9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9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9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9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9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9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9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9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9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9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9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9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9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9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9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9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9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9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9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9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9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9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9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9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9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9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9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9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9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9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9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9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9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9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9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9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9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9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9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9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9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9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9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9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9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9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9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9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9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9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9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9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9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9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9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9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9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9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9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9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9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9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9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9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9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9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9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9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9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9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9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9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9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9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9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9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9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9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9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9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9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9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9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9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9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9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9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9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9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9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9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9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9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9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9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9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9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9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9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9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9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9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9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9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9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9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9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9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9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9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9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9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9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9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9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9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9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9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9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9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9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9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9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9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9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9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9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9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9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9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9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9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9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9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9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9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9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9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9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9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9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9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9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9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9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9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9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9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9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9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9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9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9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9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9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9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9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9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9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9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9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9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9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9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9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9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9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9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9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9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9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9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9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9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9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9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9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9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9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9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9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9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9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9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9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9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9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9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9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9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9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9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9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9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9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9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9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9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9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9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9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9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9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9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9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9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9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9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9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9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9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9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9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9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9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9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9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9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9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9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9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9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9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9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9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9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9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9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9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9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9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9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9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9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9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9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9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9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9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9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9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9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9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9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9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9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9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9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9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9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9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9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9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9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9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9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9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9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9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9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9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9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9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9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9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9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9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9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9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9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9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9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9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9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9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9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9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9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9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9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9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9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9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9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9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9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9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9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9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9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9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9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9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9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9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9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9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9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9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9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9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9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9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9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9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9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9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9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9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9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9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9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9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9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9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9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9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9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9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9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9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9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9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9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9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9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9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9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9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9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9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9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9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9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9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9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9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9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9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9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9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9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9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9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9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9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9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9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9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9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9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9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9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9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9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9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9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9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9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9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9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9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9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9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9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9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9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9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9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9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9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9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9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9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9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9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9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9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9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9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9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9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9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9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9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9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9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9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9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9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9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9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9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9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9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9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9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9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9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9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9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9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9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9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9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9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9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9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9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9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9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9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9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9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9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9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9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9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9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9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9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9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9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9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9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9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9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9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9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9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9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9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9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9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9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9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9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9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9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9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9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9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9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9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9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9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9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9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9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9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9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9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9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9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9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9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9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9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9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9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9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9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9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9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9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9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9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9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9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9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9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9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9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9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9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9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9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9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9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9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9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9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9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9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9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9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9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9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9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9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9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9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9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9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9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9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9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9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9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9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9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9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9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9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9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9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9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9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9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9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9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9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9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9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9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9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9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9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9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9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9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9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9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9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9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9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9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9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9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9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9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9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9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9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9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9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9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9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9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9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9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9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9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9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9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9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9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9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9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9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9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9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9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9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9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9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9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9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9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9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9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9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9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9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9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9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9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9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9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9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9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9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9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9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9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9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9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9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9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9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9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9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9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9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9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9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9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9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9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9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9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9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9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9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9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9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9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9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9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9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9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9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9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9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9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9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9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9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9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9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9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9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9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9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9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9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9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9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9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9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9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9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9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9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9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9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9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9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9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9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9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9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9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9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9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9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9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9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9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9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9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9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9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9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9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9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9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9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9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9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9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9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9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9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9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9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9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9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9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9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9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9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9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9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9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9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9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9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9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9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9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9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9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9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9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9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9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9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9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9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9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9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9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9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9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9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9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9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9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9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9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9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9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9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9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9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9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9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9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9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9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9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9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9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9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9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9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9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9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9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9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9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9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9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9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9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9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9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9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9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9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9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9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9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9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9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9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9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9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9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9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9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9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9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9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9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9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9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9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9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9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9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9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9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9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9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9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9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9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9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9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9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9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9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9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9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9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9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9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9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9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9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9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9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9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9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9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9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9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9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9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9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9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9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9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9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9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9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9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9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9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9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9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9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9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9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9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9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9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9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9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9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9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9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9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9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9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9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9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9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9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9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9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9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9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9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9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9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9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9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9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9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9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9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9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9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9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9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9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9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9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9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9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9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9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9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9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9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9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9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9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9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9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9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9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9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9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9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9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9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9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9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9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9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9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9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9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9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9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9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9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9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9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9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9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9"/>
      <c r="XFB13" s="8"/>
      <c r="XFC13" s="8"/>
    </row>
    <row r="15" spans="1:16383" s="10" customFormat="1" ht="18" x14ac:dyDescent="0.2">
      <c r="A15" s="3" t="s">
        <v>13</v>
      </c>
      <c r="B15" s="3">
        <f t="shared" ref="B15:M15" si="5">B25+B28</f>
        <v>7738022.25</v>
      </c>
      <c r="C15" s="3">
        <f t="shared" si="5"/>
        <v>7656304.5999999996</v>
      </c>
      <c r="D15" s="3">
        <f t="shared" si="5"/>
        <v>8508619</v>
      </c>
      <c r="E15" s="3">
        <f t="shared" si="5"/>
        <v>8508619</v>
      </c>
      <c r="F15" s="3">
        <f t="shared" si="5"/>
        <v>23738619</v>
      </c>
      <c r="G15" s="3">
        <f t="shared" si="5"/>
        <v>17235773</v>
      </c>
      <c r="H15" s="3">
        <f t="shared" si="5"/>
        <v>17235773</v>
      </c>
      <c r="I15" s="3">
        <f t="shared" si="5"/>
        <v>17359258</v>
      </c>
      <c r="J15" s="3">
        <f t="shared" si="5"/>
        <v>16359280</v>
      </c>
      <c r="K15" s="3">
        <f t="shared" si="5"/>
        <v>14391290</v>
      </c>
      <c r="L15" s="3">
        <f t="shared" si="5"/>
        <v>14799400</v>
      </c>
      <c r="M15" s="3">
        <f t="shared" si="5"/>
        <v>14341424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</row>
    <row r="16" spans="1:16383" x14ac:dyDescent="0.2">
      <c r="A16" s="4" t="s">
        <v>12</v>
      </c>
      <c r="B16" s="5">
        <v>2590317.65</v>
      </c>
      <c r="C16" s="5">
        <v>2508600</v>
      </c>
      <c r="D16" s="5">
        <v>2508600</v>
      </c>
      <c r="E16" s="5">
        <v>2508600</v>
      </c>
      <c r="F16" s="5">
        <v>2508600</v>
      </c>
      <c r="G16" s="5">
        <v>2356000</v>
      </c>
      <c r="H16" s="5">
        <v>2356000</v>
      </c>
      <c r="I16" s="5">
        <v>2533000</v>
      </c>
      <c r="J16" s="5">
        <v>2220552</v>
      </c>
      <c r="K16" s="5">
        <v>2194552</v>
      </c>
      <c r="L16" s="5">
        <v>2194552</v>
      </c>
      <c r="M16" s="5">
        <v>2261829</v>
      </c>
    </row>
    <row r="17" spans="1:13" x14ac:dyDescent="0.2">
      <c r="A17" s="4" t="s">
        <v>11</v>
      </c>
      <c r="B17" s="5">
        <v>1389704.6</v>
      </c>
      <c r="C17" s="5">
        <v>1274704.6000000001</v>
      </c>
      <c r="D17" s="5">
        <v>1434000</v>
      </c>
      <c r="E17" s="5">
        <v>1435000</v>
      </c>
      <c r="F17" s="5">
        <v>1435000</v>
      </c>
      <c r="G17" s="5">
        <v>1475000</v>
      </c>
      <c r="H17" s="5">
        <v>1475000</v>
      </c>
      <c r="I17" s="5">
        <v>1475000</v>
      </c>
      <c r="J17" s="5">
        <v>1250000</v>
      </c>
      <c r="K17" s="5">
        <v>1450000</v>
      </c>
      <c r="L17" s="5">
        <v>1468535</v>
      </c>
      <c r="M17" s="5">
        <v>1469428</v>
      </c>
    </row>
    <row r="18" spans="1:13" x14ac:dyDescent="0.2">
      <c r="A18" s="4" t="s">
        <v>10</v>
      </c>
      <c r="B18" s="5">
        <v>1000</v>
      </c>
      <c r="C18" s="5">
        <v>1000</v>
      </c>
      <c r="D18" s="5">
        <v>1000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x14ac:dyDescent="0.2">
      <c r="A19" s="4" t="s">
        <v>9</v>
      </c>
      <c r="B19" s="5">
        <v>2152000</v>
      </c>
      <c r="C19" s="5">
        <v>2267000</v>
      </c>
      <c r="D19" s="5">
        <v>2935019</v>
      </c>
      <c r="E19" s="5">
        <v>3935019</v>
      </c>
      <c r="F19" s="5">
        <v>4215019</v>
      </c>
      <c r="G19" s="5">
        <v>5009773</v>
      </c>
      <c r="H19" s="5">
        <v>5009773</v>
      </c>
      <c r="I19" s="5">
        <v>5517767</v>
      </c>
      <c r="J19" s="5">
        <v>5048237</v>
      </c>
      <c r="K19" s="5">
        <v>5074231</v>
      </c>
      <c r="L19" s="5">
        <v>5423806</v>
      </c>
      <c r="M19" s="5">
        <v>5242654</v>
      </c>
    </row>
    <row r="20" spans="1:13" x14ac:dyDescent="0.2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15" x14ac:dyDescent="0.2">
      <c r="A21" s="6" t="s">
        <v>7</v>
      </c>
      <c r="B21" s="7">
        <f t="shared" ref="B21:M21" si="6">SUM(B16:B20)</f>
        <v>6133022.25</v>
      </c>
      <c r="C21" s="7">
        <f t="shared" si="6"/>
        <v>6051304.5999999996</v>
      </c>
      <c r="D21" s="7">
        <f t="shared" si="6"/>
        <v>6878619</v>
      </c>
      <c r="E21" s="7">
        <f t="shared" si="6"/>
        <v>7878619</v>
      </c>
      <c r="F21" s="7">
        <f t="shared" si="6"/>
        <v>8158619</v>
      </c>
      <c r="G21" s="7">
        <f t="shared" si="6"/>
        <v>8840773</v>
      </c>
      <c r="H21" s="7">
        <f t="shared" si="6"/>
        <v>8840773</v>
      </c>
      <c r="I21" s="7">
        <f t="shared" si="6"/>
        <v>9525767</v>
      </c>
      <c r="J21" s="7">
        <f t="shared" si="6"/>
        <v>8518789</v>
      </c>
      <c r="K21" s="7">
        <f t="shared" si="6"/>
        <v>8718783</v>
      </c>
      <c r="L21" s="7">
        <f t="shared" si="6"/>
        <v>9086893</v>
      </c>
      <c r="M21" s="7">
        <f t="shared" si="6"/>
        <v>8973911</v>
      </c>
    </row>
    <row r="22" spans="1:13" x14ac:dyDescent="0.2">
      <c r="A22" s="4" t="s">
        <v>6</v>
      </c>
      <c r="B22" s="5">
        <v>1605000</v>
      </c>
      <c r="C22" s="5">
        <v>1605000</v>
      </c>
      <c r="D22" s="5">
        <v>1630000</v>
      </c>
      <c r="E22" s="5">
        <v>630000</v>
      </c>
      <c r="F22" s="5">
        <v>1500000</v>
      </c>
      <c r="G22" s="5">
        <v>1900000</v>
      </c>
      <c r="H22" s="5">
        <v>1900000</v>
      </c>
      <c r="I22" s="5">
        <v>2018000</v>
      </c>
      <c r="J22" s="5">
        <v>2025000</v>
      </c>
      <c r="K22" s="5">
        <v>2025000</v>
      </c>
      <c r="L22" s="5">
        <v>2065000</v>
      </c>
      <c r="M22" s="5">
        <v>1720000</v>
      </c>
    </row>
    <row r="23" spans="1:13" x14ac:dyDescent="0.2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14080000</v>
      </c>
      <c r="G23" s="5">
        <v>6495000</v>
      </c>
      <c r="H23" s="5">
        <v>6495000</v>
      </c>
      <c r="I23" s="5">
        <v>5815491</v>
      </c>
      <c r="J23" s="5">
        <v>5815491</v>
      </c>
      <c r="K23" s="5">
        <v>3647507</v>
      </c>
      <c r="L23" s="5">
        <v>3647507</v>
      </c>
      <c r="M23" s="5">
        <v>3647513</v>
      </c>
    </row>
    <row r="24" spans="1:13" ht="15" x14ac:dyDescent="0.2">
      <c r="A24" s="6" t="s">
        <v>4</v>
      </c>
      <c r="B24" s="7">
        <f t="shared" ref="B24:M24" si="7">SUM(B22:B23)</f>
        <v>1605000</v>
      </c>
      <c r="C24" s="7">
        <f t="shared" si="7"/>
        <v>1605000</v>
      </c>
      <c r="D24" s="7">
        <f t="shared" si="7"/>
        <v>1630000</v>
      </c>
      <c r="E24" s="7">
        <f t="shared" si="7"/>
        <v>630000</v>
      </c>
      <c r="F24" s="7">
        <f t="shared" si="7"/>
        <v>15580000</v>
      </c>
      <c r="G24" s="7">
        <f t="shared" si="7"/>
        <v>8395000</v>
      </c>
      <c r="H24" s="7">
        <f t="shared" si="7"/>
        <v>8395000</v>
      </c>
      <c r="I24" s="7">
        <f t="shared" si="7"/>
        <v>7833491</v>
      </c>
      <c r="J24" s="7">
        <f t="shared" si="7"/>
        <v>7840491</v>
      </c>
      <c r="K24" s="7">
        <f t="shared" si="7"/>
        <v>5672507</v>
      </c>
      <c r="L24" s="7">
        <f t="shared" si="7"/>
        <v>5712507</v>
      </c>
      <c r="M24" s="7">
        <f t="shared" si="7"/>
        <v>5367513</v>
      </c>
    </row>
    <row r="25" spans="1:13" ht="15" x14ac:dyDescent="0.2">
      <c r="A25" s="6" t="s">
        <v>3</v>
      </c>
      <c r="B25" s="7">
        <f t="shared" ref="B25:M25" si="8">B21+B24</f>
        <v>7738022.25</v>
      </c>
      <c r="C25" s="7">
        <f t="shared" si="8"/>
        <v>7656304.5999999996</v>
      </c>
      <c r="D25" s="7">
        <f t="shared" si="8"/>
        <v>8508619</v>
      </c>
      <c r="E25" s="7">
        <f t="shared" si="8"/>
        <v>8508619</v>
      </c>
      <c r="F25" s="7">
        <f t="shared" si="8"/>
        <v>23738619</v>
      </c>
      <c r="G25" s="7">
        <f t="shared" si="8"/>
        <v>17235773</v>
      </c>
      <c r="H25" s="7">
        <f t="shared" si="8"/>
        <v>17235773</v>
      </c>
      <c r="I25" s="7">
        <f t="shared" si="8"/>
        <v>17359258</v>
      </c>
      <c r="J25" s="7">
        <f t="shared" si="8"/>
        <v>16359280</v>
      </c>
      <c r="K25" s="7">
        <f t="shared" si="8"/>
        <v>14391290</v>
      </c>
      <c r="L25" s="7">
        <f t="shared" si="8"/>
        <v>14799400</v>
      </c>
      <c r="M25" s="7">
        <f t="shared" si="8"/>
        <v>14341424</v>
      </c>
    </row>
    <row r="26" spans="1:13" x14ac:dyDescent="0.2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x14ac:dyDescent="0.2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 x14ac:dyDescent="0.2">
      <c r="A28" s="6" t="s">
        <v>0</v>
      </c>
      <c r="B28" s="7">
        <f t="shared" ref="B28:M28" si="9">SUM(B26:B27)</f>
        <v>0</v>
      </c>
      <c r="C28" s="7">
        <f t="shared" si="9"/>
        <v>0</v>
      </c>
      <c r="D28" s="7">
        <f t="shared" si="9"/>
        <v>0</v>
      </c>
      <c r="E28" s="7">
        <f t="shared" si="9"/>
        <v>0</v>
      </c>
      <c r="F28" s="7">
        <f t="shared" si="9"/>
        <v>0</v>
      </c>
      <c r="G28" s="7">
        <f t="shared" si="9"/>
        <v>0</v>
      </c>
      <c r="H28" s="7">
        <f t="shared" si="9"/>
        <v>0</v>
      </c>
      <c r="I28" s="7">
        <f t="shared" si="9"/>
        <v>0</v>
      </c>
      <c r="J28" s="7">
        <f t="shared" si="9"/>
        <v>0</v>
      </c>
      <c r="K28" s="7">
        <f t="shared" si="9"/>
        <v>0</v>
      </c>
      <c r="L28" s="7">
        <f t="shared" si="9"/>
        <v>0</v>
      </c>
      <c r="M28" s="7">
        <f t="shared" si="9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8"/>
  <sheetViews>
    <sheetView tabSelected="1" zoomScale="85" zoomScaleNormal="85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K37" sqref="K37"/>
    </sheetView>
  </sheetViews>
  <sheetFormatPr baseColWidth="10" defaultColWidth="11.5703125" defaultRowHeight="14.25" x14ac:dyDescent="0.2"/>
  <cols>
    <col min="1" max="1" width="34.28515625" style="1" customWidth="1"/>
    <col min="2" max="5" width="19.5703125" style="1" customWidth="1"/>
    <col min="6" max="11" width="21.7109375" style="1" customWidth="1"/>
    <col min="12" max="16384" width="11.5703125" style="1"/>
  </cols>
  <sheetData>
    <row r="1" spans="1:16380" ht="45" x14ac:dyDescent="0.25">
      <c r="A1" s="12" t="s">
        <v>45</v>
      </c>
      <c r="B1" s="2" t="s">
        <v>44</v>
      </c>
      <c r="C1" s="2" t="s">
        <v>43</v>
      </c>
      <c r="D1" s="2" t="s">
        <v>42</v>
      </c>
      <c r="E1" s="2" t="s">
        <v>41</v>
      </c>
      <c r="F1" s="2" t="s">
        <v>33</v>
      </c>
      <c r="G1" s="2" t="s">
        <v>32</v>
      </c>
      <c r="H1" s="2" t="s">
        <v>31</v>
      </c>
      <c r="I1" s="2" t="s">
        <v>35</v>
      </c>
      <c r="J1" s="2" t="s">
        <v>34</v>
      </c>
      <c r="K1" s="2" t="s">
        <v>30</v>
      </c>
    </row>
    <row r="2" spans="1:16380" ht="17.45" x14ac:dyDescent="0.25">
      <c r="A2" s="3" t="s">
        <v>22</v>
      </c>
      <c r="B2" s="3">
        <f>B10+B13</f>
        <v>6514092.4900000002</v>
      </c>
      <c r="C2" s="3">
        <f>C10+C13</f>
        <v>5078237.97</v>
      </c>
      <c r="D2" s="3">
        <f>D10+D13</f>
        <v>8755217.4700000007</v>
      </c>
      <c r="E2" s="3">
        <f>E10+E13</f>
        <v>8814142.0999999996</v>
      </c>
      <c r="F2" s="3">
        <f>F10+F13</f>
        <v>25570666.300000001</v>
      </c>
      <c r="G2" s="3">
        <f t="shared" ref="G2:K2" si="0">G10+G13</f>
        <v>14404923</v>
      </c>
      <c r="H2" s="3">
        <f t="shared" si="0"/>
        <v>20252815</v>
      </c>
      <c r="I2" s="3">
        <f t="shared" si="0"/>
        <v>13610885</v>
      </c>
      <c r="J2" s="3">
        <f t="shared" si="0"/>
        <v>16957624</v>
      </c>
      <c r="K2" s="3">
        <f t="shared" si="0"/>
        <v>10102968</v>
      </c>
    </row>
    <row r="3" spans="1:16380" x14ac:dyDescent="0.2">
      <c r="A3" s="4" t="s">
        <v>21</v>
      </c>
      <c r="B3" s="5">
        <v>860823.3</v>
      </c>
      <c r="C3" s="5">
        <v>658618.55000000005</v>
      </c>
      <c r="D3" s="5">
        <v>411379.78</v>
      </c>
      <c r="E3" s="5">
        <v>1115625.76</v>
      </c>
      <c r="F3" s="5">
        <v>1165366.54</v>
      </c>
      <c r="G3" s="5">
        <v>1161666</v>
      </c>
      <c r="H3" s="5">
        <v>905283</v>
      </c>
      <c r="I3" s="5">
        <v>1201121</v>
      </c>
      <c r="J3" s="5">
        <v>2072147</v>
      </c>
      <c r="K3" s="5">
        <v>562077</v>
      </c>
    </row>
    <row r="4" spans="1:16380" x14ac:dyDescent="0.2">
      <c r="A4" s="4" t="s">
        <v>9</v>
      </c>
      <c r="B4" s="5">
        <v>5653269.1900000004</v>
      </c>
      <c r="C4" s="5">
        <v>4279619.42</v>
      </c>
      <c r="D4" s="5">
        <v>4343837.6900000004</v>
      </c>
      <c r="E4" s="5">
        <v>7683516.3399999999</v>
      </c>
      <c r="F4" s="5">
        <v>11223456.74</v>
      </c>
      <c r="G4" s="5">
        <v>7427766</v>
      </c>
      <c r="H4" s="5">
        <v>9531699</v>
      </c>
      <c r="I4" s="5">
        <v>8629077</v>
      </c>
      <c r="J4" s="5">
        <v>6020370</v>
      </c>
      <c r="K4" s="5">
        <v>8529083</v>
      </c>
    </row>
    <row r="5" spans="1:16380" x14ac:dyDescent="0.2">
      <c r="A5" s="4" t="s">
        <v>20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336</v>
      </c>
      <c r="I5" s="5">
        <v>133180</v>
      </c>
      <c r="J5" s="5">
        <v>186149</v>
      </c>
      <c r="K5" s="5">
        <v>11808</v>
      </c>
    </row>
    <row r="6" spans="1:16380" ht="13.9" x14ac:dyDescent="0.25">
      <c r="A6" s="6" t="s">
        <v>19</v>
      </c>
      <c r="B6" s="7">
        <f>SUM(B3:B5)</f>
        <v>6514092.4900000002</v>
      </c>
      <c r="C6" s="7">
        <f>SUM(C3:C5)</f>
        <v>4938237.97</v>
      </c>
      <c r="D6" s="7">
        <f>SUM(D3:D5)</f>
        <v>4755217.4700000007</v>
      </c>
      <c r="E6" s="7">
        <f>SUM(E3:E5)</f>
        <v>8799142.0999999996</v>
      </c>
      <c r="F6" s="7">
        <f>SUM(F3:F5)</f>
        <v>12388823.280000001</v>
      </c>
      <c r="G6" s="7">
        <f t="shared" ref="G6:K6" si="1">SUM(G3:G5)</f>
        <v>8589432</v>
      </c>
      <c r="H6" s="7">
        <f t="shared" si="1"/>
        <v>10437318</v>
      </c>
      <c r="I6" s="7">
        <f t="shared" si="1"/>
        <v>9963378</v>
      </c>
      <c r="J6" s="7">
        <f t="shared" si="1"/>
        <v>8278666</v>
      </c>
      <c r="K6" s="7">
        <f t="shared" si="1"/>
        <v>9102968</v>
      </c>
    </row>
    <row r="7" spans="1:16380" x14ac:dyDescent="0.2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6380" x14ac:dyDescent="0.2">
      <c r="A8" s="4" t="s">
        <v>17</v>
      </c>
      <c r="B8" s="5">
        <v>0</v>
      </c>
      <c r="C8" s="5">
        <v>140000</v>
      </c>
      <c r="D8" s="5">
        <v>4000000</v>
      </c>
      <c r="E8" s="5">
        <v>15000</v>
      </c>
      <c r="F8" s="5">
        <v>13181843.02</v>
      </c>
      <c r="G8" s="5">
        <v>5815491</v>
      </c>
      <c r="H8" s="5">
        <v>9815497</v>
      </c>
      <c r="I8" s="5">
        <v>3647507</v>
      </c>
      <c r="J8" s="5">
        <v>8678958</v>
      </c>
      <c r="K8" s="5">
        <v>1000000</v>
      </c>
    </row>
    <row r="9" spans="1:16380" s="10" customFormat="1" ht="13.9" x14ac:dyDescent="0.25">
      <c r="A9" s="6" t="s">
        <v>16</v>
      </c>
      <c r="B9" s="7">
        <f>SUM(B7:B8)</f>
        <v>0</v>
      </c>
      <c r="C9" s="7">
        <f>SUM(C7:C8)</f>
        <v>140000</v>
      </c>
      <c r="D9" s="7">
        <f>SUM(D7:D8)</f>
        <v>4000000</v>
      </c>
      <c r="E9" s="7">
        <f>SUM(E7:E8)</f>
        <v>15000</v>
      </c>
      <c r="F9" s="7">
        <f>SUM(F7:F8)</f>
        <v>13181843.02</v>
      </c>
      <c r="G9" s="7">
        <f t="shared" ref="G9:K9" si="2">SUM(G7:G8)</f>
        <v>5815491</v>
      </c>
      <c r="H9" s="7">
        <f t="shared" si="2"/>
        <v>9815497</v>
      </c>
      <c r="I9" s="7">
        <f t="shared" si="2"/>
        <v>3647507</v>
      </c>
      <c r="J9" s="7">
        <f t="shared" si="2"/>
        <v>8678958</v>
      </c>
      <c r="K9" s="7">
        <f t="shared" si="2"/>
        <v>1000000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9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9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9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9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9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9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9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9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9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9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9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9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9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9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9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9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9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9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9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9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9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9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9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9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9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9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9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9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9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9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9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9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9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9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9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9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9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9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9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9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9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9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9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9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9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9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9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9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9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9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9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9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9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9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9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9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9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9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9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9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9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9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9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9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9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9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9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9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9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9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9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9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9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9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9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9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9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9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9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9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9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9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9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9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9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9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9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9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9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9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9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9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9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9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9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9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9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9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9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9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9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9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9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9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9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9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9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9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9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9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9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9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9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9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9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9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9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9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9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9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9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9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9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9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9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9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9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9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9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9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9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9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9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9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9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9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9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9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9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9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9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9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9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9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9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9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9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9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9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9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9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9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9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9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9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9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9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9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9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9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9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9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9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9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9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9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9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9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9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9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9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9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9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9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9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9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9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9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9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9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9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9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9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9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9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9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9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9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9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9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9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9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9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9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9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9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9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9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9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9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9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9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9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9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9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9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9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9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9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9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9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9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9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9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9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9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9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9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9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9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9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9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9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9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9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9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9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9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9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9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9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9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9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9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9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9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9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9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9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9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9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9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9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9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9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9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9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9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9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9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9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9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9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9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9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9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9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9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9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9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9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9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9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9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9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9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9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9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9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9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9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9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9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9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9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9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9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9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9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9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9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9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9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9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9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9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9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9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9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9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9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9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9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9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9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9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9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9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9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9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9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9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9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9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9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9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9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9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9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9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9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9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9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9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9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9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9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9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9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9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9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9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9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9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9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9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9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9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9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9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9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9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9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9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9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9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9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9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9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9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9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9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9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9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9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9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9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9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9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9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9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9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9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9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9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9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9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9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9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9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9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9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9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9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9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9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9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9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9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9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9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9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9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9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9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9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9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9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9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9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9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9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9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9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9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9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9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9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9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9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9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9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9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9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9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9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9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9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9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9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9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9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9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9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9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9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9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9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9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9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9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9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9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9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9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9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9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9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9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9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9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9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9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9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9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9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9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9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9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9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9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9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9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9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9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9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9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9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9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9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9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9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9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9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9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9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9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9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9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9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9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9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9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9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9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9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9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9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9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9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9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9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9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9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9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9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9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9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9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9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9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9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9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9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9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9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9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9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9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9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9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9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9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9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9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9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9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9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9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9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9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9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9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9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9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9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9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9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9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9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9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9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9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9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9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9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9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9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9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9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9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9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9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9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9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9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9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9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9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9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9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9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9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9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9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9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9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9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9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9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9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9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9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9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9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9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9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9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9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9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9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9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9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9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9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9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9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9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9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9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9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9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9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9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9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9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9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9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9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9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9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9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9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9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9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9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9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9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9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9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9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9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9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9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9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9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9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9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9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9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9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9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9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9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9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9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9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9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9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9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9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9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9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9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9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9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9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9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9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9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9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9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9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9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9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9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9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9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9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9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9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9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9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9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9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9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9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9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9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9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9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9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9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9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9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9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9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9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9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9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9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9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9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9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9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9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9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9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9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9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9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9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9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9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9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9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9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9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9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9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9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9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9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9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9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9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9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9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9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9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9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9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9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9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9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9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9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9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9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9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9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9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9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9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9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9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9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9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9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9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9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9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9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9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9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9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9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9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9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9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9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9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9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9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9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9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9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9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9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9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9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9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9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9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9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9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9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9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9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9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9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9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9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9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9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9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9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9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9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9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9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9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9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9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9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9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9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9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9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9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9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9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9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9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9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9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9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9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9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9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9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9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9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9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9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9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9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9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9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9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9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9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9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9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9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9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9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9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9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9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9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9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9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9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9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9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9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9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9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9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9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9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9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9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9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9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9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9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9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9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9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9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9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9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9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9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9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9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9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9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9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9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9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9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9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9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9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9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9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9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9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9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9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9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9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9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9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9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9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9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9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9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9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9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9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9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9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9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9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9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9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9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9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9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9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9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9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9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9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9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9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9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9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9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9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9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9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9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9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9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9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9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9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9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9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9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9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9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9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9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9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9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9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9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9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9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9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9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9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9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9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9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9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9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9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9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9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9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9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9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9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9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9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9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9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9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9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9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9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9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9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9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9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9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9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9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9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9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9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9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9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9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9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9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9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9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9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9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9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9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9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9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9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9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9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9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9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9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9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9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9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9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9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9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9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9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9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9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9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9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9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9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9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9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9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9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9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9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9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9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9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9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9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9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9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9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9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9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9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9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9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9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9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9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9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9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9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9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9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9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9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9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9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9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9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9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9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9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9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9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9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9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9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9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9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9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9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9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9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9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9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9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9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9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9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9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9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9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9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9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9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9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9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9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9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9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9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9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9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9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9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9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9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9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9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9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9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9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9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9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9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9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9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9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9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9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9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9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9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9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9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9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9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9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9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9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9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9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9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9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9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9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9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9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9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9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9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9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9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9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9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9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9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9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9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9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9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9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9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9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9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9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9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9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9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9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9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9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9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9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9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9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9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9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9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9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9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9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9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9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9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9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9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9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9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9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9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9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9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9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9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9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9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9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9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9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9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9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9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9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9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9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9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9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9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9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9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9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9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9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9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9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9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9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9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9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9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9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9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9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9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9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9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9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9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9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9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9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9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9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9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9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9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9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9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9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9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9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9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9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9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9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9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9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9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9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9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9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9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9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9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9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9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9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9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9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9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9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9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9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9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9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9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9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9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9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9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9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9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9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9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9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9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9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9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9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9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9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9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9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9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9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9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9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9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9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9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9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9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9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9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9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9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9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9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9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9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9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9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9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9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9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9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9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9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9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9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9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9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9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9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9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9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9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9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9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9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9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9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9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9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9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9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9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9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9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9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9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9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9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9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9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9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9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9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9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9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9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9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9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9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9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9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9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9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9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9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9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9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9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9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9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9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9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9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9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9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9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9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9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9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9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9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9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9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9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9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9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9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9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9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9"/>
      <c r="XEY9" s="8"/>
      <c r="XEZ9" s="8"/>
    </row>
    <row r="10" spans="1:16380" s="10" customFormat="1" ht="13.9" x14ac:dyDescent="0.25">
      <c r="A10" s="6" t="s">
        <v>15</v>
      </c>
      <c r="B10" s="7">
        <f>B6+B9</f>
        <v>6514092.4900000002</v>
      </c>
      <c r="C10" s="7">
        <f>C6+C9</f>
        <v>5078237.97</v>
      </c>
      <c r="D10" s="7">
        <f>D6+D9</f>
        <v>8755217.4700000007</v>
      </c>
      <c r="E10" s="7">
        <f>E6+E9</f>
        <v>8814142.0999999996</v>
      </c>
      <c r="F10" s="7">
        <f>F6+F9</f>
        <v>25570666.300000001</v>
      </c>
      <c r="G10" s="7">
        <f t="shared" ref="G10:K10" si="3">G6+G9</f>
        <v>14404923</v>
      </c>
      <c r="H10" s="7">
        <f t="shared" si="3"/>
        <v>20252815</v>
      </c>
      <c r="I10" s="7">
        <f t="shared" si="3"/>
        <v>13610885</v>
      </c>
      <c r="J10" s="7">
        <f t="shared" si="3"/>
        <v>16957624</v>
      </c>
      <c r="K10" s="7">
        <f t="shared" si="3"/>
        <v>10102968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9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9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9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9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9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9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9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9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9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9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9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9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9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9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9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9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9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9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9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9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9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9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9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9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9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9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9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9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9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9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9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9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9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9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9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9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9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9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9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9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9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9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9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9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9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9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9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9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9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9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9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9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9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9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9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9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9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9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9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9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9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9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9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9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9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9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9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9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9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9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9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9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9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9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9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9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9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9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9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9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9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9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9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9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9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9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9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9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9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9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9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9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9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9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9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9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9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9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9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9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9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9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9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9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9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9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9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9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9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9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9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9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9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9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9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9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9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9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9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9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9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9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9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9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9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9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9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9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9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9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9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9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9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9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9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9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9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9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9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9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9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9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9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9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9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9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9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9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9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9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9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9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9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9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9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9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9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9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9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9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9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9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9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9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9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9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9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9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9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9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9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9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9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9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9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9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9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9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9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9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9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9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9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9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9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9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9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9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9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9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9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9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9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9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9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9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9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9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9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9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9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9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9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9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9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9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9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9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9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9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9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9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9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9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9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9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9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9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9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9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9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9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9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9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9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9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9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9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9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9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9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9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9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9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9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9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9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9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9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9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9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9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9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9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9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9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9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9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9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9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9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9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9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9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9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9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9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9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9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9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9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9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9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9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9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9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9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9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9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9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9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9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9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9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9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9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9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9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9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9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9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9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9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9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9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9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9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9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9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9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9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9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9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9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9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9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9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9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9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9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9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9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9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9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9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9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9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9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9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9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9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9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9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9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9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9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9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9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9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9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9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9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9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9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9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9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9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9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9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9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9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9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9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9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9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9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9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9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9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9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9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9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9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9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9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9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9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9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9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9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9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9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9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9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9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9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9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9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9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9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9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9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9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9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9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9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9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9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9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9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9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9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9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9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9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9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9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9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9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9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9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9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9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9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9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9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9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9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9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9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9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9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9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9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9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9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9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9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9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9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9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9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9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9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9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9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9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9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9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9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9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9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9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9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9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9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9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9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9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9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9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9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9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9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9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9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9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9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9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9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9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9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9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9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9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9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9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9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9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9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9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9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9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9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9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9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9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9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9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9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9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9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9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9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9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9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9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9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9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9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9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9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9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9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9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9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9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9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9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9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9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9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9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9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9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9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9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9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9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9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9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9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9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9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9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9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9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9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9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9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9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9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9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9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9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9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9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9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9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9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9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9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9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9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9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9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9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9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9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9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9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9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9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9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9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9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9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9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9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9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9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9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9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9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9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9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9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9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9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9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9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9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9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9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9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9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9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9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9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9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9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9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9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9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9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9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9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9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9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9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9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9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9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9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9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9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9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9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9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9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9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9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9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9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9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9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9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9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9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9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9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9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9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9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9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9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9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9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9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9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9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9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9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9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9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9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9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9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9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9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9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9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9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9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9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9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9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9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9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9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9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9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9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9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9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9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9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9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9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9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9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9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9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9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9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9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9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9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9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9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9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9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9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9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9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9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9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9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9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9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9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9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9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9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9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9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9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9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9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9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9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9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9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9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9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9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9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9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9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9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9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9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9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9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9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9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9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9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9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9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9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9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9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9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9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9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9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9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9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9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9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9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9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9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9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9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9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9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9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9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9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9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9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9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9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9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9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9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9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9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9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9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9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9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9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9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9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9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9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9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9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9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9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9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9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9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9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9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9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9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9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9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9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9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9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9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9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9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9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9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9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9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9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9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9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9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9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9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9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9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9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9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9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9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9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9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9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9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9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9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9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9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9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9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9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9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9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9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9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9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9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9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9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9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9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9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9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9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9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9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9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9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9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9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9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9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9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9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9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9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9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9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9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9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9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9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9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9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9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9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9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9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9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9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9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9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9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9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9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9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9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9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9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9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9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9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9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9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9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9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9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9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9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9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9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9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9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9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9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9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9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9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9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9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9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9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9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9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9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9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9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9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9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9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9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9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9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9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9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9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9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9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9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9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9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9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9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9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9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9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9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9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9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9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9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9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9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9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9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9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9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9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9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9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9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9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9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9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9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9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9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9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9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9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9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9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9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9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9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9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9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9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9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9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9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9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9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9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9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9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9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9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9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9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9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9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9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9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9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9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9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9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9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9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9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9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9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9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9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9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9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9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9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9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9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9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9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9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9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9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9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9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9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9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9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9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9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9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9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9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9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9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9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9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9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9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9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9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9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9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9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9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9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9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9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9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9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9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9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9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9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9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9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9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9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9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9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9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9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9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9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9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9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9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9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9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9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9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9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9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9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9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9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9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9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9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9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9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9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9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9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9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9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9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9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9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9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9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9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9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9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9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9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9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9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9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9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9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9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9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9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9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9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9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9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9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9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9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9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9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9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9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9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9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9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9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9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9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9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9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9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9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9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9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9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9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9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9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9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9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9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9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9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9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9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9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9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9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9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9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9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9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9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9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9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9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9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9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9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9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9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9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9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9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9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9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9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9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9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9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9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9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9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9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9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9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9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9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9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9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9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9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9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9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9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9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9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9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9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9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9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9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9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9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9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9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9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9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9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9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9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9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9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9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9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9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9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9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9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9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9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9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9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9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9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9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9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9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9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9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9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9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9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9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9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9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9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9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9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9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9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9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9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9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9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9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9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9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9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9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9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9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9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9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9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9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9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9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9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9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9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9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9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9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9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9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9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9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9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9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9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9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9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9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9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9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9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9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9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9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9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9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9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9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9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9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9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9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9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9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9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9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9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9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9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9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9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9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9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9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9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9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9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9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9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9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9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9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9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9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9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9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9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9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9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9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9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9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9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9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9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9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9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9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9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9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9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9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9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9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9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9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9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9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9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9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9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9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9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9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9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9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9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9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9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9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9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9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9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9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9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9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9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9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9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9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9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9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9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9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9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9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9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9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9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9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9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9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9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9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9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9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9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9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9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9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9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9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9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9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9"/>
      <c r="XEY10" s="8"/>
      <c r="XEZ10" s="8"/>
    </row>
    <row r="11" spans="1:16380" s="10" customFormat="1" ht="13.9" x14ac:dyDescent="0.25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6380" s="10" customFormat="1" ht="13.9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6380" s="10" customFormat="1" ht="13.9" x14ac:dyDescent="0.25">
      <c r="A13" s="6" t="s">
        <v>14</v>
      </c>
      <c r="B13" s="7">
        <f>SUM(B11:B12)</f>
        <v>0</v>
      </c>
      <c r="C13" s="7">
        <f>SUM(C11:C12)</f>
        <v>0</v>
      </c>
      <c r="D13" s="7">
        <f>SUM(D11:D12)</f>
        <v>0</v>
      </c>
      <c r="E13" s="7">
        <f>SUM(E11:E12)</f>
        <v>0</v>
      </c>
      <c r="F13" s="7">
        <f>SUM(F11:F12)</f>
        <v>0</v>
      </c>
      <c r="G13" s="7">
        <f t="shared" ref="G13:K13" si="4">SUM(G11:G12)</f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9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9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9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9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9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9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9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9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9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9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9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9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9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9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9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9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9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9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9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9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9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9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9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9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9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9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9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9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9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9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9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9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9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9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9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9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9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9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9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9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9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9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9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9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9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9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9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9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9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9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9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9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9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9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9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9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9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9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9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9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9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9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9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9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9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9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9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9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9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9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9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9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9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9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9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9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9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9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9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9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9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9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9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9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9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9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9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9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9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9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9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9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9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9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9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9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9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9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9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9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9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9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9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9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9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9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9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9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9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9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9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9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9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9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9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9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9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9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9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9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9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9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9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9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9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9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9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9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9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9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9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9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9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9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9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9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9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9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9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9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9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9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9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9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9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9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9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9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9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9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9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9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9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9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9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9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9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9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9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9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9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9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9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9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9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9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9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9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9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9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9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9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9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9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9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9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9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9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9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9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9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9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9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9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9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9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9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9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9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9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9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9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9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9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9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9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9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9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9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9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9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9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9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9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9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9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9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9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9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9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9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9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9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9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9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9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9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9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9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9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9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9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9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9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9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9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9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9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9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9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9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9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9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9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9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9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9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9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9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9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9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9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9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9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9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9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9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9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9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9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9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9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9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9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9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9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9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9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9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9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9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9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9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9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9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9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9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9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9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9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9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9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9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9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9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9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9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9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9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9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9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9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9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9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9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9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9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9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9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9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9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9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9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9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9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9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9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9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9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9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9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9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9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9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9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9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9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9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9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9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9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9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9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9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9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9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9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9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9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9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9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9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9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9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9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9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9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9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9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9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9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9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9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9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9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9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9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9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9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9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9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9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9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9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9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9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9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9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9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9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9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9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9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9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9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9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9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9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9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9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9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9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9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9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9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9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9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9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9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9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9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9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9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9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9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9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9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9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9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9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9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9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9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9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9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9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9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9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9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9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9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9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9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9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9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9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9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9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9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9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9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9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9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9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9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9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9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9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9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9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9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9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9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9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9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9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9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9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9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9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9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9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9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9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9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9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9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9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9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9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9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9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9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9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9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9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9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9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9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9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9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9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9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9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9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9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9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9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9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9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9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9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9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9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9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9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9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9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9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9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9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9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9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9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9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9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9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9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9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9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9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9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9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9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9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9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9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9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9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9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9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9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9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9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9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9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9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9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9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9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9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9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9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9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9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9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9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9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9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9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9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9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9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9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9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9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9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9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9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9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9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9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9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9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9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9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9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9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9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9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9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9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9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9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9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9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9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9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9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9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9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9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9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9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9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9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9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9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9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9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9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9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9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9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9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9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9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9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9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9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9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9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9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9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9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9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9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9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9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9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9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9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9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9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9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9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9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9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9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9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9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9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9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9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9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9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9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9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9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9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9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9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9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9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9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9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9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9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9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9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9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9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9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9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9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9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9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9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9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9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9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9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9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9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9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9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9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9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9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9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9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9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9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9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9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9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9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9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9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9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9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9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9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9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9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9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9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9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9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9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9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9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9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9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9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9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9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9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9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9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9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9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9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9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9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9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9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9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9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9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9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9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9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9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9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9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9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9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9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9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9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9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9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9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9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9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9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9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9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9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9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9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9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9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9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9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9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9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9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9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9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9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9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9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9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9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9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9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9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9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9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9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9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9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9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9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9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9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9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9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9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9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9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9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9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9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9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9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9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9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9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9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9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9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9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9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9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9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9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9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9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9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9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9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9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9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9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9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9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9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9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9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9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9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9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9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9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9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9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9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9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9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9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9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9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9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9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9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9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9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9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9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9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9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9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9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9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9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9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9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9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9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9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9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9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9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9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9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9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9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9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9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9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9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9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9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9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9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9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9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9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9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9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9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9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9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9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9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9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9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9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9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9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9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9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9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9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9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9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9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9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9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9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9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9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9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9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9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9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9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9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9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9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9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9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9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9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9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9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9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9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9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9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9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9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9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9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9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9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9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9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9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9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9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9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9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9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9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9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9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9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9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9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9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9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9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9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9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9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9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9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9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9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9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9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9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9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9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9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9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9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9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9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9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9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9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9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9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9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9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9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9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9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9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9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9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9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9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9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9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9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9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9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9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9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9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9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9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9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9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9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9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9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9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9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9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9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9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9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9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9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9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9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9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9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9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9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9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9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9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9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9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9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9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9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9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9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9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9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9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9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9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9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9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9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9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9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9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9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9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9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9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9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9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9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9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9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9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9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9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9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9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9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9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9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9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9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9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9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9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9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9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9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9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9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9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9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9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9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9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9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9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9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9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9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9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9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9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9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9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9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9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9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9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9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9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9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9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9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9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9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9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9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9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9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9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9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9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9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9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9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9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9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9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9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9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9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9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9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9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9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9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9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9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9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9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9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9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9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9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9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9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9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9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9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9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9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9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9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9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9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9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9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9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9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9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9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9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9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9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9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9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9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9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9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9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9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9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9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9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9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9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9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9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9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9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9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9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9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9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9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9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9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9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9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9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9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9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9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9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9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9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9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9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9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9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9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9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9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9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9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9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9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9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9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9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9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9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9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9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9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9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9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9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9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9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9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9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9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9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9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9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9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9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9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9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9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9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9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9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9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9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9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9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9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9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9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9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9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9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9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9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9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9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9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9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9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9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9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9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9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9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9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9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9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9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9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9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9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9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9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9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9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9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9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9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9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9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9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9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9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9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9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9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9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9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9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9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9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9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9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9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9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9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9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9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9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9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9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9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9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9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9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9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9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9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9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9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9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9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9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9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9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9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9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9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9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9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9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9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9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9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9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9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9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9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9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9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9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9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9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9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9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9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9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9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9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9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9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9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9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9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9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9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9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9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9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9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9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9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9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9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9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9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9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9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9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9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9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9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9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9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9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9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9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9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9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9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9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9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9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9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9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9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9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9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9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9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9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9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9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9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9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9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9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9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9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9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9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9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9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9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9"/>
      <c r="XEY13" s="8"/>
      <c r="XEZ13" s="8"/>
    </row>
    <row r="15" spans="1:16380" s="10" customFormat="1" ht="17.45" x14ac:dyDescent="0.25">
      <c r="A15" s="3" t="s">
        <v>13</v>
      </c>
      <c r="B15" s="3">
        <f>B25+B28</f>
        <v>6059037.8100000005</v>
      </c>
      <c r="C15" s="3">
        <f>C25+C28</f>
        <v>4440497.8499999996</v>
      </c>
      <c r="D15" s="3">
        <f>D25+D28</f>
        <v>8589865.2000000011</v>
      </c>
      <c r="E15" s="3">
        <f>E25+E28</f>
        <v>8789058.4299999997</v>
      </c>
      <c r="F15" s="3">
        <f t="shared" ref="F15:K15" si="5">F25+F28</f>
        <v>25555654.84</v>
      </c>
      <c r="G15" s="3">
        <f t="shared" si="5"/>
        <v>13708345</v>
      </c>
      <c r="H15" s="3">
        <f t="shared" si="5"/>
        <v>18383327</v>
      </c>
      <c r="I15" s="3">
        <f t="shared" si="5"/>
        <v>15895643</v>
      </c>
      <c r="J15" s="3">
        <f t="shared" si="5"/>
        <v>11606324</v>
      </c>
      <c r="K15" s="3">
        <f t="shared" si="5"/>
        <v>8613951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</row>
    <row r="16" spans="1:16380" x14ac:dyDescent="0.2">
      <c r="A16" s="4" t="s">
        <v>12</v>
      </c>
      <c r="B16" s="5">
        <v>2301169.87</v>
      </c>
      <c r="C16" s="5">
        <v>2330566.02</v>
      </c>
      <c r="D16" s="5">
        <v>2302237.85</v>
      </c>
      <c r="E16" s="5">
        <v>2208870.63</v>
      </c>
      <c r="F16" s="5">
        <v>2260263.42</v>
      </c>
      <c r="G16" s="5">
        <v>2118910</v>
      </c>
      <c r="H16" s="5">
        <v>2324073</v>
      </c>
      <c r="I16" s="5">
        <v>2047771</v>
      </c>
      <c r="J16" s="5">
        <v>2095736</v>
      </c>
      <c r="K16" s="5">
        <v>2141313</v>
      </c>
    </row>
    <row r="17" spans="1:11" x14ac:dyDescent="0.2">
      <c r="A17" s="4" t="s">
        <v>11</v>
      </c>
      <c r="B17" s="5">
        <v>1179670.5900000001</v>
      </c>
      <c r="C17" s="5">
        <v>884211.41</v>
      </c>
      <c r="D17" s="5">
        <v>689472.55</v>
      </c>
      <c r="E17" s="5">
        <v>1024771.09</v>
      </c>
      <c r="F17" s="5">
        <v>1225650.76</v>
      </c>
      <c r="G17" s="5">
        <v>1338332</v>
      </c>
      <c r="H17" s="5">
        <v>1191086</v>
      </c>
      <c r="I17" s="5">
        <v>1348329</v>
      </c>
      <c r="J17" s="5">
        <v>1725590</v>
      </c>
      <c r="K17" s="5">
        <v>1127876</v>
      </c>
    </row>
    <row r="18" spans="1:11" x14ac:dyDescent="0.2">
      <c r="A18" s="4" t="s">
        <v>10</v>
      </c>
      <c r="B18" s="5">
        <v>451.18</v>
      </c>
      <c r="C18" s="5">
        <v>838.71</v>
      </c>
      <c r="D18" s="5">
        <v>0</v>
      </c>
      <c r="E18" s="5">
        <v>43672.78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x14ac:dyDescent="0.2">
      <c r="A19" s="4" t="s">
        <v>9</v>
      </c>
      <c r="B19" s="5">
        <v>1593548.6</v>
      </c>
      <c r="C19" s="5">
        <v>553630.73</v>
      </c>
      <c r="D19" s="5">
        <v>296702.65000000002</v>
      </c>
      <c r="E19" s="5">
        <v>4770437.87</v>
      </c>
      <c r="F19" s="5">
        <v>7467291.7000000002</v>
      </c>
      <c r="G19" s="5">
        <v>4086039</v>
      </c>
      <c r="H19" s="5">
        <v>4543652</v>
      </c>
      <c r="I19" s="5">
        <v>4942596</v>
      </c>
      <c r="J19" s="5">
        <v>663334</v>
      </c>
      <c r="K19" s="5">
        <v>4992233</v>
      </c>
    </row>
    <row r="20" spans="1:11" x14ac:dyDescent="0.2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3.9" x14ac:dyDescent="0.25">
      <c r="A21" s="6" t="s">
        <v>7</v>
      </c>
      <c r="B21" s="7">
        <f>SUM(B16:B20)</f>
        <v>5074840.24</v>
      </c>
      <c r="C21" s="7">
        <f>SUM(C16:C20)</f>
        <v>3769246.87</v>
      </c>
      <c r="D21" s="7">
        <f>SUM(D16:D20)</f>
        <v>3288413.0500000003</v>
      </c>
      <c r="E21" s="7">
        <f>SUM(E16:E20)</f>
        <v>8047752.3699999992</v>
      </c>
      <c r="F21" s="7">
        <f t="shared" ref="F21:K21" si="6">SUM(F16:F20)</f>
        <v>10953205.879999999</v>
      </c>
      <c r="G21" s="7">
        <f t="shared" si="6"/>
        <v>7543281</v>
      </c>
      <c r="H21" s="7">
        <f t="shared" si="6"/>
        <v>8058811</v>
      </c>
      <c r="I21" s="7">
        <f t="shared" si="6"/>
        <v>8338696</v>
      </c>
      <c r="J21" s="7">
        <f t="shared" si="6"/>
        <v>4484660</v>
      </c>
      <c r="K21" s="7">
        <f t="shared" si="6"/>
        <v>8261422</v>
      </c>
    </row>
    <row r="22" spans="1:11" x14ac:dyDescent="0.2">
      <c r="A22" s="4" t="s">
        <v>6</v>
      </c>
      <c r="B22" s="5">
        <v>984197.57</v>
      </c>
      <c r="C22" s="5">
        <v>671250.98</v>
      </c>
      <c r="D22" s="5">
        <v>1301452.1499999999</v>
      </c>
      <c r="E22" s="5">
        <v>741306.06</v>
      </c>
      <c r="F22" s="5">
        <v>1500330.14</v>
      </c>
      <c r="G22" s="5">
        <v>349573</v>
      </c>
      <c r="H22" s="5">
        <v>401518</v>
      </c>
      <c r="I22" s="5">
        <v>1016947</v>
      </c>
      <c r="J22" s="5">
        <v>474157</v>
      </c>
      <c r="K22" s="5">
        <v>337529</v>
      </c>
    </row>
    <row r="23" spans="1:11" x14ac:dyDescent="0.2">
      <c r="A23" s="4" t="s">
        <v>5</v>
      </c>
      <c r="B23" s="5">
        <v>0</v>
      </c>
      <c r="C23" s="5">
        <v>0</v>
      </c>
      <c r="D23" s="5">
        <v>4000000</v>
      </c>
      <c r="E23" s="5">
        <v>0</v>
      </c>
      <c r="F23" s="5">
        <v>13102118.82</v>
      </c>
      <c r="G23" s="5">
        <v>5815491</v>
      </c>
      <c r="H23" s="5">
        <v>9922998</v>
      </c>
      <c r="I23" s="5">
        <v>6540000</v>
      </c>
      <c r="J23" s="5">
        <v>6647507</v>
      </c>
      <c r="K23" s="5">
        <v>15000</v>
      </c>
    </row>
    <row r="24" spans="1:11" ht="15" x14ac:dyDescent="0.2">
      <c r="A24" s="6" t="s">
        <v>4</v>
      </c>
      <c r="B24" s="7">
        <f>SUM(B22:B23)</f>
        <v>984197.57</v>
      </c>
      <c r="C24" s="7">
        <f>SUM(C22:C23)</f>
        <v>671250.98</v>
      </c>
      <c r="D24" s="7">
        <f>SUM(D22:D23)</f>
        <v>5301452.1500000004</v>
      </c>
      <c r="E24" s="7">
        <f>SUM(E22:E23)</f>
        <v>741306.06</v>
      </c>
      <c r="F24" s="7">
        <f>SUM(F22:F23)</f>
        <v>14602448.960000001</v>
      </c>
      <c r="G24" s="7">
        <f t="shared" ref="G24:K24" si="7">SUM(G22:G23)</f>
        <v>6165064</v>
      </c>
      <c r="H24" s="7">
        <f t="shared" si="7"/>
        <v>10324516</v>
      </c>
      <c r="I24" s="7">
        <f t="shared" si="7"/>
        <v>7556947</v>
      </c>
      <c r="J24" s="7">
        <f t="shared" si="7"/>
        <v>7121664</v>
      </c>
      <c r="K24" s="7">
        <f t="shared" si="7"/>
        <v>352529</v>
      </c>
    </row>
    <row r="25" spans="1:11" ht="15" x14ac:dyDescent="0.2">
      <c r="A25" s="6" t="s">
        <v>3</v>
      </c>
      <c r="B25" s="7">
        <f>B21+B24</f>
        <v>6059037.8100000005</v>
      </c>
      <c r="C25" s="7">
        <f>C21+C24</f>
        <v>4440497.8499999996</v>
      </c>
      <c r="D25" s="7">
        <f>D21+D24</f>
        <v>8589865.2000000011</v>
      </c>
      <c r="E25" s="7">
        <f>E21+E24</f>
        <v>8789058.4299999997</v>
      </c>
      <c r="F25" s="7">
        <f>F21+F24</f>
        <v>25555654.84</v>
      </c>
      <c r="G25" s="7">
        <f t="shared" ref="G25:K25" si="8">G21+G24</f>
        <v>13708345</v>
      </c>
      <c r="H25" s="7">
        <f t="shared" si="8"/>
        <v>18383327</v>
      </c>
      <c r="I25" s="7">
        <f t="shared" si="8"/>
        <v>15895643</v>
      </c>
      <c r="J25" s="7">
        <f t="shared" si="8"/>
        <v>11606324</v>
      </c>
      <c r="K25" s="7">
        <f t="shared" si="8"/>
        <v>8613951</v>
      </c>
    </row>
    <row r="26" spans="1:11" x14ac:dyDescent="0.2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x14ac:dyDescent="0.2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5" x14ac:dyDescent="0.2">
      <c r="A28" s="6" t="s">
        <v>0</v>
      </c>
      <c r="B28" s="7">
        <f>SUM(B26:B27)</f>
        <v>0</v>
      </c>
      <c r="C28" s="7">
        <f>SUM(C26:C27)</f>
        <v>0</v>
      </c>
      <c r="D28" s="7">
        <f>SUM(D26:D27)</f>
        <v>0</v>
      </c>
      <c r="E28" s="7">
        <f>SUM(E26:E27)</f>
        <v>0</v>
      </c>
      <c r="F28" s="7">
        <f>SUM(F26:F27)</f>
        <v>0</v>
      </c>
      <c r="G28" s="7">
        <f t="shared" ref="G28:K28" si="9">SUM(G26:G27)</f>
        <v>0</v>
      </c>
      <c r="H28" s="7">
        <f t="shared" si="9"/>
        <v>0</v>
      </c>
      <c r="I28" s="7">
        <f t="shared" si="9"/>
        <v>0</v>
      </c>
      <c r="J28" s="7">
        <f t="shared" si="9"/>
        <v>0</v>
      </c>
      <c r="K28" s="7">
        <f t="shared" si="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Pressupost inicial</vt:lpstr>
      <vt:lpstr>Pressupost liquidat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2024-06-19T22:37:16Z</dcterms:created>
  <dcterms:modified xsi:type="dcterms:W3CDTF">2024-07-25T08:39:45Z</dcterms:modified>
</cp:coreProperties>
</file>