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AquestLlibreDeTreball" defaultThemeVersion="124226"/>
  <bookViews>
    <workbookView xWindow="-15" yWindow="-15" windowWidth="20520" windowHeight="4065"/>
  </bookViews>
  <sheets>
    <sheet name="Gràfic" sheetId="1" r:id="rId1"/>
    <sheet name="Dades" sheetId="2" r:id="rId2"/>
    <sheet name="Gener" sheetId="47" r:id="rId3"/>
    <sheet name="Febrer" sheetId="48" r:id="rId4"/>
    <sheet name="Març" sheetId="49" r:id="rId5"/>
    <sheet name="Abril" sheetId="50" r:id="rId6"/>
    <sheet name="Maig" sheetId="51" r:id="rId7"/>
    <sheet name="Juny" sheetId="53" r:id="rId8"/>
    <sheet name="Juliol" sheetId="52" r:id="rId9"/>
    <sheet name="Agost" sheetId="54" r:id="rId10"/>
    <sheet name="Setembre" sheetId="55" r:id="rId11"/>
    <sheet name="Octubre" sheetId="56" r:id="rId12"/>
    <sheet name="Novembre" sheetId="57" r:id="rId13"/>
    <sheet name="Desembre" sheetId="58" r:id="rId14"/>
  </sheets>
  <externalReferences>
    <externalReference r:id="rId15"/>
  </externalReferences>
  <definedNames>
    <definedName name="__FPMExcelClient_CellBasedFunctionStatus" localSheetId="1" hidden="1">"2_2_2_2_2"</definedName>
    <definedName name="__FPMExcelClient_CellBasedFunctionStatus" localSheetId="0" hidden="1">"2_1_2_2_2_0"</definedName>
    <definedName name="_xlnm.Print_Area" localSheetId="5">Abril!$A$1:$K$32</definedName>
    <definedName name="_xlnm.Print_Area" localSheetId="3">Febrer!$A$1:$K$32</definedName>
    <definedName name="_xlnm.Print_Area" localSheetId="2">Gener!$A$1:$K$32</definedName>
    <definedName name="_xlnm.Print_Area" localSheetId="7">Juny!$A$1:$K$32</definedName>
    <definedName name="_xlnm.Print_Area" localSheetId="4">Març!$A$1:$K$32</definedName>
  </definedNames>
  <calcPr calcId="145621"/>
</workbook>
</file>

<file path=xl/calcChain.xml><?xml version="1.0" encoding="utf-8"?>
<calcChain xmlns="http://schemas.openxmlformats.org/spreadsheetml/2006/main">
  <c r="L4" i="2" l="1"/>
  <c r="J14" i="57"/>
  <c r="H14" i="57"/>
  <c r="B14" i="57"/>
  <c r="K13" i="57"/>
  <c r="I13" i="57"/>
  <c r="I14" i="57" s="1"/>
  <c r="B13" i="57"/>
  <c r="K12" i="57"/>
  <c r="I12" i="57"/>
  <c r="K11" i="57"/>
  <c r="I11" i="57"/>
  <c r="K10" i="57"/>
  <c r="I10" i="57"/>
  <c r="K9" i="57"/>
  <c r="I9" i="57"/>
  <c r="K8" i="57"/>
  <c r="K14" i="57" s="1"/>
  <c r="I8" i="57"/>
  <c r="J14" i="55" l="1"/>
  <c r="B14" i="55" s="1"/>
  <c r="H14" i="55"/>
  <c r="K13" i="55"/>
  <c r="I13" i="55"/>
  <c r="I14" i="55" s="1"/>
  <c r="B13" i="55"/>
  <c r="I12" i="55"/>
  <c r="K11" i="55"/>
  <c r="I11" i="55"/>
  <c r="I10" i="55"/>
  <c r="K9" i="55"/>
  <c r="I9" i="55"/>
  <c r="I8" i="55"/>
  <c r="K8" i="55" l="1"/>
  <c r="K10" i="55"/>
  <c r="K12" i="55"/>
  <c r="J14" i="53"/>
  <c r="B14" i="53" s="1"/>
  <c r="H14" i="53"/>
  <c r="I10" i="53" s="1"/>
  <c r="K11" i="53"/>
  <c r="K9" i="53"/>
  <c r="K14" i="55" l="1"/>
  <c r="I8" i="53"/>
  <c r="I14" i="53" s="1"/>
  <c r="I12" i="53"/>
  <c r="K8" i="53"/>
  <c r="K14" i="53" s="1"/>
  <c r="K12" i="53"/>
  <c r="I9" i="53"/>
  <c r="B13" i="53"/>
  <c r="I11" i="53"/>
  <c r="I13" i="53"/>
  <c r="K13" i="53"/>
  <c r="K10" i="53"/>
  <c r="J14" i="51"/>
  <c r="K12" i="51" s="1"/>
  <c r="H14" i="51"/>
  <c r="B13" i="51" s="1"/>
  <c r="K13" i="51"/>
  <c r="I13" i="51"/>
  <c r="I12" i="51"/>
  <c r="K11" i="51"/>
  <c r="I11" i="51"/>
  <c r="I10" i="51"/>
  <c r="K9" i="51"/>
  <c r="I8" i="51"/>
  <c r="K8" i="51" l="1"/>
  <c r="I9" i="51"/>
  <c r="I14" i="51" s="1"/>
  <c r="K10" i="51"/>
  <c r="B14" i="51"/>
  <c r="K14" i="51" l="1"/>
  <c r="J14" i="50" l="1"/>
  <c r="K11" i="50" s="1"/>
  <c r="H14" i="50"/>
  <c r="I13" i="50"/>
  <c r="B13" i="50"/>
  <c r="I12" i="50"/>
  <c r="I11" i="50"/>
  <c r="I10" i="50"/>
  <c r="I9" i="50"/>
  <c r="I8" i="50"/>
  <c r="I14" i="50" s="1"/>
  <c r="K8" i="50" l="1"/>
  <c r="K12" i="50"/>
  <c r="K9" i="50"/>
  <c r="K13" i="50"/>
  <c r="K10" i="50"/>
  <c r="B14" i="50"/>
  <c r="J14" i="49"/>
  <c r="H14" i="49"/>
  <c r="I12" i="49" s="1"/>
  <c r="B14" i="49"/>
  <c r="K13" i="49"/>
  <c r="I13" i="49"/>
  <c r="B13" i="49"/>
  <c r="K12" i="49"/>
  <c r="K11" i="49"/>
  <c r="I11" i="49"/>
  <c r="K10" i="49"/>
  <c r="I10" i="49"/>
  <c r="K9" i="49"/>
  <c r="I9" i="49"/>
  <c r="I14" i="49" s="1"/>
  <c r="K8" i="49"/>
  <c r="K14" i="49" s="1"/>
  <c r="I8" i="49"/>
  <c r="K14" i="50" l="1"/>
  <c r="J14" i="48"/>
  <c r="B14" i="48" s="1"/>
  <c r="H14" i="48"/>
  <c r="I10" i="48" s="1"/>
  <c r="I12" i="48"/>
  <c r="K11" i="48"/>
  <c r="I11" i="48"/>
  <c r="I8" i="48"/>
  <c r="K8" i="48" l="1"/>
  <c r="K12" i="48"/>
  <c r="I9" i="48"/>
  <c r="B13" i="48"/>
  <c r="K9" i="48"/>
  <c r="I13" i="48"/>
  <c r="K13" i="48"/>
  <c r="K10" i="48"/>
  <c r="J14" i="47"/>
  <c r="K11" i="47" s="1"/>
  <c r="H14" i="47"/>
  <c r="I10" i="47" s="1"/>
  <c r="B13" i="47"/>
  <c r="I12" i="47"/>
  <c r="I11" i="47"/>
  <c r="I9" i="47"/>
  <c r="I8" i="47"/>
  <c r="I14" i="48" l="1"/>
  <c r="K14" i="48"/>
  <c r="I14" i="47"/>
  <c r="K8" i="47"/>
  <c r="K14" i="47" s="1"/>
  <c r="K9" i="47"/>
  <c r="I13" i="47"/>
  <c r="K13" i="47"/>
  <c r="K10" i="47"/>
  <c r="B14" i="47"/>
  <c r="K12" i="47"/>
</calcChain>
</file>

<file path=xl/sharedStrings.xml><?xml version="1.0" encoding="utf-8"?>
<sst xmlns="http://schemas.openxmlformats.org/spreadsheetml/2006/main" count="324" uniqueCount="55">
  <si>
    <t>SEGUIMENT PAGAMENT A PROVEÏDORS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</si>
  <si>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</si>
  <si>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</si>
  <si>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</si>
  <si>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</si>
  <si>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</si>
  <si>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</si>
  <si>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</si>
  <si>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</si>
  <si>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</si>
  <si>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</si>
  <si>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</si>
  <si>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</si>
  <si>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 xml:space="preserve">DIES   GESTIÓ  FACTURES </t>
  </si>
  <si>
    <t>Obligacions</t>
  </si>
  <si>
    <t>Promig dies tràmit</t>
  </si>
  <si>
    <t>Dies</t>
  </si>
  <si>
    <t>Interval</t>
  </si>
  <si>
    <t>Nombre</t>
  </si>
  <si>
    <t>%</t>
  </si>
  <si>
    <t>Import</t>
  </si>
  <si>
    <t>Fins a 30</t>
  </si>
  <si>
    <t xml:space="preserve">Entre 31  i 40 </t>
  </si>
  <si>
    <t xml:space="preserve">Entre 41 i 50 </t>
  </si>
  <si>
    <t>registre/pagament</t>
  </si>
  <si>
    <t xml:space="preserve">Entre 51 i 60 </t>
  </si>
  <si>
    <t xml:space="preserve">Entre 61 i 70 </t>
  </si>
  <si>
    <t xml:space="preserve">Més de 70 </t>
  </si>
  <si>
    <t>Totals</t>
  </si>
  <si>
    <t>PENDENT DE PAGAMENT (1)</t>
  </si>
  <si>
    <t xml:space="preserve">PENDENT DE COMPTABILITZACIÓ (2) total </t>
  </si>
  <si>
    <t>RELACIÓ INDIVIDUAL FACTURES PENDENTS DE COMPTABILITACIÓ</t>
  </si>
  <si>
    <t xml:space="preserve">Proveïdor Nom </t>
  </si>
  <si>
    <t>NIF</t>
  </si>
  <si>
    <t>Dat.Reg. Entr.</t>
  </si>
  <si>
    <t xml:space="preserve"> </t>
  </si>
  <si>
    <t>(*) mitjana ponderada dels dies transcorreguts entre l'entrada de la factura al registre i el seu pagament</t>
  </si>
  <si>
    <t>LIMIT</t>
  </si>
  <si>
    <t xml:space="preserve">PERÍODES DE PAGAMENT  SECTOR PÚBLIC AJUNTAMENT DE BARCELONA </t>
  </si>
  <si>
    <t>(1) Entrades, comptabilitzades i pendents de pagament</t>
  </si>
  <si>
    <t>Àmbit Llei 15/2010 de mesures de lluita contra la morositat de operacions comercials</t>
  </si>
  <si>
    <t>Núm. documents</t>
  </si>
  <si>
    <t>(2) Entrades 90 o més dies abans de final del mes al qual fa referència l'informe i no comptabilitzades</t>
  </si>
  <si>
    <t xml:space="preserve">Import pagat </t>
  </si>
  <si>
    <t>registre/pagament ponderat per import</t>
  </si>
  <si>
    <t>ENTITAT: INSTITUT MUNICIPAL D´HISENDA</t>
  </si>
  <si>
    <t>MES: GENER</t>
  </si>
  <si>
    <t>MES: FEBRER</t>
  </si>
  <si>
    <t>MES: MARÇ</t>
  </si>
  <si>
    <t>MES: ABRIL</t>
  </si>
  <si>
    <t>MES: MAIG</t>
  </si>
  <si>
    <t>MES: JUNY</t>
  </si>
  <si>
    <t>ENTITAT: INSTITUT MUNICIPAL D'HISENDA</t>
  </si>
  <si>
    <t>MES:</t>
  </si>
  <si>
    <t xml:space="preserve">MES: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</si>
</sst>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62"/>
      <name val="Calibri"/>
      <family val="2"/>
    </font>
    <font>
      <b/>
      <sz val="12"/>
      <color indexed="62"/>
      <name val="Calibri"/>
      <family val="2"/>
    </font>
    <font>
      <b/>
      <sz val="12"/>
      <color indexed="9"/>
      <name val="Calibri"/>
      <family val="2"/>
    </font>
    <font>
      <b/>
      <sz val="10"/>
      <color indexed="9"/>
      <name val="Arial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0"/>
      <color indexed="56"/>
      <name val="Calibri"/>
      <family val="2"/>
    </font>
    <font>
      <b/>
      <sz val="9"/>
      <color indexed="56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4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b/>
      <sz val="12"/>
      <color theme="4" tint="-0.249977111117893"/>
      <name val="Calibri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/>
      <right style="thick">
        <color indexed="62"/>
      </right>
      <top/>
      <bottom/>
      <diagonal/>
    </border>
    <border>
      <left style="thick">
        <color indexed="62"/>
      </left>
      <right/>
      <top/>
      <bottom style="thick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 style="thick">
        <color indexed="62"/>
      </right>
      <top/>
      <bottom style="thick">
        <color indexed="62"/>
      </bottom>
      <diagonal/>
    </border>
    <border>
      <left style="thin">
        <color indexed="64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thick">
        <color indexed="62"/>
      </right>
      <top style="medium">
        <color indexed="9"/>
      </top>
      <bottom/>
      <diagonal/>
    </border>
    <border>
      <left style="thin">
        <color indexed="64"/>
      </left>
      <right/>
      <top/>
      <bottom style="medium">
        <color indexed="62"/>
      </bottom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 style="thin">
        <color indexed="9"/>
      </bottom>
      <diagonal/>
    </border>
    <border>
      <left/>
      <right style="medium">
        <color indexed="62"/>
      </right>
      <top style="medium">
        <color indexed="62"/>
      </top>
      <bottom style="thin">
        <color indexed="9"/>
      </bottom>
      <diagonal/>
    </border>
    <border>
      <left/>
      <right/>
      <top style="medium">
        <color indexed="62"/>
      </top>
      <bottom style="thin">
        <color indexed="9"/>
      </bottom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/>
      <top/>
      <bottom/>
      <diagonal/>
    </border>
    <border>
      <left style="medium">
        <color indexed="62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2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2"/>
      </right>
      <top style="thin">
        <color indexed="9"/>
      </top>
      <bottom style="thin">
        <color indexed="9"/>
      </bottom>
      <diagonal/>
    </border>
    <border>
      <left/>
      <right style="medium">
        <color indexed="62"/>
      </right>
      <top/>
      <bottom style="thin">
        <color indexed="9"/>
      </bottom>
      <diagonal/>
    </border>
    <border>
      <left style="medium">
        <color indexed="62"/>
      </left>
      <right style="thin">
        <color indexed="9"/>
      </right>
      <top style="thin">
        <color indexed="9"/>
      </top>
      <bottom/>
      <diagonal/>
    </border>
    <border>
      <left style="medium">
        <color indexed="6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2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62"/>
      </left>
      <right style="thin">
        <color indexed="9"/>
      </right>
      <top/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 style="medium">
        <color indexed="62"/>
      </left>
      <right style="thin">
        <color indexed="9"/>
      </right>
      <top style="thin">
        <color indexed="9"/>
      </top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/>
      <right style="thin">
        <color indexed="9"/>
      </right>
      <top/>
      <bottom style="medium">
        <color indexed="62"/>
      </bottom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 style="thin">
        <color indexed="64"/>
      </right>
      <top/>
      <bottom style="medium">
        <color indexed="62"/>
      </bottom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 style="thin">
        <color indexed="9"/>
      </right>
      <top style="medium">
        <color indexed="62"/>
      </top>
      <bottom style="medium">
        <color indexed="62"/>
      </bottom>
      <diagonal/>
    </border>
    <border>
      <left style="thin">
        <color indexed="9"/>
      </left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/>
      <right/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/>
      <bottom style="medium">
        <color indexed="62"/>
      </bottom>
      <diagonal/>
    </border>
    <border>
      <left/>
      <right style="thick">
        <color indexed="62"/>
      </right>
      <top/>
      <bottom style="medium">
        <color indexed="62"/>
      </bottom>
      <diagonal/>
    </border>
    <border>
      <left style="medium">
        <color indexed="62"/>
      </left>
      <right style="thin">
        <color indexed="9"/>
      </right>
      <top style="medium">
        <color indexed="62"/>
      </top>
      <bottom/>
      <diagonal/>
    </border>
    <border>
      <left/>
      <right style="thin">
        <color indexed="9"/>
      </right>
      <top style="medium">
        <color indexed="62"/>
      </top>
      <bottom style="thin">
        <color indexed="9"/>
      </bottom>
      <diagonal/>
    </border>
    <border>
      <left/>
      <right style="thin">
        <color indexed="9"/>
      </right>
      <top style="medium">
        <color indexed="6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2"/>
      </right>
      <top/>
      <bottom/>
      <diagonal/>
    </border>
    <border>
      <left style="medium">
        <color indexed="62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62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2"/>
      </bottom>
      <diagonal/>
    </border>
    <border>
      <left/>
      <right style="thin">
        <color indexed="9"/>
      </right>
      <top style="thin">
        <color indexed="9"/>
      </top>
      <bottom style="medium">
        <color indexed="62"/>
      </bottom>
      <diagonal/>
    </border>
    <border>
      <left style="thin">
        <color indexed="9"/>
      </left>
      <right style="medium">
        <color indexed="62"/>
      </right>
      <top style="thin">
        <color indexed="9"/>
      </top>
      <bottom style="medium">
        <color indexed="62"/>
      </bottom>
      <diagonal/>
    </border>
    <border>
      <left style="medium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9"/>
      </right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4659260841701"/>
      </right>
      <top/>
      <bottom style="thick">
        <color theme="4" tint="-0.249977111117893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ck">
        <color theme="4" tint="-0.24994659260841701"/>
      </right>
      <top style="medium">
        <color theme="0"/>
      </top>
      <bottom/>
      <diagonal/>
    </border>
    <border>
      <left style="thin">
        <color indexed="64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0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0"/>
      </bottom>
      <diagonal/>
    </border>
    <border>
      <left/>
      <right/>
      <top style="medium">
        <color theme="4" tint="-0.24994659260841701"/>
      </top>
      <bottom style="thin">
        <color theme="0"/>
      </bottom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4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4" tint="-0.24994659260841701"/>
      </right>
      <top style="thin">
        <color theme="0"/>
      </top>
      <bottom style="thin">
        <color theme="0"/>
      </bottom>
      <diagonal/>
    </border>
    <border>
      <left/>
      <right style="medium">
        <color theme="4" tint="-0.24994659260841701"/>
      </right>
      <top/>
      <bottom style="thin">
        <color theme="0"/>
      </bottom>
      <diagonal/>
    </border>
    <border>
      <left style="medium">
        <color theme="4" tint="-0.24994659260841701"/>
      </left>
      <right style="thin">
        <color theme="0"/>
      </right>
      <top style="thin">
        <color theme="0"/>
      </top>
      <bottom/>
      <diagonal/>
    </border>
    <border>
      <left style="medium">
        <color theme="4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 tint="-0.2499465926084170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4" tint="-0.24994659260841701"/>
      </left>
      <right style="thin">
        <color theme="0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0"/>
      </right>
      <top style="thin">
        <color theme="0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 style="thin">
        <color theme="0"/>
      </right>
      <top/>
      <bottom style="medium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24994659260841701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0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ck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0"/>
      </right>
      <top style="medium">
        <color theme="4" tint="-0.24994659260841701"/>
      </top>
      <bottom/>
      <diagonal/>
    </border>
    <border>
      <left/>
      <right style="thin">
        <color theme="0"/>
      </right>
      <top style="medium">
        <color theme="4" tint="-0.24994659260841701"/>
      </top>
      <bottom style="thin">
        <color theme="0"/>
      </bottom>
      <diagonal/>
    </border>
    <border>
      <left/>
      <right style="thin">
        <color theme="0"/>
      </right>
      <top style="medium">
        <color theme="4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4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4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theme="4" tint="-0.24994659260841701"/>
      </bottom>
      <diagonal/>
    </border>
    <border>
      <left style="thin">
        <color theme="0"/>
      </left>
      <right style="medium">
        <color theme="4" tint="-0.24994659260841701"/>
      </right>
      <top style="thin">
        <color theme="0"/>
      </top>
      <bottom style="medium">
        <color theme="4" tint="-0.24994659260841701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</borders>
  <cellStyleXfs count="4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325">
    <xf numFmtId="0" fontId="0" fillId="0" borderId="0" xfId="0"/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2" borderId="4" xfId="0" applyFill="1" applyBorder="1" applyAlignment="1"/>
    <xf numFmtId="0" fontId="9" fillId="3" borderId="6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1" fillId="3" borderId="8" xfId="0" applyFont="1" applyFill="1" applyBorder="1" applyAlignment="1"/>
    <xf numFmtId="0" fontId="12" fillId="3" borderId="9" xfId="0" applyFont="1" applyFill="1" applyBorder="1" applyAlignment="1"/>
    <xf numFmtId="0" fontId="0" fillId="3" borderId="9" xfId="0" applyFill="1" applyBorder="1"/>
    <xf numFmtId="0" fontId="0" fillId="3" borderId="10" xfId="0" applyFill="1" applyBorder="1"/>
    <xf numFmtId="0" fontId="12" fillId="2" borderId="6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0" borderId="7" xfId="0" applyBorder="1"/>
    <xf numFmtId="0" fontId="13" fillId="3" borderId="11" xfId="1" applyFont="1" applyFill="1" applyBorder="1"/>
    <xf numFmtId="0" fontId="12" fillId="3" borderId="12" xfId="0" applyFont="1" applyFill="1" applyBorder="1"/>
    <xf numFmtId="0" fontId="11" fillId="3" borderId="12" xfId="2" applyFont="1" applyFill="1" applyBorder="1" applyAlignment="1">
      <alignment horizontal="center"/>
    </xf>
    <xf numFmtId="0" fontId="0" fillId="3" borderId="12" xfId="0" applyFill="1" applyBorder="1"/>
    <xf numFmtId="0" fontId="11" fillId="3" borderId="12" xfId="0" applyFont="1" applyFill="1" applyBorder="1"/>
    <xf numFmtId="4" fontId="11" fillId="3" borderId="12" xfId="0" applyNumberFormat="1" applyFont="1" applyFill="1" applyBorder="1"/>
    <xf numFmtId="0" fontId="14" fillId="3" borderId="13" xfId="0" applyFont="1" applyFill="1" applyBorder="1" applyProtection="1">
      <protection locked="0"/>
    </xf>
    <xf numFmtId="0" fontId="11" fillId="3" borderId="14" xfId="1" applyFont="1" applyFill="1" applyBorder="1"/>
    <xf numFmtId="0" fontId="11" fillId="3" borderId="0" xfId="1" applyFont="1" applyFill="1" applyBorder="1" applyAlignment="1">
      <alignment horizontal="center"/>
    </xf>
    <xf numFmtId="0" fontId="0" fillId="3" borderId="0" xfId="0" applyFill="1" applyBorder="1"/>
    <xf numFmtId="0" fontId="15" fillId="3" borderId="0" xfId="0" applyFont="1" applyFill="1" applyBorder="1"/>
    <xf numFmtId="0" fontId="11" fillId="3" borderId="0" xfId="0" applyFont="1" applyFill="1" applyBorder="1" applyAlignment="1">
      <alignment horizontal="center"/>
    </xf>
    <xf numFmtId="4" fontId="11" fillId="3" borderId="0" xfId="0" applyNumberFormat="1" applyFont="1" applyFill="1" applyBorder="1" applyAlignment="1">
      <alignment horizontal="center"/>
    </xf>
    <xf numFmtId="0" fontId="11" fillId="3" borderId="7" xfId="0" applyFont="1" applyFill="1" applyBorder="1" applyAlignment="1" applyProtection="1">
      <alignment horizontal="center"/>
      <protection locked="0"/>
    </xf>
    <xf numFmtId="0" fontId="16" fillId="3" borderId="15" xfId="1" applyFont="1" applyFill="1" applyBorder="1"/>
    <xf numFmtId="0" fontId="17" fillId="3" borderId="16" xfId="1" applyFont="1" applyFill="1" applyBorder="1"/>
    <xf numFmtId="0" fontId="0" fillId="0" borderId="17" xfId="0" applyBorder="1"/>
    <xf numFmtId="0" fontId="15" fillId="2" borderId="18" xfId="0" applyFont="1" applyFill="1" applyBorder="1"/>
    <xf numFmtId="0" fontId="18" fillId="0" borderId="17" xfId="0" applyFont="1" applyBorder="1" applyAlignment="1"/>
    <xf numFmtId="0" fontId="18" fillId="0" borderId="19" xfId="0" applyFont="1" applyBorder="1" applyAlignment="1"/>
    <xf numFmtId="0" fontId="18" fillId="0" borderId="0" xfId="0" applyFont="1" applyBorder="1" applyAlignment="1"/>
    <xf numFmtId="3" fontId="18" fillId="0" borderId="0" xfId="0" applyNumberFormat="1" applyFont="1" applyBorder="1" applyAlignment="1">
      <alignment horizontal="center"/>
    </xf>
    <xf numFmtId="4" fontId="18" fillId="0" borderId="16" xfId="0" applyNumberFormat="1" applyFont="1" applyBorder="1" applyAlignment="1"/>
    <xf numFmtId="4" fontId="18" fillId="0" borderId="20" xfId="0" applyNumberFormat="1" applyFont="1" applyBorder="1" applyAlignment="1"/>
    <xf numFmtId="0" fontId="16" fillId="3" borderId="21" xfId="1" applyFont="1" applyFill="1" applyBorder="1"/>
    <xf numFmtId="0" fontId="17" fillId="3" borderId="0" xfId="1" applyFont="1" applyFill="1" applyBorder="1"/>
    <xf numFmtId="0" fontId="0" fillId="0" borderId="21" xfId="0" applyBorder="1"/>
    <xf numFmtId="0" fontId="15" fillId="2" borderId="20" xfId="0" applyFont="1" applyFill="1" applyBorder="1"/>
    <xf numFmtId="0" fontId="18" fillId="0" borderId="22" xfId="0" applyFont="1" applyBorder="1" applyAlignment="1"/>
    <xf numFmtId="0" fontId="18" fillId="0" borderId="23" xfId="0" applyFont="1" applyBorder="1" applyAlignment="1"/>
    <xf numFmtId="4" fontId="18" fillId="0" borderId="0" xfId="0" applyNumberFormat="1" applyFont="1" applyBorder="1" applyAlignment="1"/>
    <xf numFmtId="0" fontId="11" fillId="3" borderId="24" xfId="1" applyFont="1" applyFill="1" applyBorder="1"/>
    <xf numFmtId="0" fontId="18" fillId="2" borderId="25" xfId="1" applyFont="1" applyFill="1" applyBorder="1"/>
    <xf numFmtId="0" fontId="0" fillId="0" borderId="22" xfId="0" applyBorder="1"/>
    <xf numFmtId="0" fontId="15" fillId="2" borderId="26" xfId="0" applyFont="1" applyFill="1" applyBorder="1"/>
    <xf numFmtId="4" fontId="18" fillId="0" borderId="0" xfId="0" applyNumberFormat="1" applyFont="1" applyBorder="1" applyAlignment="1">
      <alignment horizontal="center"/>
    </xf>
    <xf numFmtId="0" fontId="0" fillId="0" borderId="24" xfId="0" applyBorder="1"/>
    <xf numFmtId="0" fontId="15" fillId="2" borderId="27" xfId="0" applyFont="1" applyFill="1" applyBorder="1"/>
    <xf numFmtId="0" fontId="0" fillId="0" borderId="28" xfId="0" applyBorder="1"/>
    <xf numFmtId="0" fontId="11" fillId="3" borderId="21" xfId="1" applyFont="1" applyFill="1" applyBorder="1"/>
    <xf numFmtId="3" fontId="11" fillId="3" borderId="0" xfId="1" applyNumberFormat="1" applyFont="1" applyFill="1" applyBorder="1"/>
    <xf numFmtId="0" fontId="0" fillId="0" borderId="29" xfId="0" applyBorder="1"/>
    <xf numFmtId="0" fontId="18" fillId="0" borderId="30" xfId="0" applyFont="1" applyBorder="1" applyAlignment="1"/>
    <xf numFmtId="0" fontId="18" fillId="0" borderId="31" xfId="0" applyFont="1" applyBorder="1" applyAlignment="1"/>
    <xf numFmtId="0" fontId="0" fillId="0" borderId="32" xfId="0" applyBorder="1"/>
    <xf numFmtId="0" fontId="11" fillId="3" borderId="21" xfId="0" applyFont="1" applyFill="1" applyBorder="1" applyAlignment="1">
      <alignment vertical="top"/>
    </xf>
    <xf numFmtId="0" fontId="11" fillId="3" borderId="0" xfId="0" applyFont="1" applyFill="1" applyBorder="1" applyAlignment="1">
      <alignment vertical="top"/>
    </xf>
    <xf numFmtId="3" fontId="11" fillId="3" borderId="0" xfId="0" applyNumberFormat="1" applyFont="1" applyFill="1" applyBorder="1" applyAlignment="1">
      <alignment horizontal="center"/>
    </xf>
    <xf numFmtId="4" fontId="11" fillId="3" borderId="0" xfId="0" applyNumberFormat="1" applyFont="1" applyFill="1" applyBorder="1"/>
    <xf numFmtId="4" fontId="11" fillId="3" borderId="0" xfId="0" applyNumberFormat="1" applyFont="1" applyFill="1" applyBorder="1" applyAlignment="1">
      <alignment horizontal="right"/>
    </xf>
    <xf numFmtId="4" fontId="11" fillId="3" borderId="20" xfId="0" applyNumberFormat="1" applyFont="1" applyFill="1" applyBorder="1" applyAlignment="1"/>
    <xf numFmtId="0" fontId="0" fillId="0" borderId="25" xfId="0" applyBorder="1"/>
    <xf numFmtId="0" fontId="11" fillId="3" borderId="33" xfId="1" applyFont="1" applyFill="1" applyBorder="1"/>
    <xf numFmtId="3" fontId="11" fillId="3" borderId="34" xfId="1" applyNumberFormat="1" applyFont="1" applyFill="1" applyBorder="1"/>
    <xf numFmtId="0" fontId="0" fillId="0" borderId="35" xfId="0" applyBorder="1"/>
    <xf numFmtId="0" fontId="15" fillId="2" borderId="36" xfId="0" applyFont="1" applyFill="1" applyBorder="1"/>
    <xf numFmtId="0" fontId="11" fillId="3" borderId="34" xfId="0" applyFont="1" applyFill="1" applyBorder="1" applyAlignment="1">
      <alignment horizontal="left" vertical="top"/>
    </xf>
    <xf numFmtId="4" fontId="11" fillId="3" borderId="34" xfId="0" applyNumberFormat="1" applyFont="1" applyFill="1" applyBorder="1"/>
    <xf numFmtId="3" fontId="11" fillId="3" borderId="34" xfId="0" applyNumberFormat="1" applyFont="1" applyFill="1" applyBorder="1" applyAlignment="1">
      <alignment horizontal="right"/>
    </xf>
    <xf numFmtId="3" fontId="11" fillId="3" borderId="36" xfId="0" applyNumberFormat="1" applyFont="1" applyFill="1" applyBorder="1" applyAlignment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11" fillId="3" borderId="15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10" fillId="3" borderId="40" xfId="0" applyFont="1" applyFill="1" applyBorder="1" applyAlignment="1">
      <alignment horizontal="center"/>
    </xf>
    <xf numFmtId="0" fontId="19" fillId="0" borderId="33" xfId="0" applyFont="1" applyBorder="1"/>
    <xf numFmtId="0" fontId="0" fillId="0" borderId="34" xfId="0" applyBorder="1"/>
    <xf numFmtId="0" fontId="0" fillId="0" borderId="41" xfId="0" applyBorder="1"/>
    <xf numFmtId="4" fontId="0" fillId="0" borderId="41" xfId="0" applyNumberFormat="1" applyBorder="1"/>
    <xf numFmtId="4" fontId="0" fillId="0" borderId="36" xfId="0" applyNumberFormat="1" applyBorder="1" applyAlignment="1">
      <alignment horizontal="center"/>
    </xf>
    <xf numFmtId="0" fontId="19" fillId="0" borderId="42" xfId="0" applyFont="1" applyBorder="1"/>
    <xf numFmtId="0" fontId="0" fillId="0" borderId="43" xfId="0" applyBorder="1"/>
    <xf numFmtId="0" fontId="0" fillId="0" borderId="44" xfId="0" applyBorder="1"/>
    <xf numFmtId="0" fontId="10" fillId="3" borderId="45" xfId="0" applyFont="1" applyFill="1" applyBorder="1" applyAlignment="1">
      <alignment horizontal="center"/>
    </xf>
    <xf numFmtId="0" fontId="19" fillId="0" borderId="4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19" fillId="0" borderId="48" xfId="0" applyFont="1" applyBorder="1" applyAlignment="1">
      <alignment horizontal="left"/>
    </xf>
    <xf numFmtId="4" fontId="19" fillId="0" borderId="50" xfId="0" applyNumberFormat="1" applyFont="1" applyBorder="1" applyAlignment="1">
      <alignment horizontal="center"/>
    </xf>
    <xf numFmtId="0" fontId="11" fillId="3" borderId="51" xfId="0" applyFont="1" applyFill="1" applyBorder="1"/>
    <xf numFmtId="0" fontId="11" fillId="3" borderId="52" xfId="0" applyFont="1" applyFill="1" applyBorder="1"/>
    <xf numFmtId="0" fontId="12" fillId="3" borderId="53" xfId="0" applyFont="1" applyFill="1" applyBorder="1"/>
    <xf numFmtId="0" fontId="11" fillId="3" borderId="54" xfId="0" applyFont="1" applyFill="1" applyBorder="1"/>
    <xf numFmtId="0" fontId="19" fillId="0" borderId="0" xfId="0" applyFont="1"/>
    <xf numFmtId="0" fontId="19" fillId="0" borderId="56" xfId="0" applyFont="1" applyBorder="1"/>
    <xf numFmtId="0" fontId="19" fillId="0" borderId="29" xfId="0" applyFont="1" applyBorder="1"/>
    <xf numFmtId="0" fontId="19" fillId="0" borderId="59" xfId="0" applyFont="1" applyBorder="1"/>
    <xf numFmtId="0" fontId="19" fillId="0" borderId="60" xfId="0" applyFont="1" applyBorder="1"/>
    <xf numFmtId="0" fontId="19" fillId="0" borderId="61" xfId="0" applyFont="1" applyBorder="1"/>
    <xf numFmtId="0" fontId="19" fillId="0" borderId="62" xfId="0" applyFont="1" applyBorder="1"/>
    <xf numFmtId="0" fontId="19" fillId="0" borderId="63" xfId="0" applyFont="1" applyBorder="1"/>
    <xf numFmtId="0" fontId="19" fillId="0" borderId="64" xfId="0" applyFont="1" applyBorder="1"/>
    <xf numFmtId="0" fontId="19" fillId="0" borderId="65" xfId="0" applyFont="1" applyBorder="1"/>
    <xf numFmtId="0" fontId="19" fillId="0" borderId="66" xfId="0" applyFont="1" applyBorder="1"/>
    <xf numFmtId="0" fontId="19" fillId="0" borderId="32" xfId="0" applyFont="1" applyBorder="1"/>
    <xf numFmtId="0" fontId="19" fillId="0" borderId="38" xfId="0" applyFont="1" applyBorder="1"/>
    <xf numFmtId="0" fontId="19" fillId="0" borderId="43" xfId="0" applyFont="1" applyBorder="1"/>
    <xf numFmtId="0" fontId="19" fillId="0" borderId="28" xfId="0" applyFont="1" applyBorder="1"/>
    <xf numFmtId="0" fontId="19" fillId="0" borderId="67" xfId="0" applyFont="1" applyBorder="1"/>
    <xf numFmtId="0" fontId="19" fillId="0" borderId="68" xfId="0" applyFont="1" applyBorder="1"/>
    <xf numFmtId="0" fontId="19" fillId="0" borderId="35" xfId="0" applyFont="1" applyBorder="1"/>
    <xf numFmtId="0" fontId="19" fillId="0" borderId="69" xfId="0" applyFont="1" applyBorder="1"/>
    <xf numFmtId="0" fontId="19" fillId="0" borderId="70" xfId="0" applyFont="1" applyBorder="1"/>
    <xf numFmtId="0" fontId="19" fillId="0" borderId="71" xfId="0" applyFont="1" applyBorder="1"/>
    <xf numFmtId="0" fontId="19" fillId="0" borderId="72" xfId="0" applyFont="1" applyBorder="1"/>
    <xf numFmtId="0" fontId="19" fillId="0" borderId="25" xfId="0" applyFont="1" applyBorder="1"/>
    <xf numFmtId="0" fontId="19" fillId="0" borderId="73" xfId="0" applyFont="1" applyBorder="1"/>
    <xf numFmtId="0" fontId="19" fillId="0" borderId="74" xfId="0" applyFont="1" applyBorder="1"/>
    <xf numFmtId="0" fontId="19" fillId="0" borderId="75" xfId="0" applyFont="1" applyBorder="1"/>
    <xf numFmtId="0" fontId="19" fillId="0" borderId="76" xfId="0" applyFont="1" applyBorder="1"/>
    <xf numFmtId="0" fontId="19" fillId="0" borderId="77" xfId="0" applyFont="1" applyBorder="1"/>
    <xf numFmtId="0" fontId="19" fillId="0" borderId="78" xfId="0" applyFont="1" applyBorder="1"/>
    <xf numFmtId="0" fontId="0" fillId="0" borderId="69" xfId="0" applyBorder="1"/>
    <xf numFmtId="0" fontId="11" fillId="3" borderId="0" xfId="0" applyFont="1" applyFill="1" applyBorder="1" applyAlignment="1">
      <alignment horizontal="left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2" fillId="2" borderId="4" xfId="0" applyFont="1" applyFill="1" applyBorder="1" applyAlignment="1"/>
    <xf numFmtId="0" fontId="24" fillId="4" borderId="79" xfId="0" applyFont="1" applyFill="1" applyBorder="1" applyAlignment="1">
      <alignment horizontal="left" vertical="top"/>
    </xf>
    <xf numFmtId="0" fontId="24" fillId="4" borderId="0" xfId="0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top"/>
    </xf>
    <xf numFmtId="0" fontId="0" fillId="4" borderId="80" xfId="0" applyFill="1" applyBorder="1" applyAlignment="1">
      <alignment horizontal="center" vertical="top"/>
    </xf>
    <xf numFmtId="0" fontId="24" fillId="4" borderId="79" xfId="0" applyFont="1" applyFill="1" applyBorder="1" applyAlignment="1">
      <alignment horizontal="center" vertical="top"/>
    </xf>
    <xf numFmtId="0" fontId="25" fillId="4" borderId="0" xfId="0" applyFont="1" applyFill="1" applyBorder="1" applyAlignment="1">
      <alignment horizontal="center" vertical="top"/>
    </xf>
    <xf numFmtId="0" fontId="25" fillId="4" borderId="80" xfId="0" applyFont="1" applyFill="1" applyBorder="1" applyAlignment="1">
      <alignment horizontal="center" vertical="top"/>
    </xf>
    <xf numFmtId="0" fontId="26" fillId="4" borderId="81" xfId="0" applyFont="1" applyFill="1" applyBorder="1" applyAlignment="1"/>
    <xf numFmtId="0" fontId="27" fillId="4" borderId="82" xfId="0" applyFont="1" applyFill="1" applyBorder="1" applyAlignment="1"/>
    <xf numFmtId="0" fontId="0" fillId="4" borderId="82" xfId="0" applyFill="1" applyBorder="1"/>
    <xf numFmtId="0" fontId="0" fillId="4" borderId="83" xfId="0" applyFill="1" applyBorder="1"/>
    <xf numFmtId="0" fontId="27" fillId="5" borderId="79" xfId="0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0" fontId="0" fillId="0" borderId="80" xfId="0" applyBorder="1"/>
    <xf numFmtId="0" fontId="20" fillId="4" borderId="84" xfId="1" applyFont="1" applyFill="1" applyBorder="1"/>
    <xf numFmtId="0" fontId="27" fillId="4" borderId="85" xfId="0" applyFont="1" applyFill="1" applyBorder="1"/>
    <xf numFmtId="0" fontId="26" fillId="4" borderId="85" xfId="2" applyFont="1" applyFill="1" applyBorder="1" applyAlignment="1">
      <alignment horizontal="center"/>
    </xf>
    <xf numFmtId="0" fontId="0" fillId="4" borderId="85" xfId="0" applyFill="1" applyBorder="1"/>
    <xf numFmtId="0" fontId="26" fillId="4" borderId="85" xfId="0" applyFont="1" applyFill="1" applyBorder="1"/>
    <xf numFmtId="4" fontId="26" fillId="4" borderId="85" xfId="0" applyNumberFormat="1" applyFont="1" applyFill="1" applyBorder="1"/>
    <xf numFmtId="0" fontId="28" fillId="4" borderId="86" xfId="0" applyFont="1" applyFill="1" applyBorder="1" applyProtection="1">
      <protection locked="0"/>
    </xf>
    <xf numFmtId="0" fontId="26" fillId="4" borderId="87" xfId="1" applyFont="1" applyFill="1" applyBorder="1"/>
    <xf numFmtId="0" fontId="26" fillId="4" borderId="0" xfId="1" applyFont="1" applyFill="1" applyBorder="1" applyAlignment="1">
      <alignment horizontal="center"/>
    </xf>
    <xf numFmtId="0" fontId="0" fillId="4" borderId="0" xfId="0" applyFill="1" applyBorder="1"/>
    <xf numFmtId="0" fontId="29" fillId="4" borderId="0" xfId="0" applyFont="1" applyFill="1" applyBorder="1"/>
    <xf numFmtId="0" fontId="26" fillId="4" borderId="0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center"/>
    </xf>
    <xf numFmtId="4" fontId="26" fillId="4" borderId="0" xfId="0" applyNumberFormat="1" applyFont="1" applyFill="1" applyBorder="1" applyAlignment="1">
      <alignment horizontal="center"/>
    </xf>
    <xf numFmtId="0" fontId="26" fillId="4" borderId="80" xfId="0" applyFont="1" applyFill="1" applyBorder="1" applyAlignment="1" applyProtection="1">
      <alignment horizontal="center"/>
      <protection locked="0"/>
    </xf>
    <xf numFmtId="0" fontId="30" fillId="4" borderId="88" xfId="1" applyFont="1" applyFill="1" applyBorder="1"/>
    <xf numFmtId="0" fontId="31" fillId="4" borderId="89" xfId="1" applyFont="1" applyFill="1" applyBorder="1"/>
    <xf numFmtId="0" fontId="0" fillId="0" borderId="90" xfId="0" applyBorder="1"/>
    <xf numFmtId="0" fontId="29" fillId="5" borderId="91" xfId="0" applyFont="1" applyFill="1" applyBorder="1"/>
    <xf numFmtId="0" fontId="32" fillId="0" borderId="90" xfId="0" applyFont="1" applyBorder="1" applyAlignment="1"/>
    <xf numFmtId="0" fontId="32" fillId="0" borderId="92" xfId="0" applyFont="1" applyBorder="1" applyAlignment="1"/>
    <xf numFmtId="0" fontId="32" fillId="0" borderId="0" xfId="0" applyFont="1" applyBorder="1" applyAlignment="1"/>
    <xf numFmtId="3" fontId="32" fillId="0" borderId="0" xfId="0" applyNumberFormat="1" applyFont="1" applyBorder="1" applyAlignment="1">
      <alignment horizontal="center"/>
    </xf>
    <xf numFmtId="4" fontId="32" fillId="0" borderId="89" xfId="0" applyNumberFormat="1" applyFont="1" applyBorder="1" applyAlignment="1"/>
    <xf numFmtId="4" fontId="32" fillId="0" borderId="0" xfId="0" applyNumberFormat="1" applyFont="1" applyBorder="1" applyAlignment="1">
      <alignment horizontal="center"/>
    </xf>
    <xf numFmtId="4" fontId="32" fillId="0" borderId="93" xfId="0" applyNumberFormat="1" applyFont="1" applyBorder="1" applyAlignment="1"/>
    <xf numFmtId="0" fontId="30" fillId="4" borderId="94" xfId="1" applyFont="1" applyFill="1" applyBorder="1"/>
    <xf numFmtId="0" fontId="31" fillId="4" borderId="0" xfId="1" applyFont="1" applyFill="1" applyBorder="1"/>
    <xf numFmtId="0" fontId="0" fillId="0" borderId="94" xfId="0" applyBorder="1"/>
    <xf numFmtId="0" fontId="29" fillId="5" borderId="93" xfId="0" applyFont="1" applyFill="1" applyBorder="1"/>
    <xf numFmtId="0" fontId="32" fillId="0" borderId="95" xfId="0" applyFont="1" applyBorder="1" applyAlignment="1"/>
    <xf numFmtId="0" fontId="32" fillId="0" borderId="96" xfId="0" applyFont="1" applyBorder="1" applyAlignment="1"/>
    <xf numFmtId="4" fontId="32" fillId="0" borderId="0" xfId="0" applyNumberFormat="1" applyFont="1" applyBorder="1" applyAlignment="1"/>
    <xf numFmtId="0" fontId="26" fillId="4" borderId="97" xfId="1" applyFont="1" applyFill="1" applyBorder="1"/>
    <xf numFmtId="0" fontId="32" fillId="5" borderId="98" xfId="1" applyFont="1" applyFill="1" applyBorder="1"/>
    <xf numFmtId="0" fontId="0" fillId="0" borderId="95" xfId="0" applyBorder="1"/>
    <xf numFmtId="0" fontId="29" fillId="5" borderId="99" xfId="0" applyFont="1" applyFill="1" applyBorder="1"/>
    <xf numFmtId="0" fontId="0" fillId="0" borderId="97" xfId="0" applyBorder="1"/>
    <xf numFmtId="0" fontId="29" fillId="5" borderId="100" xfId="0" applyFont="1" applyFill="1" applyBorder="1"/>
    <xf numFmtId="0" fontId="0" fillId="0" borderId="101" xfId="0" applyBorder="1"/>
    <xf numFmtId="0" fontId="26" fillId="4" borderId="94" xfId="1" applyFont="1" applyFill="1" applyBorder="1"/>
    <xf numFmtId="3" fontId="26" fillId="4" borderId="0" xfId="1" applyNumberFormat="1" applyFont="1" applyFill="1" applyBorder="1"/>
    <xf numFmtId="0" fontId="0" fillId="0" borderId="102" xfId="0" applyBorder="1"/>
    <xf numFmtId="0" fontId="32" fillId="0" borderId="103" xfId="0" applyFont="1" applyBorder="1" applyAlignment="1"/>
    <xf numFmtId="0" fontId="32" fillId="0" borderId="104" xfId="0" applyFont="1" applyBorder="1" applyAlignment="1"/>
    <xf numFmtId="0" fontId="0" fillId="0" borderId="105" xfId="0" applyBorder="1"/>
    <xf numFmtId="0" fontId="26" fillId="4" borderId="94" xfId="0" applyFont="1" applyFill="1" applyBorder="1" applyAlignment="1">
      <alignment vertical="top"/>
    </xf>
    <xf numFmtId="0" fontId="26" fillId="4" borderId="0" xfId="0" applyFont="1" applyFill="1" applyBorder="1" applyAlignment="1">
      <alignment vertical="top"/>
    </xf>
    <xf numFmtId="3" fontId="26" fillId="4" borderId="0" xfId="0" applyNumberFormat="1" applyFont="1" applyFill="1" applyBorder="1" applyAlignment="1">
      <alignment horizontal="center"/>
    </xf>
    <xf numFmtId="4" fontId="26" fillId="4" borderId="0" xfId="0" applyNumberFormat="1" applyFont="1" applyFill="1" applyBorder="1"/>
    <xf numFmtId="4" fontId="26" fillId="4" borderId="0" xfId="0" applyNumberFormat="1" applyFont="1" applyFill="1" applyBorder="1" applyAlignment="1">
      <alignment horizontal="right"/>
    </xf>
    <xf numFmtId="4" fontId="26" fillId="4" borderId="93" xfId="0" applyNumberFormat="1" applyFont="1" applyFill="1" applyBorder="1" applyAlignment="1"/>
    <xf numFmtId="0" fontId="0" fillId="0" borderId="98" xfId="0" applyBorder="1"/>
    <xf numFmtId="0" fontId="26" fillId="4" borderId="106" xfId="1" applyFont="1" applyFill="1" applyBorder="1"/>
    <xf numFmtId="3" fontId="26" fillId="4" borderId="107" xfId="1" applyNumberFormat="1" applyFont="1" applyFill="1" applyBorder="1"/>
    <xf numFmtId="0" fontId="0" fillId="0" borderId="108" xfId="0" applyBorder="1"/>
    <xf numFmtId="0" fontId="29" fillId="5" borderId="109" xfId="0" applyFont="1" applyFill="1" applyBorder="1"/>
    <xf numFmtId="0" fontId="26" fillId="4" borderId="107" xfId="0" applyFont="1" applyFill="1" applyBorder="1" applyAlignment="1">
      <alignment horizontal="left" vertical="top"/>
    </xf>
    <xf numFmtId="4" fontId="26" fillId="4" borderId="107" xfId="0" applyNumberFormat="1" applyFont="1" applyFill="1" applyBorder="1"/>
    <xf numFmtId="3" fontId="26" fillId="4" borderId="107" xfId="0" applyNumberFormat="1" applyFont="1" applyFill="1" applyBorder="1" applyAlignment="1">
      <alignment horizontal="right"/>
    </xf>
    <xf numFmtId="3" fontId="26" fillId="4" borderId="109" xfId="0" applyNumberFormat="1" applyFont="1" applyFill="1" applyBorder="1" applyAlignment="1"/>
    <xf numFmtId="0" fontId="0" fillId="0" borderId="110" xfId="0" applyBorder="1"/>
    <xf numFmtId="0" fontId="0" fillId="0" borderId="111" xfId="0" applyBorder="1"/>
    <xf numFmtId="0" fontId="0" fillId="0" borderId="112" xfId="0" applyBorder="1"/>
    <xf numFmtId="0" fontId="26" fillId="4" borderId="88" xfId="0" applyFont="1" applyFill="1" applyBorder="1" applyAlignment="1">
      <alignment horizontal="left"/>
    </xf>
    <xf numFmtId="0" fontId="26" fillId="4" borderId="89" xfId="0" applyFont="1" applyFill="1" applyBorder="1" applyAlignment="1">
      <alignment horizontal="left"/>
    </xf>
    <xf numFmtId="0" fontId="25" fillId="4" borderId="113" xfId="0" applyFont="1" applyFill="1" applyBorder="1" applyAlignment="1">
      <alignment horizontal="center"/>
    </xf>
    <xf numFmtId="0" fontId="33" fillId="0" borderId="106" xfId="0" applyFont="1" applyBorder="1"/>
    <xf numFmtId="0" fontId="0" fillId="0" borderId="107" xfId="0" applyBorder="1"/>
    <xf numFmtId="0" fontId="0" fillId="0" borderId="114" xfId="0" applyBorder="1"/>
    <xf numFmtId="0" fontId="0" fillId="0" borderId="115" xfId="0" applyBorder="1"/>
    <xf numFmtId="4" fontId="0" fillId="0" borderId="109" xfId="0" applyNumberFormat="1" applyBorder="1" applyAlignment="1">
      <alignment horizontal="center"/>
    </xf>
    <xf numFmtId="0" fontId="33" fillId="0" borderId="116" xfId="0" applyFont="1" applyBorder="1"/>
    <xf numFmtId="0" fontId="0" fillId="0" borderId="117" xfId="0" applyBorder="1"/>
    <xf numFmtId="0" fontId="0" fillId="0" borderId="118" xfId="0" applyBorder="1"/>
    <xf numFmtId="0" fontId="26" fillId="4" borderId="0" xfId="0" applyFont="1" applyFill="1" applyBorder="1" applyAlignment="1">
      <alignment horizontal="left"/>
    </xf>
    <xf numFmtId="0" fontId="25" fillId="4" borderId="119" xfId="0" applyFont="1" applyFill="1" applyBorder="1" applyAlignment="1">
      <alignment horizontal="center"/>
    </xf>
    <xf numFmtId="0" fontId="33" fillId="0" borderId="120" xfId="0" applyFont="1" applyBorder="1" applyAlignment="1">
      <alignment horizontal="left"/>
    </xf>
    <xf numFmtId="0" fontId="33" fillId="0" borderId="121" xfId="0" applyFont="1" applyBorder="1" applyAlignment="1">
      <alignment horizontal="left"/>
    </xf>
    <xf numFmtId="0" fontId="33" fillId="0" borderId="122" xfId="0" applyFont="1" applyBorder="1" applyAlignment="1">
      <alignment horizontal="left"/>
    </xf>
    <xf numFmtId="4" fontId="33" fillId="0" borderId="124" xfId="0" applyNumberFormat="1" applyFont="1" applyBorder="1" applyAlignment="1">
      <alignment horizontal="center"/>
    </xf>
    <xf numFmtId="0" fontId="26" fillId="4" borderId="125" xfId="0" applyFont="1" applyFill="1" applyBorder="1"/>
    <xf numFmtId="0" fontId="26" fillId="4" borderId="126" xfId="0" applyFont="1" applyFill="1" applyBorder="1"/>
    <xf numFmtId="0" fontId="27" fillId="4" borderId="127" xfId="0" applyFont="1" applyFill="1" applyBorder="1"/>
    <xf numFmtId="0" fontId="26" fillId="4" borderId="128" xfId="0" applyFont="1" applyFill="1" applyBorder="1"/>
    <xf numFmtId="0" fontId="33" fillId="0" borderId="0" xfId="0" applyFont="1"/>
    <xf numFmtId="0" fontId="33" fillId="0" borderId="130" xfId="0" applyFont="1" applyBorder="1"/>
    <xf numFmtId="0" fontId="33" fillId="0" borderId="102" xfId="0" applyFont="1" applyBorder="1"/>
    <xf numFmtId="0" fontId="33" fillId="0" borderId="133" xfId="0" applyFont="1" applyBorder="1"/>
    <xf numFmtId="0" fontId="33" fillId="0" borderId="134" xfId="0" applyFont="1" applyBorder="1"/>
    <xf numFmtId="0" fontId="33" fillId="0" borderId="135" xfId="0" applyFont="1" applyBorder="1"/>
    <xf numFmtId="0" fontId="33" fillId="0" borderId="136" xfId="0" applyFont="1" applyBorder="1"/>
    <xf numFmtId="0" fontId="33" fillId="0" borderId="137" xfId="0" applyFont="1" applyBorder="1"/>
    <xf numFmtId="0" fontId="33" fillId="0" borderId="138" xfId="0" applyFont="1" applyBorder="1"/>
    <xf numFmtId="0" fontId="33" fillId="0" borderId="139" xfId="0" applyFont="1" applyBorder="1"/>
    <xf numFmtId="0" fontId="33" fillId="0" borderId="140" xfId="0" applyFont="1" applyBorder="1"/>
    <xf numFmtId="0" fontId="33" fillId="0" borderId="105" xfId="0" applyFont="1" applyBorder="1"/>
    <xf numFmtId="0" fontId="33" fillId="0" borderId="111" xfId="0" applyFont="1" applyBorder="1"/>
    <xf numFmtId="0" fontId="33" fillId="0" borderId="117" xfId="0" applyFont="1" applyBorder="1"/>
    <xf numFmtId="0" fontId="33" fillId="0" borderId="101" xfId="0" applyFont="1" applyBorder="1"/>
    <xf numFmtId="0" fontId="33" fillId="0" borderId="141" xfId="0" applyFont="1" applyBorder="1"/>
    <xf numFmtId="0" fontId="33" fillId="0" borderId="142" xfId="0" applyFont="1" applyBorder="1"/>
    <xf numFmtId="0" fontId="33" fillId="0" borderId="108" xfId="0" applyFont="1" applyBorder="1"/>
    <xf numFmtId="0" fontId="33" fillId="0" borderId="115" xfId="0" applyFont="1" applyBorder="1"/>
    <xf numFmtId="0" fontId="33" fillId="0" borderId="143" xfId="0" applyFont="1" applyBorder="1"/>
    <xf numFmtId="0" fontId="33" fillId="0" borderId="144" xfId="0" applyFont="1" applyBorder="1"/>
    <xf numFmtId="0" fontId="33" fillId="0" borderId="145" xfId="0" applyFont="1" applyBorder="1"/>
    <xf numFmtId="0" fontId="33" fillId="0" borderId="98" xfId="0" applyFont="1" applyBorder="1"/>
    <xf numFmtId="0" fontId="33" fillId="0" borderId="146" xfId="0" applyFont="1" applyBorder="1"/>
    <xf numFmtId="0" fontId="33" fillId="0" borderId="147" xfId="0" applyFont="1" applyBorder="1"/>
    <xf numFmtId="0" fontId="33" fillId="0" borderId="148" xfId="0" applyFont="1" applyBorder="1"/>
    <xf numFmtId="0" fontId="33" fillId="0" borderId="149" xfId="0" applyFont="1" applyBorder="1"/>
    <xf numFmtId="0" fontId="33" fillId="0" borderId="150" xfId="0" applyFont="1" applyBorder="1"/>
    <xf numFmtId="0" fontId="33" fillId="0" borderId="151" xfId="0" applyFont="1" applyBorder="1"/>
    <xf numFmtId="0" fontId="26" fillId="4" borderId="0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left"/>
    </xf>
    <xf numFmtId="4" fontId="0" fillId="0" borderId="114" xfId="0" applyNumberFormat="1" applyBorder="1"/>
    <xf numFmtId="0" fontId="34" fillId="0" borderId="0" xfId="0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0" fontId="26" fillId="4" borderId="0" xfId="0" applyFont="1" applyFill="1" applyBorder="1" applyAlignment="1">
      <alignment horizontal="left"/>
    </xf>
    <xf numFmtId="0" fontId="21" fillId="0" borderId="152" xfId="0" applyFont="1" applyBorder="1" applyAlignment="1">
      <alignment vertical="center" wrapText="1"/>
    </xf>
    <xf numFmtId="0" fontId="21" fillId="0" borderId="153" xfId="0" applyFont="1" applyBorder="1" applyAlignment="1">
      <alignment vertical="center" wrapText="1"/>
    </xf>
    <xf numFmtId="0" fontId="0" fillId="5" borderId="153" xfId="0" applyFill="1" applyBorder="1" applyAlignment="1"/>
    <xf numFmtId="0" fontId="35" fillId="5" borderId="153" xfId="0" applyFont="1" applyFill="1" applyBorder="1" applyAlignment="1">
      <alignment vertical="center" wrapText="1"/>
    </xf>
    <xf numFmtId="0" fontId="0" fillId="0" borderId="154" xfId="0" applyBorder="1" applyAlignment="1">
      <alignment horizontal="center" vertical="center"/>
    </xf>
    <xf numFmtId="0" fontId="26" fillId="4" borderId="0" xfId="0" applyFont="1" applyFill="1" applyBorder="1" applyAlignment="1">
      <alignment horizontal="left"/>
    </xf>
    <xf numFmtId="0" fontId="33" fillId="0" borderId="92" xfId="0" applyFont="1" applyBorder="1" applyAlignment="1">
      <alignment horizontal="center"/>
    </xf>
    <xf numFmtId="0" fontId="33" fillId="0" borderId="131" xfId="0" applyFont="1" applyBorder="1" applyAlignment="1">
      <alignment horizontal="center"/>
    </xf>
    <xf numFmtId="0" fontId="33" fillId="0" borderId="89" xfId="0" applyFont="1" applyBorder="1" applyAlignment="1">
      <alignment horizontal="center"/>
    </xf>
    <xf numFmtId="0" fontId="33" fillId="0" borderId="132" xfId="0" applyFont="1" applyBorder="1" applyAlignment="1">
      <alignment horizontal="center"/>
    </xf>
    <xf numFmtId="0" fontId="33" fillId="0" borderId="91" xfId="0" applyFont="1" applyBorder="1" applyAlignment="1">
      <alignment horizontal="center"/>
    </xf>
    <xf numFmtId="0" fontId="26" fillId="4" borderId="89" xfId="0" applyFont="1" applyFill="1" applyBorder="1" applyAlignment="1">
      <alignment horizontal="center"/>
    </xf>
    <xf numFmtId="0" fontId="26" fillId="4" borderId="110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left"/>
    </xf>
    <xf numFmtId="0" fontId="26" fillId="4" borderId="107" xfId="0" applyFont="1" applyFill="1" applyBorder="1" applyAlignment="1">
      <alignment horizontal="center"/>
    </xf>
    <xf numFmtId="0" fontId="33" fillId="0" borderId="123" xfId="0" applyFont="1" applyBorder="1" applyAlignment="1">
      <alignment horizontal="center"/>
    </xf>
    <xf numFmtId="0" fontId="33" fillId="0" borderId="122" xfId="0" applyFont="1" applyBorder="1" applyAlignment="1">
      <alignment horizontal="center"/>
    </xf>
    <xf numFmtId="0" fontId="26" fillId="4" borderId="12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37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1" fillId="3" borderId="34" xfId="0" applyFont="1" applyFill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33" fillId="0" borderId="92" xfId="0" applyFont="1" applyBorder="1" applyAlignment="1">
      <alignment horizontal="center"/>
    </xf>
    <xf numFmtId="0" fontId="33" fillId="0" borderId="131" xfId="0" applyFont="1" applyBorder="1" applyAlignment="1">
      <alignment horizontal="center"/>
    </xf>
    <xf numFmtId="0" fontId="33" fillId="0" borderId="89" xfId="0" applyFont="1" applyBorder="1" applyAlignment="1">
      <alignment horizontal="center"/>
    </xf>
    <xf numFmtId="0" fontId="33" fillId="0" borderId="132" xfId="0" applyFont="1" applyBorder="1" applyAlignment="1">
      <alignment horizontal="center"/>
    </xf>
    <xf numFmtId="0" fontId="33" fillId="0" borderId="91" xfId="0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6" fillId="4" borderId="89" xfId="0" applyFont="1" applyFill="1" applyBorder="1" applyAlignment="1">
      <alignment horizontal="center"/>
    </xf>
    <xf numFmtId="0" fontId="26" fillId="4" borderId="110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left"/>
    </xf>
    <xf numFmtId="0" fontId="26" fillId="4" borderId="107" xfId="0" applyFont="1" applyFill="1" applyBorder="1" applyAlignment="1">
      <alignment horizontal="center"/>
    </xf>
    <xf numFmtId="0" fontId="33" fillId="0" borderId="123" xfId="0" applyFont="1" applyBorder="1" applyAlignment="1">
      <alignment horizontal="center"/>
    </xf>
    <xf numFmtId="0" fontId="33" fillId="0" borderId="122" xfId="0" applyFont="1" applyBorder="1" applyAlignment="1">
      <alignment horizontal="center"/>
    </xf>
    <xf numFmtId="0" fontId="26" fillId="4" borderId="129" xfId="0" applyFont="1" applyFill="1" applyBorder="1" applyAlignment="1">
      <alignment horizontal="center"/>
    </xf>
  </cellXfs>
  <cellStyles count="4">
    <cellStyle name="Normal" xfId="0" builtinId="0"/>
    <cellStyle name="Normal 2 2" xfId="3"/>
    <cellStyle name="Títol 1" xfId="1" builtinId="16"/>
    <cellStyle name="Títol 4" xfId="2" builtinId="19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Dades!$A$3:$M$3</c:f>
              <c:strCache>
                <c:ptCount val="13"/>
                <c:pt idx="0">
                  <c:v>LIMIT</c:v>
                </c:pt>
                <c:pt idx="1">
                  <c:v>GENER</c:v>
                </c:pt>
                <c:pt idx="2">
                  <c:v>FEBRER</c:v>
                </c:pt>
                <c:pt idx="3">
                  <c:v>MARÇ</c:v>
                </c:pt>
                <c:pt idx="4">
                  <c:v>ABRIL</c:v>
                </c:pt>
                <c:pt idx="5">
                  <c:v>MAIG</c:v>
                </c:pt>
                <c:pt idx="6">
                  <c:v>JUNY</c:v>
                </c:pt>
                <c:pt idx="7">
                  <c:v>JULIOL</c:v>
                </c:pt>
                <c:pt idx="8">
                  <c:v>AGOST</c:v>
                </c:pt>
                <c:pt idx="9">
                  <c:v>SETEMBRE</c:v>
                </c:pt>
                <c:pt idx="10">
                  <c:v>OCTUBRE</c:v>
                </c:pt>
                <c:pt idx="11">
                  <c:v>NOVEMBRE</c:v>
                </c:pt>
                <c:pt idx="12">
                  <c:v>DESEMBRE</c:v>
                </c:pt>
              </c:strCache>
            </c:strRef>
          </c:cat>
          <c:val>
            <c:numRef>
              <c:f>Dades!$A$4:$M$4</c:f>
              <c:numCache>
                <c:formatCode>#,##0.00</c:formatCode>
                <c:ptCount val="13"/>
                <c:pt idx="0">
                  <c:v>30</c:v>
                </c:pt>
                <c:pt idx="1">
                  <c:v>13.09</c:v>
                </c:pt>
                <c:pt idx="2">
                  <c:v>12.36</c:v>
                </c:pt>
                <c:pt idx="3">
                  <c:v>13.66</c:v>
                </c:pt>
                <c:pt idx="4">
                  <c:v>17.57</c:v>
                </c:pt>
                <c:pt idx="5">
                  <c:v>12.97</c:v>
                </c:pt>
                <c:pt idx="6">
                  <c:v>16.309999999999999</c:v>
                </c:pt>
                <c:pt idx="7">
                  <c:v>16.190000000000001</c:v>
                </c:pt>
                <c:pt idx="8">
                  <c:v>27.52</c:v>
                </c:pt>
                <c:pt idx="9">
                  <c:v>10.93</c:v>
                </c:pt>
                <c:pt idx="10">
                  <c:v>13.25</c:v>
                </c:pt>
                <c:pt idx="11">
                  <c:v>16.95</c:v>
                </c:pt>
                <c:pt idx="12">
                  <c:v>18.739999999999998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41884800"/>
        <c:axId val="173180416"/>
      </c:barChart>
      <c:catAx>
        <c:axId val="141884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ca-ES"/>
          </a:p>
        </c:txPr>
        <c:crossAx val="173180416"/>
        <c:crosses val="autoZero"/>
        <c:auto val="1"/>
        <c:lblAlgn val="ctr"/>
        <c:lblOffset val="100"/>
        <c:noMultiLvlLbl val="0"/>
      </c:catAx>
      <c:valAx>
        <c:axId val="17318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188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6</xdr:row>
      <xdr:rowOff>38100</xdr:rowOff>
    </xdr:from>
    <xdr:to>
      <xdr:col>10</xdr:col>
      <xdr:colOff>361950</xdr:colOff>
      <xdr:row>23</xdr:row>
      <xdr:rowOff>28575</xdr:rowOff>
    </xdr:to>
    <xdr:graphicFrame macro="">
      <xdr:nvGraphicFramePr>
        <xdr:cNvPr id="3" name="Gràfic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552451</xdr:colOff>
      <xdr:row>1</xdr:row>
      <xdr:rowOff>85725</xdr:rowOff>
    </xdr:from>
    <xdr:to>
      <xdr:col>9</xdr:col>
      <xdr:colOff>152400</xdr:colOff>
      <xdr:row>4</xdr:row>
      <xdr:rowOff>142875</xdr:rowOff>
    </xdr:to>
    <xdr:sp macro="" textlink="">
      <xdr:nvSpPr>
        <xdr:cNvPr id="4" name="QuadreDeText 3"/>
        <xdr:cNvSpPr txBox="1"/>
      </xdr:nvSpPr>
      <xdr:spPr>
        <a:xfrm>
          <a:off x="2990851" y="247650"/>
          <a:ext cx="2647949" cy="381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a-ES" sz="1100">
              <a:latin typeface="Arial" pitchFamily="34" charset="0"/>
              <a:cs typeface="Arial" pitchFamily="34" charset="0"/>
            </a:rPr>
            <a:t>SEGUIMENT PAGAMENTS</a:t>
          </a:r>
          <a:r>
            <a:rPr lang="ca-ES" sz="1100" baseline="0">
              <a:latin typeface="Arial" pitchFamily="34" charset="0"/>
              <a:cs typeface="Arial" pitchFamily="34" charset="0"/>
            </a:rPr>
            <a:t> </a:t>
          </a:r>
          <a:r>
            <a:rPr lang="ca-ES" sz="1100">
              <a:latin typeface="Arial" pitchFamily="34" charset="0"/>
              <a:cs typeface="Arial" pitchFamily="34" charset="0"/>
            </a:rPr>
            <a:t>2022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0.02083</cdr:x>
      <cdr:y>0.79861</cdr:y>
    </cdr:from>
    <cdr:to>
      <cdr:x>0.10833</cdr:x>
      <cdr:y>1</cdr:y>
    </cdr:to>
    <cdr:sp macro="" textlink="">
      <cdr:nvSpPr>
        <cdr:cNvPr id="2" name="QuadreDeText 1"/>
        <cdr:cNvSpPr txBox="1"/>
      </cdr:nvSpPr>
      <cdr:spPr>
        <a:xfrm xmlns:a="http://schemas.openxmlformats.org/drawingml/2006/main">
          <a:off x="95250" y="2190750"/>
          <a:ext cx="400050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0.00417</cdr:x>
      <cdr:y>0.79514</cdr:y>
    </cdr:from>
    <cdr:to>
      <cdr:x>0.17292</cdr:x>
      <cdr:y>0.93403</cdr:y>
    </cdr:to>
    <cdr:sp macro="" textlink="">
      <cdr:nvSpPr>
        <cdr:cNvPr id="3" name="QuadreDeText 2"/>
        <cdr:cNvSpPr txBox="1"/>
      </cdr:nvSpPr>
      <cdr:spPr>
        <a:xfrm xmlns:a="http://schemas.openxmlformats.org/drawingml/2006/main">
          <a:off x="19050" y="2181222"/>
          <a:ext cx="771525" cy="381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100"/>
            <a:t>(*)</a:t>
          </a:r>
        </a:p>
      </cdr:txBody>
    </cdr:sp>
  </cdr:relSizeAnchor>
  <cdr:relSizeAnchor xmlns:cdr="http://schemas.openxmlformats.org/drawingml/2006/chartDrawing">
    <cdr:from>
      <cdr:x>0.07917</cdr:x>
      <cdr:y>0.14583</cdr:y>
    </cdr:from>
    <cdr:to>
      <cdr:x>0.96893</cdr:x>
      <cdr:y>0.14583</cdr:y>
    </cdr:to>
    <cdr:sp macro="" textlink="">
      <cdr:nvSpPr>
        <cdr:cNvPr id="5" name="Connector recte 4"/>
        <cdr:cNvSpPr/>
      </cdr:nvSpPr>
      <cdr:spPr>
        <a:xfrm xmlns:a="http://schemas.openxmlformats.org/drawingml/2006/main">
          <a:off x="361950" y="400038"/>
          <a:ext cx="406798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  <a:effectLst xmlns:a="http://schemas.openxmlformats.org/drawingml/2006/main">
          <a:innerShdw blurRad="63500" dist="50800" dir="13500000">
            <a:prstClr val="black">
              <a:alpha val="50000"/>
            </a:prstClr>
          </a:innerShdw>
        </a:effectLst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endParaRPr lang="ca-ES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9525</xdr:colOff>
      <xdr:row>36</xdr:row>
      <xdr:rowOff>9525</xdr:rowOff>
    </xdr:to>
    <xdr:pic>
      <xdr:nvPicPr>
        <xdr:cNvPr id="2" name="Imat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7629525" cy="567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314325</xdr:colOff>
      <xdr:row>35</xdr:row>
      <xdr:rowOff>9525</xdr:rowOff>
    </xdr:to>
    <xdr:pic>
      <xdr:nvPicPr>
        <xdr:cNvPr id="3" name="Imat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9525" cy="567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314325</xdr:colOff>
          <xdr:row>35</xdr:row>
          <xdr:rowOff>9525</xdr:rowOff>
        </xdr:to>
        <xdr:pic>
          <xdr:nvPicPr>
            <xdr:cNvPr id="3" name="Imatge 2"/>
            <xdr:cNvPicPr>
              <a:picLocks noChangeAspect="1" noChangeArrowheads="1"/>
              <a:extLst>
                <a:ext uri="{84589F7E-364E-4C9E-8A38-B11213B215E9}">
                  <a14:cameraTool cellRange="[1]IMH!$A$1:$K$32" spid="_x0000_s1229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7629525" cy="5676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OTA/ADMINT/2022/PAGAMENTS%20MENSUALS/PROVE&#207;DORS/SEGUIMENT%20LLEI%20MOROSITAT/10.%20Quadre%20de%20seguiment%20mensual_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H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B4:M26"/>
  <sheetViews>
    <sheetView showGridLines="0" tabSelected="1" workbookViewId="0">
      <selection activeCell="K5" sqref="K5"/>
    </sheetView>
  </sheetViews>
  <sheetFormatPr defaultColWidth="9.140625" defaultRowHeight="12.75" x14ac:dyDescent="0.2"/>
  <cols>
    <col min="10" max="10" width="11.28515625" bestFit="1" customWidth="1"/>
    <col min="11" max="11" width="9.85546875" bestFit="1" customWidth="1"/>
    <col min="12" max="12" width="11.7109375" bestFit="1" customWidth="1"/>
    <col min="13" max="13" width="11.5703125" bestFit="1" customWidth="1"/>
  </cols>
  <sheetData>
    <row r="4" spans="2:13" hidden="1" x14ac:dyDescent="0.2">
      <c r="B4">
        <v>30</v>
      </c>
      <c r="C4">
        <v>30</v>
      </c>
      <c r="D4">
        <v>30</v>
      </c>
      <c r="E4">
        <v>30</v>
      </c>
      <c r="F4">
        <v>30</v>
      </c>
      <c r="G4">
        <v>30</v>
      </c>
      <c r="H4">
        <v>30</v>
      </c>
      <c r="I4">
        <v>30</v>
      </c>
      <c r="J4">
        <v>30</v>
      </c>
      <c r="K4">
        <v>30</v>
      </c>
      <c r="L4">
        <v>30</v>
      </c>
      <c r="M4">
        <v>30</v>
      </c>
    </row>
    <row r="26" spans="4:4" x14ac:dyDescent="0.2">
      <c r="D26" t="s">
        <v>36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40" sqref="N40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B10" sqref="B10"/>
    </sheetView>
  </sheetViews>
  <sheetFormatPr defaultRowHeight="12.75" x14ac:dyDescent="0.2"/>
  <cols>
    <col min="1" max="1" width="36.7109375" customWidth="1"/>
    <col min="2" max="2" width="7.42578125" bestFit="1" customWidth="1"/>
    <col min="5" max="5" width="11.85546875" bestFit="1" customWidth="1"/>
    <col min="8" max="8" width="7.5703125" bestFit="1" customWidth="1"/>
    <col min="9" max="9" width="9.7109375" bestFit="1" customWidth="1"/>
    <col min="10" max="10" width="9.85546875" bestFit="1" customWidth="1"/>
    <col min="11" max="11" width="11.28515625" bestFit="1" customWidth="1"/>
  </cols>
  <sheetData>
    <row r="1" spans="1:11" ht="39" thickTop="1" thickBot="1" x14ac:dyDescent="0.25">
      <c r="A1" s="278" t="s">
        <v>52</v>
      </c>
      <c r="B1" s="279"/>
      <c r="C1" s="279"/>
      <c r="D1" s="280"/>
      <c r="E1" s="280"/>
      <c r="F1" s="280"/>
      <c r="G1" s="280"/>
      <c r="H1" s="280"/>
      <c r="I1" s="280"/>
      <c r="J1" s="281" t="s">
        <v>53</v>
      </c>
      <c r="K1" s="282" t="s">
        <v>9</v>
      </c>
    </row>
    <row r="2" spans="1:11" ht="16.5" thickTop="1" x14ac:dyDescent="0.2">
      <c r="A2" s="143" t="s">
        <v>38</v>
      </c>
      <c r="B2" s="144"/>
      <c r="C2" s="144"/>
      <c r="D2" s="144"/>
      <c r="E2" s="144"/>
      <c r="F2" s="144"/>
      <c r="G2" s="144"/>
      <c r="H2" s="145"/>
      <c r="I2" s="145"/>
      <c r="J2" s="145"/>
      <c r="K2" s="146"/>
    </row>
    <row r="3" spans="1:11" ht="15.75" x14ac:dyDescent="0.2">
      <c r="A3" s="147"/>
      <c r="B3" s="144"/>
      <c r="C3" s="144"/>
      <c r="D3" s="144"/>
      <c r="E3" s="144"/>
      <c r="F3" s="144"/>
      <c r="G3" s="144"/>
      <c r="H3" s="145"/>
      <c r="I3" s="148"/>
      <c r="J3" s="148"/>
      <c r="K3" s="149"/>
    </row>
    <row r="4" spans="1:11" ht="13.5" thickBot="1" x14ac:dyDescent="0.25">
      <c r="A4" s="150" t="s">
        <v>40</v>
      </c>
      <c r="B4" s="151"/>
      <c r="C4" s="151"/>
      <c r="D4" s="152"/>
      <c r="E4" s="152"/>
      <c r="F4" s="152"/>
      <c r="G4" s="152"/>
      <c r="H4" s="152"/>
      <c r="I4" s="152"/>
      <c r="J4" s="152"/>
      <c r="K4" s="153"/>
    </row>
    <row r="5" spans="1:11" ht="14.25" thickTop="1" thickBot="1" x14ac:dyDescent="0.25">
      <c r="A5" s="154"/>
      <c r="B5" s="155"/>
      <c r="C5" s="155"/>
      <c r="D5" s="2"/>
      <c r="E5" s="2"/>
      <c r="F5" s="2"/>
      <c r="G5" s="2"/>
      <c r="H5" s="2"/>
      <c r="I5" s="2"/>
      <c r="J5" s="2"/>
      <c r="K5" s="156"/>
    </row>
    <row r="6" spans="1:11" ht="15" x14ac:dyDescent="0.25">
      <c r="A6" s="157" t="s">
        <v>13</v>
      </c>
      <c r="B6" s="158"/>
      <c r="C6" s="159"/>
      <c r="D6" s="160"/>
      <c r="E6" s="160"/>
      <c r="F6" s="161"/>
      <c r="G6" s="161"/>
      <c r="H6" s="161"/>
      <c r="I6" s="161" t="s">
        <v>14</v>
      </c>
      <c r="J6" s="162"/>
      <c r="K6" s="163"/>
    </row>
    <row r="7" spans="1:11" ht="13.5" thickBot="1" x14ac:dyDescent="0.25">
      <c r="A7" s="164" t="s">
        <v>15</v>
      </c>
      <c r="B7" s="165" t="s">
        <v>16</v>
      </c>
      <c r="C7" s="166"/>
      <c r="D7" s="167"/>
      <c r="E7" s="277" t="s">
        <v>17</v>
      </c>
      <c r="F7" s="169"/>
      <c r="G7" s="277"/>
      <c r="H7" s="169" t="s">
        <v>18</v>
      </c>
      <c r="I7" s="170" t="s">
        <v>19</v>
      </c>
      <c r="J7" s="169" t="s">
        <v>20</v>
      </c>
      <c r="K7" s="171" t="s">
        <v>19</v>
      </c>
    </row>
    <row r="8" spans="1:11" x14ac:dyDescent="0.2">
      <c r="A8" s="172"/>
      <c r="B8" s="173"/>
      <c r="C8" s="174"/>
      <c r="D8" s="175"/>
      <c r="E8" s="176" t="s">
        <v>21</v>
      </c>
      <c r="F8" s="177"/>
      <c r="G8" s="178"/>
      <c r="H8" s="179">
        <v>103</v>
      </c>
      <c r="I8" s="180">
        <f>(H8/H14)*100</f>
        <v>97.169811320754718</v>
      </c>
      <c r="J8" s="181">
        <v>329247.69</v>
      </c>
      <c r="K8" s="182">
        <f>(J8/J14)*100</f>
        <v>99.911718994020134</v>
      </c>
    </row>
    <row r="9" spans="1:11" x14ac:dyDescent="0.2">
      <c r="A9" s="183"/>
      <c r="B9" s="184"/>
      <c r="C9" s="185"/>
      <c r="D9" s="186"/>
      <c r="E9" s="187" t="s">
        <v>22</v>
      </c>
      <c r="F9" s="188"/>
      <c r="G9" s="178"/>
      <c r="H9" s="179">
        <v>1</v>
      </c>
      <c r="I9" s="189">
        <f>(H9/H14)*100</f>
        <v>0.94339622641509435</v>
      </c>
      <c r="J9" s="181">
        <v>50.9</v>
      </c>
      <c r="K9" s="182">
        <f>(J9/J14)*100</f>
        <v>1.5445838046109373E-2</v>
      </c>
    </row>
    <row r="10" spans="1:11" x14ac:dyDescent="0.2">
      <c r="A10" s="190" t="s">
        <v>24</v>
      </c>
      <c r="B10" s="191">
        <v>10.93</v>
      </c>
      <c r="C10" s="192"/>
      <c r="D10" s="193"/>
      <c r="E10" s="187" t="s">
        <v>23</v>
      </c>
      <c r="F10" s="188"/>
      <c r="G10" s="178"/>
      <c r="H10" s="179">
        <v>2</v>
      </c>
      <c r="I10" s="189">
        <f>(H10/H14)*100</f>
        <v>1.8867924528301887</v>
      </c>
      <c r="J10" s="181">
        <v>240.02</v>
      </c>
      <c r="K10" s="182">
        <f>(J10/J14)*100</f>
        <v>7.2835167933736206E-2</v>
      </c>
    </row>
    <row r="11" spans="1:11" x14ac:dyDescent="0.2">
      <c r="A11" s="190" t="s">
        <v>44</v>
      </c>
      <c r="B11" s="191">
        <v>11.07</v>
      </c>
      <c r="C11" s="194"/>
      <c r="D11" s="195"/>
      <c r="E11" s="187" t="s">
        <v>25</v>
      </c>
      <c r="F11" s="188"/>
      <c r="G11" s="178"/>
      <c r="H11" s="179"/>
      <c r="I11" s="189">
        <f>(H11/H14)*100</f>
        <v>0</v>
      </c>
      <c r="J11" s="181"/>
      <c r="K11" s="182">
        <f>(J11/J14)*100</f>
        <v>0</v>
      </c>
    </row>
    <row r="12" spans="1:11" x14ac:dyDescent="0.2">
      <c r="A12" s="196"/>
      <c r="B12" s="2"/>
      <c r="C12" s="185"/>
      <c r="D12" s="186"/>
      <c r="E12" s="187" t="s">
        <v>26</v>
      </c>
      <c r="F12" s="188"/>
      <c r="G12" s="178"/>
      <c r="H12" s="179"/>
      <c r="I12" s="189">
        <f>(H12/H14)*100</f>
        <v>0</v>
      </c>
      <c r="J12" s="181"/>
      <c r="K12" s="182">
        <f>(J12/J14)*100</f>
        <v>0</v>
      </c>
    </row>
    <row r="13" spans="1:11" x14ac:dyDescent="0.2">
      <c r="A13" s="197" t="s">
        <v>41</v>
      </c>
      <c r="B13" s="198">
        <f>+H14</f>
        <v>106</v>
      </c>
      <c r="C13" s="199"/>
      <c r="D13" s="186"/>
      <c r="E13" s="200" t="s">
        <v>27</v>
      </c>
      <c r="F13" s="201"/>
      <c r="G13" s="178"/>
      <c r="H13" s="179"/>
      <c r="I13" s="189">
        <f>(H13/H14)*100</f>
        <v>0</v>
      </c>
      <c r="J13" s="181"/>
      <c r="K13" s="182">
        <f>(J13/J14)*100</f>
        <v>0</v>
      </c>
    </row>
    <row r="14" spans="1:11" x14ac:dyDescent="0.2">
      <c r="A14" s="197" t="s">
        <v>43</v>
      </c>
      <c r="B14" s="198">
        <f>+J14</f>
        <v>329538.61000000004</v>
      </c>
      <c r="C14" s="202"/>
      <c r="D14" s="186"/>
      <c r="E14" s="203" t="s">
        <v>28</v>
      </c>
      <c r="F14" s="204"/>
      <c r="G14" s="204"/>
      <c r="H14" s="205">
        <f>SUM(H8:H13)</f>
        <v>106</v>
      </c>
      <c r="I14" s="206">
        <f>SUM(I8:I13)</f>
        <v>100</v>
      </c>
      <c r="J14" s="207">
        <f>SUM(J8:J13)</f>
        <v>329538.61000000004</v>
      </c>
      <c r="K14" s="208">
        <f>SUM(K8:K13)</f>
        <v>99.999999999999972</v>
      </c>
    </row>
    <row r="15" spans="1:11" ht="13.5" thickBot="1" x14ac:dyDescent="0.25">
      <c r="A15" s="210"/>
      <c r="B15" s="211"/>
      <c r="C15" s="212"/>
      <c r="D15" s="213"/>
      <c r="E15" s="214"/>
      <c r="F15" s="214"/>
      <c r="G15" s="214"/>
      <c r="H15" s="214"/>
      <c r="I15" s="215"/>
      <c r="J15" s="216"/>
      <c r="K15" s="217"/>
    </row>
    <row r="16" spans="1:11" ht="13.5" thickBot="1" x14ac:dyDescent="0.25">
      <c r="A16" s="218"/>
      <c r="B16" s="219"/>
      <c r="C16" s="219"/>
      <c r="D16" s="219"/>
      <c r="E16" s="2"/>
      <c r="F16" s="219"/>
      <c r="G16" s="2"/>
      <c r="H16" s="219"/>
      <c r="I16" s="219"/>
      <c r="J16" s="2"/>
      <c r="K16" s="220"/>
    </row>
    <row r="17" spans="1:11" x14ac:dyDescent="0.2">
      <c r="A17" s="221" t="s">
        <v>29</v>
      </c>
      <c r="B17" s="222"/>
      <c r="C17" s="222"/>
      <c r="D17" s="222"/>
      <c r="E17" s="222"/>
      <c r="F17" s="222"/>
      <c r="G17" s="222"/>
      <c r="H17" s="222"/>
      <c r="I17" s="318"/>
      <c r="J17" s="318"/>
      <c r="K17" s="223"/>
    </row>
    <row r="18" spans="1:11" ht="13.5" thickBot="1" x14ac:dyDescent="0.25">
      <c r="A18" s="224" t="s">
        <v>39</v>
      </c>
      <c r="B18" s="225"/>
      <c r="C18" s="225"/>
      <c r="D18" s="226"/>
      <c r="E18" s="226"/>
      <c r="F18" s="226"/>
      <c r="G18" s="226"/>
      <c r="H18" s="227"/>
      <c r="I18" s="226"/>
      <c r="J18" s="226"/>
      <c r="K18" s="228"/>
    </row>
    <row r="19" spans="1:11" x14ac:dyDescent="0.2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11" ht="13.5" thickBot="1" x14ac:dyDescent="0.25">
      <c r="A20" s="319" t="s">
        <v>30</v>
      </c>
      <c r="B20" s="320"/>
      <c r="C20" s="320"/>
      <c r="D20" s="320"/>
      <c r="E20" s="320"/>
      <c r="F20" s="320"/>
      <c r="G20" s="320"/>
      <c r="H20" s="277"/>
      <c r="I20" s="321"/>
      <c r="J20" s="321"/>
      <c r="K20" s="233"/>
    </row>
    <row r="21" spans="1:11" ht="13.5" thickBot="1" x14ac:dyDescent="0.25">
      <c r="A21" s="234" t="s">
        <v>42</v>
      </c>
      <c r="B21" s="235"/>
      <c r="C21" s="235"/>
      <c r="D21" s="235"/>
      <c r="E21" s="235"/>
      <c r="F21" s="235"/>
      <c r="G21" s="236"/>
      <c r="H21" s="236"/>
      <c r="I21" s="322" t="s">
        <v>35</v>
      </c>
      <c r="J21" s="323"/>
      <c r="K21" s="237"/>
    </row>
    <row r="22" spans="1:11" ht="13.5" thickBot="1" x14ac:dyDescent="0.25">
      <c r="A22" s="218"/>
      <c r="B22" s="219"/>
      <c r="C22" s="219"/>
      <c r="D22" s="219"/>
      <c r="E22" s="2"/>
      <c r="F22" s="219"/>
      <c r="G22" s="230"/>
      <c r="H22" s="230"/>
      <c r="I22" s="230"/>
      <c r="J22" s="230"/>
      <c r="K22" s="231"/>
    </row>
    <row r="23" spans="1:11" ht="13.5" thickTop="1" x14ac:dyDescent="0.2">
      <c r="A23" s="238" t="s">
        <v>31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40"/>
    </row>
    <row r="24" spans="1:11" ht="13.5" thickBot="1" x14ac:dyDescent="0.25">
      <c r="A24" s="241" t="s">
        <v>32</v>
      </c>
      <c r="B24" s="321" t="s">
        <v>33</v>
      </c>
      <c r="C24" s="321"/>
      <c r="D24" s="321" t="s">
        <v>20</v>
      </c>
      <c r="E24" s="321"/>
      <c r="F24" s="321" t="s">
        <v>34</v>
      </c>
      <c r="G24" s="321"/>
      <c r="H24" s="321"/>
      <c r="I24" s="321"/>
      <c r="J24" s="321"/>
      <c r="K24" s="324"/>
    </row>
    <row r="25" spans="1:11" x14ac:dyDescent="0.2">
      <c r="A25" s="243"/>
      <c r="B25" s="311"/>
      <c r="C25" s="312"/>
      <c r="D25" s="313"/>
      <c r="E25" s="314"/>
      <c r="F25" s="313"/>
      <c r="G25" s="314"/>
      <c r="H25" s="311"/>
      <c r="I25" s="311"/>
      <c r="J25" s="311"/>
      <c r="K25" s="315"/>
    </row>
    <row r="26" spans="1:11" x14ac:dyDescent="0.2">
      <c r="A26" s="244"/>
      <c r="B26" s="245"/>
      <c r="C26" s="246"/>
      <c r="D26" s="245"/>
      <c r="E26" s="246"/>
      <c r="F26" s="246"/>
      <c r="G26" s="246"/>
      <c r="H26" s="245"/>
      <c r="I26" s="245"/>
      <c r="J26" s="245"/>
      <c r="K26" s="247"/>
    </row>
    <row r="27" spans="1:11" x14ac:dyDescent="0.2">
      <c r="A27" s="244"/>
      <c r="B27" s="245"/>
      <c r="C27" s="246"/>
      <c r="D27" s="245"/>
      <c r="E27" s="246"/>
      <c r="F27" s="246"/>
      <c r="G27" s="246"/>
      <c r="H27" s="245"/>
      <c r="I27" s="245"/>
      <c r="J27" s="245"/>
      <c r="K27" s="248"/>
    </row>
    <row r="28" spans="1:11" x14ac:dyDescent="0.2">
      <c r="A28" s="249"/>
      <c r="B28" s="250"/>
      <c r="C28" s="251"/>
      <c r="D28" s="250"/>
      <c r="E28" s="251"/>
      <c r="F28" s="251"/>
      <c r="G28" s="251"/>
      <c r="H28" s="250"/>
      <c r="I28" s="250"/>
      <c r="J28" s="250"/>
      <c r="K28" s="252"/>
    </row>
    <row r="29" spans="1:11" x14ac:dyDescent="0.2">
      <c r="A29" s="249"/>
      <c r="B29" s="250"/>
      <c r="C29" s="251"/>
      <c r="D29" s="250"/>
      <c r="E29" s="251"/>
      <c r="F29" s="251"/>
      <c r="G29" s="251"/>
      <c r="H29" s="250"/>
      <c r="I29" s="250"/>
      <c r="J29" s="250"/>
      <c r="K29" s="247"/>
    </row>
    <row r="30" spans="1:11" x14ac:dyDescent="0.2">
      <c r="A30" s="253"/>
      <c r="B30" s="254"/>
      <c r="C30" s="255"/>
      <c r="D30" s="254"/>
      <c r="E30" s="255"/>
      <c r="F30" s="255"/>
      <c r="G30" s="255"/>
      <c r="H30" s="254"/>
      <c r="I30" s="254"/>
      <c r="J30" s="254"/>
      <c r="K30" s="248"/>
    </row>
    <row r="31" spans="1:11" x14ac:dyDescent="0.2">
      <c r="A31" s="256"/>
      <c r="B31" s="257"/>
      <c r="C31" s="258"/>
      <c r="D31" s="257"/>
      <c r="E31" s="258"/>
      <c r="F31" s="258"/>
      <c r="G31" s="258"/>
      <c r="H31" s="257"/>
      <c r="I31" s="257"/>
      <c r="J31" s="257"/>
      <c r="K31" s="252"/>
    </row>
    <row r="32" spans="1:11" ht="13.5" thickBot="1" x14ac:dyDescent="0.25">
      <c r="A32" s="259"/>
      <c r="B32" s="260"/>
      <c r="C32" s="261"/>
      <c r="D32" s="260"/>
      <c r="E32" s="261"/>
      <c r="F32" s="261"/>
      <c r="G32" s="261"/>
      <c r="H32" s="260"/>
      <c r="I32" s="260"/>
      <c r="J32" s="260"/>
      <c r="K32" s="262"/>
    </row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R16" sqref="R16"/>
    </sheetView>
  </sheetViews>
  <sheetFormatPr defaultRowHeight="12.75" x14ac:dyDescent="0.2"/>
  <sheetData/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H10" sqref="H10"/>
    </sheetView>
  </sheetViews>
  <sheetFormatPr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</cols>
  <sheetData>
    <row r="1" spans="1:11" ht="39" thickTop="1" thickBot="1" x14ac:dyDescent="0.25">
      <c r="A1" s="278" t="s">
        <v>52</v>
      </c>
      <c r="B1" s="279"/>
      <c r="C1" s="279"/>
      <c r="D1" s="280"/>
      <c r="E1" s="280"/>
      <c r="F1" s="280"/>
      <c r="G1" s="280"/>
      <c r="H1" s="280"/>
      <c r="I1" s="280"/>
      <c r="J1" s="281" t="s">
        <v>54</v>
      </c>
      <c r="K1" s="282" t="s">
        <v>11</v>
      </c>
    </row>
    <row r="2" spans="1:11" ht="16.5" thickTop="1" x14ac:dyDescent="0.2">
      <c r="A2" s="143" t="s">
        <v>38</v>
      </c>
      <c r="B2" s="144"/>
      <c r="C2" s="144"/>
      <c r="D2" s="144"/>
      <c r="E2" s="144"/>
      <c r="F2" s="144"/>
      <c r="G2" s="144"/>
      <c r="H2" s="145"/>
      <c r="I2" s="145"/>
      <c r="J2" s="145"/>
      <c r="K2" s="146"/>
    </row>
    <row r="3" spans="1:11" ht="15.75" x14ac:dyDescent="0.2">
      <c r="A3" s="147"/>
      <c r="B3" s="144"/>
      <c r="C3" s="144"/>
      <c r="D3" s="144"/>
      <c r="E3" s="144"/>
      <c r="F3" s="144"/>
      <c r="G3" s="144"/>
      <c r="H3" s="145"/>
      <c r="I3" s="148"/>
      <c r="J3" s="148"/>
      <c r="K3" s="149"/>
    </row>
    <row r="4" spans="1:11" ht="13.5" thickBot="1" x14ac:dyDescent="0.25">
      <c r="A4" s="150" t="s">
        <v>40</v>
      </c>
      <c r="B4" s="151"/>
      <c r="C4" s="151"/>
      <c r="D4" s="152"/>
      <c r="E4" s="152"/>
      <c r="F4" s="152"/>
      <c r="G4" s="152"/>
      <c r="H4" s="152"/>
      <c r="I4" s="152"/>
      <c r="J4" s="152"/>
      <c r="K4" s="153"/>
    </row>
    <row r="5" spans="1:11" ht="14.25" thickTop="1" thickBot="1" x14ac:dyDescent="0.25">
      <c r="A5" s="154"/>
      <c r="B5" s="155"/>
      <c r="C5" s="155"/>
      <c r="D5" s="2"/>
      <c r="E5" s="2"/>
      <c r="F5" s="2"/>
      <c r="G5" s="2"/>
      <c r="H5" s="2"/>
      <c r="I5" s="2"/>
      <c r="J5" s="2"/>
      <c r="K5" s="156"/>
    </row>
    <row r="6" spans="1:11" ht="15" x14ac:dyDescent="0.25">
      <c r="A6" s="157" t="s">
        <v>13</v>
      </c>
      <c r="B6" s="158"/>
      <c r="C6" s="159"/>
      <c r="D6" s="160"/>
      <c r="E6" s="160"/>
      <c r="F6" s="161"/>
      <c r="G6" s="161"/>
      <c r="H6" s="161"/>
      <c r="I6" s="161" t="s">
        <v>14</v>
      </c>
      <c r="J6" s="162"/>
      <c r="K6" s="163"/>
    </row>
    <row r="7" spans="1:11" ht="13.5" thickBot="1" x14ac:dyDescent="0.25">
      <c r="A7" s="164" t="s">
        <v>15</v>
      </c>
      <c r="B7" s="165" t="s">
        <v>16</v>
      </c>
      <c r="C7" s="166"/>
      <c r="D7" s="167"/>
      <c r="E7" s="283" t="s">
        <v>17</v>
      </c>
      <c r="F7" s="169"/>
      <c r="G7" s="283"/>
      <c r="H7" s="169" t="s">
        <v>18</v>
      </c>
      <c r="I7" s="170" t="s">
        <v>19</v>
      </c>
      <c r="J7" s="169" t="s">
        <v>20</v>
      </c>
      <c r="K7" s="171" t="s">
        <v>19</v>
      </c>
    </row>
    <row r="8" spans="1:11" x14ac:dyDescent="0.2">
      <c r="A8" s="172"/>
      <c r="B8" s="173"/>
      <c r="C8" s="174"/>
      <c r="D8" s="175"/>
      <c r="E8" s="176" t="s">
        <v>21</v>
      </c>
      <c r="F8" s="177"/>
      <c r="G8" s="178"/>
      <c r="H8" s="179">
        <v>158</v>
      </c>
      <c r="I8" s="180">
        <f>(H8/H14)*100</f>
        <v>99.371069182389931</v>
      </c>
      <c r="J8" s="181">
        <v>882201.07</v>
      </c>
      <c r="K8" s="182">
        <f>(J8/J14)*100</f>
        <v>98.795363235293138</v>
      </c>
    </row>
    <row r="9" spans="1:11" x14ac:dyDescent="0.2">
      <c r="A9" s="183"/>
      <c r="B9" s="184"/>
      <c r="C9" s="185"/>
      <c r="D9" s="186"/>
      <c r="E9" s="187" t="s">
        <v>22</v>
      </c>
      <c r="F9" s="188"/>
      <c r="G9" s="178"/>
      <c r="H9" s="179">
        <v>1</v>
      </c>
      <c r="I9" s="189">
        <f>(H9/H14)*100</f>
        <v>0.62893081761006298</v>
      </c>
      <c r="J9" s="181">
        <v>10756.9</v>
      </c>
      <c r="K9" s="182">
        <f>(J9/J14)*100</f>
        <v>1.2046367647068541</v>
      </c>
    </row>
    <row r="10" spans="1:11" x14ac:dyDescent="0.2">
      <c r="A10" s="190" t="s">
        <v>24</v>
      </c>
      <c r="B10" s="191">
        <v>16.95</v>
      </c>
      <c r="C10" s="192"/>
      <c r="D10" s="193"/>
      <c r="E10" s="187" t="s">
        <v>23</v>
      </c>
      <c r="F10" s="188"/>
      <c r="G10" s="178"/>
      <c r="H10" s="179"/>
      <c r="I10" s="189">
        <f>(H10/H14)*100</f>
        <v>0</v>
      </c>
      <c r="J10" s="181"/>
      <c r="K10" s="182">
        <f>(J10/J14)*100</f>
        <v>0</v>
      </c>
    </row>
    <row r="11" spans="1:11" x14ac:dyDescent="0.2">
      <c r="A11" s="190" t="s">
        <v>44</v>
      </c>
      <c r="B11" s="191">
        <v>11.14</v>
      </c>
      <c r="C11" s="194"/>
      <c r="D11" s="195"/>
      <c r="E11" s="187" t="s">
        <v>25</v>
      </c>
      <c r="F11" s="188"/>
      <c r="G11" s="178"/>
      <c r="H11" s="179"/>
      <c r="I11" s="189">
        <f>(H11/H14)*100</f>
        <v>0</v>
      </c>
      <c r="J11" s="181"/>
      <c r="K11" s="182">
        <f>(J11/J14)*100</f>
        <v>0</v>
      </c>
    </row>
    <row r="12" spans="1:11" x14ac:dyDescent="0.2">
      <c r="A12" s="196"/>
      <c r="B12" s="2"/>
      <c r="C12" s="185"/>
      <c r="D12" s="186"/>
      <c r="E12" s="187" t="s">
        <v>26</v>
      </c>
      <c r="F12" s="188"/>
      <c r="G12" s="178"/>
      <c r="H12" s="179"/>
      <c r="I12" s="189">
        <f>(H12/H14)*100</f>
        <v>0</v>
      </c>
      <c r="J12" s="181"/>
      <c r="K12" s="182">
        <f>(J12/J14)*100</f>
        <v>0</v>
      </c>
    </row>
    <row r="13" spans="1:11" x14ac:dyDescent="0.2">
      <c r="A13" s="197" t="s">
        <v>41</v>
      </c>
      <c r="B13" s="198">
        <f>+H14</f>
        <v>159</v>
      </c>
      <c r="C13" s="199"/>
      <c r="D13" s="186"/>
      <c r="E13" s="200" t="s">
        <v>27</v>
      </c>
      <c r="F13" s="201"/>
      <c r="G13" s="178"/>
      <c r="H13" s="179"/>
      <c r="I13" s="189">
        <f>(H13/H14)*100</f>
        <v>0</v>
      </c>
      <c r="J13" s="181"/>
      <c r="K13" s="182">
        <f>(J13/J14)*100</f>
        <v>0</v>
      </c>
    </row>
    <row r="14" spans="1:11" x14ac:dyDescent="0.2">
      <c r="A14" s="197" t="s">
        <v>43</v>
      </c>
      <c r="B14" s="198">
        <f>+J14</f>
        <v>892957.97</v>
      </c>
      <c r="C14" s="202"/>
      <c r="D14" s="186"/>
      <c r="E14" s="203" t="s">
        <v>28</v>
      </c>
      <c r="F14" s="204"/>
      <c r="G14" s="204"/>
      <c r="H14" s="205">
        <f>SUM(H8:H13)</f>
        <v>159</v>
      </c>
      <c r="I14" s="206">
        <f>SUM(I8:I13)</f>
        <v>100</v>
      </c>
      <c r="J14" s="207">
        <f>SUM(J8:J13)</f>
        <v>892957.97</v>
      </c>
      <c r="K14" s="208">
        <f>SUM(K8:K13)</f>
        <v>99.999999999999986</v>
      </c>
    </row>
    <row r="15" spans="1:11" ht="13.5" thickBot="1" x14ac:dyDescent="0.25">
      <c r="A15" s="210"/>
      <c r="B15" s="211"/>
      <c r="C15" s="212"/>
      <c r="D15" s="213"/>
      <c r="E15" s="214"/>
      <c r="F15" s="214"/>
      <c r="G15" s="214"/>
      <c r="H15" s="214"/>
      <c r="I15" s="215"/>
      <c r="J15" s="216"/>
      <c r="K15" s="217"/>
    </row>
    <row r="16" spans="1:11" ht="13.5" thickBot="1" x14ac:dyDescent="0.25">
      <c r="A16" s="218"/>
      <c r="B16" s="219"/>
      <c r="C16" s="219"/>
      <c r="D16" s="219"/>
      <c r="E16" s="2"/>
      <c r="F16" s="219"/>
      <c r="G16" s="2"/>
      <c r="H16" s="219"/>
      <c r="I16" s="219"/>
      <c r="J16" s="2"/>
      <c r="K16" s="220"/>
    </row>
    <row r="17" spans="1:11" x14ac:dyDescent="0.2">
      <c r="A17" s="221" t="s">
        <v>29</v>
      </c>
      <c r="B17" s="222"/>
      <c r="C17" s="222"/>
      <c r="D17" s="222"/>
      <c r="E17" s="222"/>
      <c r="F17" s="222"/>
      <c r="G17" s="222"/>
      <c r="H17" s="222"/>
      <c r="I17" s="318"/>
      <c r="J17" s="318"/>
      <c r="K17" s="223"/>
    </row>
    <row r="18" spans="1:11" ht="13.5" thickBot="1" x14ac:dyDescent="0.25">
      <c r="A18" s="224" t="s">
        <v>39</v>
      </c>
      <c r="B18" s="225"/>
      <c r="C18" s="225"/>
      <c r="D18" s="226"/>
      <c r="E18" s="226"/>
      <c r="F18" s="226"/>
      <c r="G18" s="226"/>
      <c r="H18" s="227"/>
      <c r="I18" s="226"/>
      <c r="J18" s="226"/>
      <c r="K18" s="228"/>
    </row>
    <row r="19" spans="1:11" x14ac:dyDescent="0.2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11" ht="13.5" thickBot="1" x14ac:dyDescent="0.25">
      <c r="A20" s="319" t="s">
        <v>30</v>
      </c>
      <c r="B20" s="320"/>
      <c r="C20" s="320"/>
      <c r="D20" s="320"/>
      <c r="E20" s="320"/>
      <c r="F20" s="320"/>
      <c r="G20" s="320"/>
      <c r="H20" s="283"/>
      <c r="I20" s="321"/>
      <c r="J20" s="321"/>
      <c r="K20" s="233"/>
    </row>
    <row r="21" spans="1:11" ht="13.5" thickBot="1" x14ac:dyDescent="0.25">
      <c r="A21" s="234" t="s">
        <v>42</v>
      </c>
      <c r="B21" s="235"/>
      <c r="C21" s="235"/>
      <c r="D21" s="235"/>
      <c r="E21" s="235"/>
      <c r="F21" s="235"/>
      <c r="G21" s="236"/>
      <c r="H21" s="236"/>
      <c r="I21" s="322" t="s">
        <v>35</v>
      </c>
      <c r="J21" s="323"/>
      <c r="K21" s="237"/>
    </row>
    <row r="22" spans="1:11" ht="13.5" thickBot="1" x14ac:dyDescent="0.25">
      <c r="A22" s="218"/>
      <c r="B22" s="219"/>
      <c r="C22" s="219"/>
      <c r="D22" s="219"/>
      <c r="E22" s="2"/>
      <c r="F22" s="219"/>
      <c r="G22" s="230"/>
      <c r="H22" s="230"/>
      <c r="I22" s="230"/>
      <c r="J22" s="230"/>
      <c r="K22" s="231"/>
    </row>
    <row r="23" spans="1:11" ht="13.5" thickTop="1" x14ac:dyDescent="0.2">
      <c r="A23" s="238" t="s">
        <v>31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40"/>
    </row>
    <row r="24" spans="1:11" ht="13.5" thickBot="1" x14ac:dyDescent="0.25">
      <c r="A24" s="241" t="s">
        <v>32</v>
      </c>
      <c r="B24" s="321" t="s">
        <v>33</v>
      </c>
      <c r="C24" s="321"/>
      <c r="D24" s="321" t="s">
        <v>20</v>
      </c>
      <c r="E24" s="321"/>
      <c r="F24" s="321" t="s">
        <v>34</v>
      </c>
      <c r="G24" s="321"/>
      <c r="H24" s="321"/>
      <c r="I24" s="321"/>
      <c r="J24" s="321"/>
      <c r="K24" s="324"/>
    </row>
    <row r="25" spans="1:11" x14ac:dyDescent="0.2">
      <c r="A25" s="243"/>
      <c r="B25" s="311"/>
      <c r="C25" s="312"/>
      <c r="D25" s="313"/>
      <c r="E25" s="314"/>
      <c r="F25" s="313"/>
      <c r="G25" s="314"/>
      <c r="H25" s="311"/>
      <c r="I25" s="311"/>
      <c r="J25" s="311"/>
      <c r="K25" s="315"/>
    </row>
    <row r="26" spans="1:11" x14ac:dyDescent="0.2">
      <c r="A26" s="244"/>
      <c r="B26" s="245"/>
      <c r="C26" s="246"/>
      <c r="D26" s="245"/>
      <c r="E26" s="246"/>
      <c r="F26" s="246"/>
      <c r="G26" s="246"/>
      <c r="H26" s="245"/>
      <c r="I26" s="245"/>
      <c r="J26" s="245"/>
      <c r="K26" s="247"/>
    </row>
    <row r="27" spans="1:11" x14ac:dyDescent="0.2">
      <c r="A27" s="244"/>
      <c r="B27" s="245"/>
      <c r="C27" s="246"/>
      <c r="D27" s="245"/>
      <c r="E27" s="246"/>
      <c r="F27" s="246"/>
      <c r="G27" s="246"/>
      <c r="H27" s="245"/>
      <c r="I27" s="245"/>
      <c r="J27" s="245"/>
      <c r="K27" s="248"/>
    </row>
    <row r="28" spans="1:11" x14ac:dyDescent="0.2">
      <c r="A28" s="249"/>
      <c r="B28" s="250"/>
      <c r="C28" s="251"/>
      <c r="D28" s="250"/>
      <c r="E28" s="251"/>
      <c r="F28" s="251"/>
      <c r="G28" s="251"/>
      <c r="H28" s="250"/>
      <c r="I28" s="250"/>
      <c r="J28" s="250"/>
      <c r="K28" s="252"/>
    </row>
    <row r="29" spans="1:11" x14ac:dyDescent="0.2">
      <c r="A29" s="249"/>
      <c r="B29" s="250"/>
      <c r="C29" s="251"/>
      <c r="D29" s="250"/>
      <c r="E29" s="251"/>
      <c r="F29" s="251"/>
      <c r="G29" s="251"/>
      <c r="H29" s="250"/>
      <c r="I29" s="250"/>
      <c r="J29" s="250"/>
      <c r="K29" s="247"/>
    </row>
    <row r="30" spans="1:11" x14ac:dyDescent="0.2">
      <c r="A30" s="253"/>
      <c r="B30" s="254"/>
      <c r="C30" s="255"/>
      <c r="D30" s="254"/>
      <c r="E30" s="255"/>
      <c r="F30" s="255"/>
      <c r="G30" s="255"/>
      <c r="H30" s="254"/>
      <c r="I30" s="254"/>
      <c r="J30" s="254"/>
      <c r="K30" s="248"/>
    </row>
    <row r="31" spans="1:11" x14ac:dyDescent="0.2">
      <c r="A31" s="256"/>
      <c r="B31" s="257"/>
      <c r="C31" s="258"/>
      <c r="D31" s="257"/>
      <c r="E31" s="258"/>
      <c r="F31" s="258"/>
      <c r="G31" s="258"/>
      <c r="H31" s="257"/>
      <c r="I31" s="257"/>
      <c r="J31" s="257"/>
      <c r="K31" s="252"/>
    </row>
    <row r="32" spans="1:11" ht="13.5" thickBot="1" x14ac:dyDescent="0.25">
      <c r="A32" s="259"/>
      <c r="B32" s="260"/>
      <c r="C32" s="261"/>
      <c r="D32" s="260"/>
      <c r="E32" s="261"/>
      <c r="F32" s="261"/>
      <c r="G32" s="261"/>
      <c r="H32" s="260"/>
      <c r="I32" s="260"/>
      <c r="J32" s="260"/>
      <c r="K32" s="262"/>
    </row>
    <row r="33" spans="1:11" x14ac:dyDescent="0.2">
      <c r="A33" s="263"/>
      <c r="B33" s="264"/>
      <c r="C33" s="264"/>
      <c r="D33" s="265"/>
      <c r="E33" s="251"/>
      <c r="F33" s="251"/>
      <c r="G33" s="251"/>
      <c r="H33" s="264"/>
      <c r="I33" s="250"/>
      <c r="J33" s="250"/>
      <c r="K33" s="266"/>
    </row>
    <row r="34" spans="1:11" ht="13.5" thickBot="1" x14ac:dyDescent="0.25">
      <c r="A34" s="267"/>
      <c r="B34" s="268"/>
      <c r="C34" s="268"/>
      <c r="D34" s="268"/>
      <c r="E34" s="268"/>
      <c r="F34" s="269"/>
      <c r="G34" s="268"/>
      <c r="H34" s="268"/>
      <c r="I34" s="268"/>
      <c r="J34" s="268"/>
      <c r="K34" s="270"/>
    </row>
    <row r="35" spans="1:11" x14ac:dyDescent="0.2">
      <c r="A35" s="242"/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x14ac:dyDescent="0.2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</row>
    <row r="37" spans="1:11" x14ac:dyDescent="0.2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</row>
    <row r="38" spans="1:11" x14ac:dyDescent="0.2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</row>
    <row r="39" spans="1:11" x14ac:dyDescent="0.2">
      <c r="A39" s="242"/>
      <c r="B39" s="242"/>
      <c r="C39" s="242"/>
      <c r="D39" s="242"/>
      <c r="E39" s="242"/>
      <c r="F39" s="242"/>
      <c r="G39" s="242"/>
      <c r="H39" s="242"/>
      <c r="I39" s="242"/>
      <c r="J39" s="242"/>
      <c r="K39" s="242"/>
    </row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/>
  </sheetViews>
  <sheetFormatPr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  <col min="12" max="16384" width="9.140625" style="1"/>
  </cols>
  <sheetData>
    <row r="1" spans="1:11" ht="39" thickTop="1" thickBot="1" x14ac:dyDescent="0.25">
      <c r="A1" s="278" t="s">
        <v>52</v>
      </c>
      <c r="B1" s="279"/>
      <c r="C1" s="279"/>
      <c r="D1" s="280"/>
      <c r="E1" s="280"/>
      <c r="F1" s="280"/>
      <c r="G1" s="280"/>
      <c r="H1" s="280"/>
      <c r="I1" s="280"/>
      <c r="J1" s="281" t="s">
        <v>54</v>
      </c>
      <c r="K1" s="282" t="s">
        <v>12</v>
      </c>
    </row>
    <row r="2" spans="1:11" ht="16.5" thickTop="1" x14ac:dyDescent="0.2">
      <c r="A2" s="143" t="s">
        <v>38</v>
      </c>
      <c r="B2" s="144"/>
      <c r="C2" s="144"/>
      <c r="D2" s="144"/>
      <c r="E2" s="144"/>
      <c r="F2" s="144"/>
      <c r="G2" s="144"/>
      <c r="H2" s="145"/>
      <c r="I2" s="145"/>
      <c r="J2" s="145"/>
      <c r="K2" s="146"/>
    </row>
    <row r="3" spans="1:11" ht="15.75" x14ac:dyDescent="0.2">
      <c r="A3" s="147"/>
      <c r="B3" s="144"/>
      <c r="C3" s="144"/>
      <c r="D3" s="144"/>
      <c r="E3" s="144"/>
      <c r="F3" s="144"/>
      <c r="G3" s="144"/>
      <c r="H3" s="145"/>
      <c r="I3" s="148"/>
      <c r="J3" s="148"/>
      <c r="K3" s="149"/>
    </row>
    <row r="4" spans="1:11" ht="13.5" thickBot="1" x14ac:dyDescent="0.25">
      <c r="A4" s="150" t="s">
        <v>40</v>
      </c>
      <c r="B4" s="151"/>
      <c r="C4" s="151"/>
      <c r="D4" s="152"/>
      <c r="E4" s="152"/>
      <c r="F4" s="152"/>
      <c r="G4" s="152"/>
      <c r="H4" s="152"/>
      <c r="I4" s="152"/>
      <c r="J4" s="152"/>
      <c r="K4" s="153"/>
    </row>
    <row r="5" spans="1:11" ht="14.25" thickTop="1" thickBot="1" x14ac:dyDescent="0.25">
      <c r="A5" s="154"/>
      <c r="B5" s="155"/>
      <c r="C5" s="155"/>
      <c r="D5" s="2"/>
      <c r="E5" s="2"/>
      <c r="F5" s="2"/>
      <c r="G5" s="2"/>
      <c r="H5" s="2"/>
      <c r="I5" s="2"/>
      <c r="J5" s="2"/>
      <c r="K5" s="156"/>
    </row>
    <row r="6" spans="1:11" ht="15" x14ac:dyDescent="0.25">
      <c r="A6" s="157" t="s">
        <v>13</v>
      </c>
      <c r="B6" s="158"/>
      <c r="C6" s="159"/>
      <c r="D6" s="160"/>
      <c r="E6" s="160"/>
      <c r="F6" s="161"/>
      <c r="G6" s="161"/>
      <c r="H6" s="161"/>
      <c r="I6" s="161" t="s">
        <v>14</v>
      </c>
      <c r="J6" s="162"/>
      <c r="K6" s="163"/>
    </row>
    <row r="7" spans="1:11" ht="13.5" thickBot="1" x14ac:dyDescent="0.25">
      <c r="A7" s="164" t="s">
        <v>15</v>
      </c>
      <c r="B7" s="165" t="s">
        <v>16</v>
      </c>
      <c r="C7" s="166"/>
      <c r="D7" s="167"/>
      <c r="E7" s="291" t="s">
        <v>17</v>
      </c>
      <c r="F7" s="169"/>
      <c r="G7" s="291"/>
      <c r="H7" s="169" t="s">
        <v>18</v>
      </c>
      <c r="I7" s="170" t="s">
        <v>19</v>
      </c>
      <c r="J7" s="169" t="s">
        <v>20</v>
      </c>
      <c r="K7" s="171" t="s">
        <v>19</v>
      </c>
    </row>
    <row r="8" spans="1:11" x14ac:dyDescent="0.2">
      <c r="A8" s="172"/>
      <c r="B8" s="173"/>
      <c r="C8" s="174"/>
      <c r="D8" s="175"/>
      <c r="E8" s="176" t="s">
        <v>21</v>
      </c>
      <c r="F8" s="177"/>
      <c r="G8" s="178"/>
      <c r="H8" s="179">
        <v>77</v>
      </c>
      <c r="I8" s="180">
        <v>81.91</v>
      </c>
      <c r="J8" s="181">
        <v>556089.59999999998</v>
      </c>
      <c r="K8" s="182">
        <v>90.46</v>
      </c>
    </row>
    <row r="9" spans="1:11" x14ac:dyDescent="0.2">
      <c r="A9" s="183"/>
      <c r="B9" s="184"/>
      <c r="C9" s="185"/>
      <c r="D9" s="186"/>
      <c r="E9" s="187" t="s">
        <v>22</v>
      </c>
      <c r="F9" s="188"/>
      <c r="G9" s="178"/>
      <c r="H9" s="179">
        <v>17</v>
      </c>
      <c r="I9" s="189">
        <v>18.09</v>
      </c>
      <c r="J9" s="181">
        <v>58678.86</v>
      </c>
      <c r="K9" s="182">
        <v>9.5399999999999991</v>
      </c>
    </row>
    <row r="10" spans="1:11" x14ac:dyDescent="0.2">
      <c r="A10" s="190" t="s">
        <v>24</v>
      </c>
      <c r="B10" s="191">
        <v>18.739999999999998</v>
      </c>
      <c r="C10" s="192"/>
      <c r="D10" s="193"/>
      <c r="E10" s="187" t="s">
        <v>23</v>
      </c>
      <c r="F10" s="188"/>
      <c r="G10" s="178"/>
      <c r="H10" s="179"/>
      <c r="I10" s="189">
        <v>0</v>
      </c>
      <c r="J10" s="181"/>
      <c r="K10" s="182">
        <v>0</v>
      </c>
    </row>
    <row r="11" spans="1:11" x14ac:dyDescent="0.2">
      <c r="A11" s="190" t="s">
        <v>44</v>
      </c>
      <c r="B11" s="191">
        <v>16.04</v>
      </c>
      <c r="C11" s="194"/>
      <c r="D11" s="195"/>
      <c r="E11" s="187" t="s">
        <v>25</v>
      </c>
      <c r="F11" s="188"/>
      <c r="G11" s="178"/>
      <c r="H11" s="179"/>
      <c r="I11" s="189">
        <v>0</v>
      </c>
      <c r="J11" s="181"/>
      <c r="K11" s="182">
        <v>0</v>
      </c>
    </row>
    <row r="12" spans="1:11" x14ac:dyDescent="0.2">
      <c r="A12" s="196"/>
      <c r="B12" s="2"/>
      <c r="C12" s="185"/>
      <c r="D12" s="186"/>
      <c r="E12" s="187" t="s">
        <v>26</v>
      </c>
      <c r="F12" s="188"/>
      <c r="G12" s="178"/>
      <c r="H12" s="179"/>
      <c r="I12" s="189">
        <v>0</v>
      </c>
      <c r="J12" s="181"/>
      <c r="K12" s="182">
        <v>0</v>
      </c>
    </row>
    <row r="13" spans="1:11" x14ac:dyDescent="0.2">
      <c r="A13" s="197" t="s">
        <v>41</v>
      </c>
      <c r="B13" s="198">
        <v>94</v>
      </c>
      <c r="C13" s="199"/>
      <c r="D13" s="186"/>
      <c r="E13" s="200" t="s">
        <v>27</v>
      </c>
      <c r="F13" s="201"/>
      <c r="G13" s="178"/>
      <c r="H13" s="179"/>
      <c r="I13" s="189">
        <v>0</v>
      </c>
      <c r="J13" s="181"/>
      <c r="K13" s="182">
        <v>0</v>
      </c>
    </row>
    <row r="14" spans="1:11" x14ac:dyDescent="0.2">
      <c r="A14" s="197" t="s">
        <v>43</v>
      </c>
      <c r="B14" s="198">
        <v>614768</v>
      </c>
      <c r="C14" s="202"/>
      <c r="D14" s="186"/>
      <c r="E14" s="203" t="s">
        <v>28</v>
      </c>
      <c r="F14" s="204"/>
      <c r="G14" s="204"/>
      <c r="H14" s="205">
        <v>94</v>
      </c>
      <c r="I14" s="206">
        <v>100</v>
      </c>
      <c r="J14" s="207">
        <v>614768.46</v>
      </c>
      <c r="K14" s="208">
        <v>100</v>
      </c>
    </row>
    <row r="15" spans="1:11" ht="13.5" thickBot="1" x14ac:dyDescent="0.25">
      <c r="A15" s="210"/>
      <c r="B15" s="211"/>
      <c r="C15" s="212"/>
      <c r="D15" s="213"/>
      <c r="E15" s="214"/>
      <c r="F15" s="214"/>
      <c r="G15" s="214"/>
      <c r="H15" s="214"/>
      <c r="I15" s="215"/>
      <c r="J15" s="216"/>
      <c r="K15" s="217"/>
    </row>
    <row r="16" spans="1:11" ht="13.5" thickBot="1" x14ac:dyDescent="0.25">
      <c r="A16" s="218"/>
      <c r="B16" s="219"/>
      <c r="C16" s="219"/>
      <c r="D16" s="219"/>
      <c r="E16" s="2"/>
      <c r="F16" s="219"/>
      <c r="G16" s="2"/>
      <c r="H16" s="219"/>
      <c r="I16" s="219"/>
      <c r="J16" s="2"/>
      <c r="K16" s="220"/>
    </row>
    <row r="17" spans="1:11" x14ac:dyDescent="0.2">
      <c r="A17" s="221" t="s">
        <v>29</v>
      </c>
      <c r="B17" s="222"/>
      <c r="C17" s="222"/>
      <c r="D17" s="222"/>
      <c r="E17" s="222"/>
      <c r="F17" s="222"/>
      <c r="G17" s="222"/>
      <c r="H17" s="222"/>
      <c r="I17" s="289"/>
      <c r="J17" s="289"/>
      <c r="K17" s="223"/>
    </row>
    <row r="18" spans="1:11" ht="13.5" thickBot="1" x14ac:dyDescent="0.25">
      <c r="A18" s="224" t="s">
        <v>39</v>
      </c>
      <c r="B18" s="225"/>
      <c r="C18" s="225"/>
      <c r="D18" s="226"/>
      <c r="E18" s="226"/>
      <c r="F18" s="226"/>
      <c r="G18" s="226"/>
      <c r="H18" s="227">
        <v>73</v>
      </c>
      <c r="I18" s="226"/>
      <c r="J18" s="274">
        <v>545093.03</v>
      </c>
      <c r="K18" s="228"/>
    </row>
    <row r="19" spans="1:11" x14ac:dyDescent="0.2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11" ht="13.5" thickBot="1" x14ac:dyDescent="0.25">
      <c r="A20" s="290" t="s">
        <v>30</v>
      </c>
      <c r="B20" s="291"/>
      <c r="C20" s="291"/>
      <c r="D20" s="291"/>
      <c r="E20" s="291"/>
      <c r="F20" s="291"/>
      <c r="G20" s="291"/>
      <c r="H20" s="291"/>
      <c r="I20" s="292"/>
      <c r="J20" s="292"/>
      <c r="K20" s="233"/>
    </row>
    <row r="21" spans="1:11" ht="13.5" thickBot="1" x14ac:dyDescent="0.25">
      <c r="A21" s="234" t="s">
        <v>42</v>
      </c>
      <c r="B21" s="235"/>
      <c r="C21" s="235"/>
      <c r="D21" s="235"/>
      <c r="E21" s="235"/>
      <c r="F21" s="235"/>
      <c r="G21" s="236"/>
      <c r="H21" s="236"/>
      <c r="I21" s="293" t="s">
        <v>35</v>
      </c>
      <c r="J21" s="294"/>
      <c r="K21" s="237"/>
    </row>
    <row r="22" spans="1:11" ht="13.5" thickBot="1" x14ac:dyDescent="0.25">
      <c r="A22" s="218"/>
      <c r="B22" s="219"/>
      <c r="C22" s="219"/>
      <c r="D22" s="219"/>
      <c r="E22" s="2"/>
      <c r="F22" s="219"/>
      <c r="G22" s="230"/>
      <c r="H22" s="230"/>
      <c r="I22" s="230"/>
      <c r="J22" s="230"/>
      <c r="K22" s="231"/>
    </row>
    <row r="23" spans="1:11" ht="13.5" thickTop="1" x14ac:dyDescent="0.2">
      <c r="A23" s="238" t="s">
        <v>31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40"/>
    </row>
    <row r="24" spans="1:11" ht="13.5" thickBot="1" x14ac:dyDescent="0.25">
      <c r="A24" s="241" t="s">
        <v>32</v>
      </c>
      <c r="B24" s="292" t="s">
        <v>33</v>
      </c>
      <c r="C24" s="292"/>
      <c r="D24" s="292" t="s">
        <v>20</v>
      </c>
      <c r="E24" s="292"/>
      <c r="F24" s="292" t="s">
        <v>34</v>
      </c>
      <c r="G24" s="292"/>
      <c r="H24" s="292"/>
      <c r="I24" s="292"/>
      <c r="J24" s="292"/>
      <c r="K24" s="295"/>
    </row>
    <row r="25" spans="1:11" x14ac:dyDescent="0.2">
      <c r="A25" s="243"/>
      <c r="B25" s="284"/>
      <c r="C25" s="285"/>
      <c r="D25" s="286"/>
      <c r="E25" s="287"/>
      <c r="F25" s="286"/>
      <c r="G25" s="287"/>
      <c r="H25" s="284"/>
      <c r="I25" s="284"/>
      <c r="J25" s="284"/>
      <c r="K25" s="288"/>
    </row>
    <row r="26" spans="1:11" x14ac:dyDescent="0.2">
      <c r="A26" s="244"/>
      <c r="B26" s="245"/>
      <c r="C26" s="246"/>
      <c r="D26" s="245"/>
      <c r="E26" s="246"/>
      <c r="F26" s="246"/>
      <c r="G26" s="246"/>
      <c r="H26" s="245"/>
      <c r="I26" s="245"/>
      <c r="J26" s="245"/>
      <c r="K26" s="247"/>
    </row>
    <row r="27" spans="1:11" x14ac:dyDescent="0.2">
      <c r="A27" s="244"/>
      <c r="B27" s="245"/>
      <c r="C27" s="246"/>
      <c r="D27" s="245"/>
      <c r="E27" s="246"/>
      <c r="F27" s="246"/>
      <c r="G27" s="246"/>
      <c r="H27" s="245"/>
      <c r="I27" s="245"/>
      <c r="J27" s="245"/>
      <c r="K27" s="248"/>
    </row>
    <row r="28" spans="1:11" x14ac:dyDescent="0.2">
      <c r="A28" s="249"/>
      <c r="B28" s="250"/>
      <c r="C28" s="251"/>
      <c r="D28" s="250"/>
      <c r="E28" s="251"/>
      <c r="F28" s="251"/>
      <c r="G28" s="251"/>
      <c r="H28" s="250"/>
      <c r="I28" s="250"/>
      <c r="J28" s="250"/>
      <c r="K28" s="252"/>
    </row>
    <row r="29" spans="1:11" x14ac:dyDescent="0.2">
      <c r="A29" s="249"/>
      <c r="B29" s="250"/>
      <c r="C29" s="251"/>
      <c r="D29" s="250"/>
      <c r="E29" s="251"/>
      <c r="F29" s="251"/>
      <c r="G29" s="251"/>
      <c r="H29" s="250"/>
      <c r="I29" s="250"/>
      <c r="J29" s="250"/>
      <c r="K29" s="247"/>
    </row>
    <row r="30" spans="1:11" x14ac:dyDescent="0.2">
      <c r="A30" s="253"/>
      <c r="B30" s="254"/>
      <c r="C30" s="255"/>
      <c r="D30" s="254"/>
      <c r="E30" s="255"/>
      <c r="F30" s="255"/>
      <c r="G30" s="255"/>
      <c r="H30" s="254"/>
      <c r="I30" s="254"/>
      <c r="J30" s="254"/>
      <c r="K30" s="248"/>
    </row>
    <row r="31" spans="1:11" x14ac:dyDescent="0.2">
      <c r="A31" s="256"/>
      <c r="B31" s="257"/>
      <c r="C31" s="258"/>
      <c r="D31" s="257"/>
      <c r="E31" s="258"/>
      <c r="F31" s="258"/>
      <c r="G31" s="258"/>
      <c r="H31" s="257"/>
      <c r="I31" s="257"/>
      <c r="J31" s="257"/>
      <c r="K31" s="252"/>
    </row>
    <row r="32" spans="1:11" ht="13.5" thickBot="1" x14ac:dyDescent="0.25">
      <c r="A32" s="259"/>
      <c r="B32" s="260"/>
      <c r="C32" s="261"/>
      <c r="D32" s="260"/>
      <c r="E32" s="261"/>
      <c r="F32" s="261"/>
      <c r="G32" s="261"/>
      <c r="H32" s="260"/>
      <c r="I32" s="260"/>
      <c r="J32" s="260"/>
      <c r="K32" s="262"/>
    </row>
    <row r="33" spans="1:11" x14ac:dyDescent="0.2">
      <c r="A33" s="263"/>
      <c r="B33" s="264"/>
      <c r="C33" s="264"/>
      <c r="D33" s="265"/>
      <c r="E33" s="251"/>
      <c r="F33" s="251"/>
      <c r="G33" s="251"/>
      <c r="H33" s="264"/>
      <c r="I33" s="250"/>
      <c r="J33" s="250"/>
      <c r="K33" s="266"/>
    </row>
    <row r="34" spans="1:11" ht="13.5" thickBot="1" x14ac:dyDescent="0.25">
      <c r="A34" s="267"/>
      <c r="B34" s="268"/>
      <c r="C34" s="268"/>
      <c r="D34" s="268"/>
      <c r="E34" s="268"/>
      <c r="F34" s="269"/>
      <c r="G34" s="268"/>
      <c r="H34" s="268"/>
      <c r="I34" s="268"/>
      <c r="J34" s="268"/>
      <c r="K34" s="270"/>
    </row>
    <row r="35" spans="1:11" x14ac:dyDescent="0.2">
      <c r="A35" s="242"/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x14ac:dyDescent="0.2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</row>
    <row r="37" spans="1:11" x14ac:dyDescent="0.2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</row>
    <row r="38" spans="1:11" x14ac:dyDescent="0.2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</row>
    <row r="39" spans="1:11" x14ac:dyDescent="0.2">
      <c r="A39" s="242"/>
      <c r="B39" s="242"/>
      <c r="C39" s="242"/>
      <c r="D39" s="242"/>
      <c r="E39" s="242"/>
      <c r="F39" s="242"/>
      <c r="G39" s="242"/>
      <c r="H39" s="242"/>
      <c r="I39" s="242"/>
      <c r="J39" s="242"/>
      <c r="K39" s="2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M11"/>
  <sheetViews>
    <sheetView workbookViewId="0">
      <selection activeCell="L3" sqref="L3:M4"/>
    </sheetView>
  </sheetViews>
  <sheetFormatPr defaultColWidth="9.140625" defaultRowHeight="15.95" customHeight="1" x14ac:dyDescent="0.2"/>
  <cols>
    <col min="1" max="1" width="8.7109375" style="3" customWidth="1"/>
    <col min="2" max="13" width="14.7109375" style="3" customWidth="1"/>
    <col min="14" max="16384" width="9.140625" style="3"/>
  </cols>
  <sheetData>
    <row r="1" spans="1:13" ht="15.95" customHeight="1" x14ac:dyDescent="0.25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3" spans="1:13" s="4" customFormat="1" ht="15.95" customHeight="1" x14ac:dyDescent="0.2">
      <c r="A3" s="275" t="s">
        <v>37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1:13" s="6" customFormat="1" ht="15.95" customHeight="1" x14ac:dyDescent="0.2">
      <c r="A4" s="276">
        <v>30</v>
      </c>
      <c r="B4" s="5">
        <v>13.09</v>
      </c>
      <c r="C4" s="5">
        <v>12.36</v>
      </c>
      <c r="D4" s="5">
        <v>13.66</v>
      </c>
      <c r="E4" s="5">
        <v>17.57</v>
      </c>
      <c r="F4" s="5">
        <v>12.97</v>
      </c>
      <c r="G4" s="5">
        <v>16.309999999999999</v>
      </c>
      <c r="H4" s="5">
        <v>16.190000000000001</v>
      </c>
      <c r="I4" s="5">
        <v>27.52</v>
      </c>
      <c r="J4" s="5">
        <v>10.93</v>
      </c>
      <c r="K4" s="5">
        <v>13.25</v>
      </c>
      <c r="L4" s="5">
        <f>Novembre!B10</f>
        <v>16.95</v>
      </c>
      <c r="M4" s="5">
        <v>18.739999999999998</v>
      </c>
    </row>
    <row r="9" spans="1:13" ht="15.95" customHeight="1" x14ac:dyDescent="0.2">
      <c r="J9" s="7"/>
    </row>
    <row r="10" spans="1:13" ht="15.95" customHeight="1" x14ac:dyDescent="0.2">
      <c r="J10" s="7"/>
    </row>
    <row r="11" spans="1:13" ht="15.95" customHeight="1" x14ac:dyDescent="0.2">
      <c r="J11" s="7"/>
    </row>
  </sheetData>
  <mergeCells count="1">
    <mergeCell ref="A1:M1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R39"/>
  <sheetViews>
    <sheetView zoomScaleNormal="100" workbookViewId="0"/>
  </sheetViews>
  <sheetFormatPr defaultColWidth="9.140625" defaultRowHeight="12.75" x14ac:dyDescent="0.2"/>
  <cols>
    <col min="1" max="1" width="35.7109375" style="1" customWidth="1"/>
    <col min="2" max="2" width="8.85546875" style="1" bestFit="1" customWidth="1"/>
    <col min="3" max="3" width="5.42578125" style="1" bestFit="1" customWidth="1"/>
    <col min="4" max="7" width="5.7109375" style="1" customWidth="1"/>
    <col min="8" max="9" width="10.7109375" style="1" customWidth="1"/>
    <col min="10" max="10" width="11.28515625" style="1" bestFit="1" customWidth="1"/>
    <col min="11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9" t="s">
        <v>45</v>
      </c>
      <c r="B1" s="10"/>
      <c r="C1" s="10"/>
      <c r="D1" s="11"/>
      <c r="E1" s="11"/>
      <c r="F1" s="11"/>
      <c r="G1" s="11"/>
      <c r="H1" s="11"/>
      <c r="I1" s="11"/>
      <c r="J1" s="302" t="s">
        <v>46</v>
      </c>
      <c r="K1" s="303"/>
    </row>
    <row r="2" spans="1:14" ht="13.5" customHeight="1" thickTop="1" x14ac:dyDescent="0.2">
      <c r="A2" s="12" t="s">
        <v>38</v>
      </c>
      <c r="B2" s="13"/>
      <c r="C2" s="13"/>
      <c r="D2" s="13"/>
      <c r="E2" s="13"/>
      <c r="F2" s="13"/>
      <c r="G2" s="13"/>
      <c r="H2" s="14"/>
      <c r="I2" s="14"/>
      <c r="J2" s="14"/>
      <c r="K2" s="15"/>
    </row>
    <row r="3" spans="1:14" ht="12.75" customHeight="1" x14ac:dyDescent="0.2">
      <c r="A3" s="16"/>
      <c r="B3" s="13"/>
      <c r="C3" s="13"/>
      <c r="D3" s="13"/>
      <c r="E3" s="13"/>
      <c r="F3" s="13"/>
      <c r="G3" s="13"/>
      <c r="H3" s="14"/>
      <c r="I3" s="17"/>
      <c r="J3" s="17"/>
      <c r="K3" s="18"/>
    </row>
    <row r="4" spans="1:14" ht="13.5" thickBot="1" x14ac:dyDescent="0.25">
      <c r="A4" s="19" t="s">
        <v>40</v>
      </c>
      <c r="B4" s="20"/>
      <c r="C4" s="20"/>
      <c r="D4" s="21"/>
      <c r="E4" s="21"/>
      <c r="F4" s="21"/>
      <c r="G4" s="21"/>
      <c r="H4" s="21"/>
      <c r="I4" s="21"/>
      <c r="J4" s="21"/>
      <c r="K4" s="22"/>
    </row>
    <row r="5" spans="1:14" ht="14.25" thickTop="1" thickBot="1" x14ac:dyDescent="0.25">
      <c r="A5" s="23"/>
      <c r="B5" s="24"/>
      <c r="C5" s="24"/>
      <c r="D5" s="2"/>
      <c r="E5" s="2"/>
      <c r="F5" s="2"/>
      <c r="G5" s="2"/>
      <c r="H5" s="2"/>
      <c r="I5" s="2"/>
      <c r="J5" s="2"/>
      <c r="K5" s="25"/>
    </row>
    <row r="6" spans="1:14" ht="15" x14ac:dyDescent="0.25">
      <c r="A6" s="26" t="s">
        <v>13</v>
      </c>
      <c r="B6" s="27"/>
      <c r="C6" s="28"/>
      <c r="D6" s="29"/>
      <c r="E6" s="29"/>
      <c r="F6" s="30"/>
      <c r="G6" s="30"/>
      <c r="H6" s="30"/>
      <c r="I6" s="30" t="s">
        <v>14</v>
      </c>
      <c r="J6" s="31"/>
      <c r="K6" s="32"/>
    </row>
    <row r="7" spans="1:14" ht="13.5" thickBot="1" x14ac:dyDescent="0.25">
      <c r="A7" s="33" t="s">
        <v>15</v>
      </c>
      <c r="B7" s="34" t="s">
        <v>16</v>
      </c>
      <c r="C7" s="35"/>
      <c r="D7" s="36"/>
      <c r="E7" s="139" t="s">
        <v>17</v>
      </c>
      <c r="F7" s="37"/>
      <c r="G7" s="139"/>
      <c r="H7" s="37" t="s">
        <v>18</v>
      </c>
      <c r="I7" s="38" t="s">
        <v>19</v>
      </c>
      <c r="J7" s="37" t="s">
        <v>20</v>
      </c>
      <c r="K7" s="39" t="s">
        <v>19</v>
      </c>
    </row>
    <row r="8" spans="1:14" x14ac:dyDescent="0.2">
      <c r="A8" s="40"/>
      <c r="B8" s="41"/>
      <c r="C8" s="42"/>
      <c r="D8" s="43"/>
      <c r="E8" s="44" t="s">
        <v>21</v>
      </c>
      <c r="F8" s="45"/>
      <c r="G8" s="46"/>
      <c r="H8" s="47">
        <v>68</v>
      </c>
      <c r="I8" s="48">
        <f>(H8/H14)*100</f>
        <v>100</v>
      </c>
      <c r="J8" s="61">
        <v>364218.85</v>
      </c>
      <c r="K8" s="49">
        <f>(J8/J14)*100</f>
        <v>100</v>
      </c>
    </row>
    <row r="9" spans="1:14" x14ac:dyDescent="0.2">
      <c r="A9" s="50"/>
      <c r="B9" s="51"/>
      <c r="C9" s="52"/>
      <c r="D9" s="53"/>
      <c r="E9" s="54" t="s">
        <v>22</v>
      </c>
      <c r="F9" s="55"/>
      <c r="G9" s="46"/>
      <c r="H9" s="47"/>
      <c r="I9" s="56">
        <f>(H9/H14)*100</f>
        <v>0</v>
      </c>
      <c r="J9" s="61"/>
      <c r="K9" s="49">
        <f>(J9/J14)*100</f>
        <v>0</v>
      </c>
    </row>
    <row r="10" spans="1:14" x14ac:dyDescent="0.2">
      <c r="A10" s="57" t="s">
        <v>24</v>
      </c>
      <c r="B10" s="58">
        <v>13.09</v>
      </c>
      <c r="C10" s="59"/>
      <c r="D10" s="60"/>
      <c r="E10" s="54" t="s">
        <v>23</v>
      </c>
      <c r="F10" s="55"/>
      <c r="G10" s="46"/>
      <c r="H10" s="47"/>
      <c r="I10" s="56">
        <f>(H10/H14)*100</f>
        <v>0</v>
      </c>
      <c r="J10" s="61"/>
      <c r="K10" s="49">
        <f>(J10/J14)*100</f>
        <v>0</v>
      </c>
    </row>
    <row r="11" spans="1:14" x14ac:dyDescent="0.2">
      <c r="A11" s="57" t="s">
        <v>44</v>
      </c>
      <c r="B11" s="58">
        <v>11.71</v>
      </c>
      <c r="C11" s="62"/>
      <c r="D11" s="63"/>
      <c r="E11" s="54" t="s">
        <v>25</v>
      </c>
      <c r="F11" s="55"/>
      <c r="G11" s="46"/>
      <c r="H11" s="47"/>
      <c r="I11" s="56">
        <f>(H11/H14)*100</f>
        <v>0</v>
      </c>
      <c r="J11" s="61"/>
      <c r="K11" s="49">
        <f>(J11/J14)*100</f>
        <v>0</v>
      </c>
    </row>
    <row r="12" spans="1:14" x14ac:dyDescent="0.2">
      <c r="A12" s="64"/>
      <c r="B12" s="2"/>
      <c r="C12" s="52"/>
      <c r="D12" s="53"/>
      <c r="E12" s="54" t="s">
        <v>26</v>
      </c>
      <c r="F12" s="55"/>
      <c r="G12" s="46"/>
      <c r="H12" s="47"/>
      <c r="I12" s="56">
        <f>(H12/H14)*100</f>
        <v>0</v>
      </c>
      <c r="J12" s="61"/>
      <c r="K12" s="49">
        <f>(J12/J14)*100</f>
        <v>0</v>
      </c>
    </row>
    <row r="13" spans="1:14" x14ac:dyDescent="0.2">
      <c r="A13" s="65" t="s">
        <v>41</v>
      </c>
      <c r="B13" s="66">
        <f>+H14</f>
        <v>68</v>
      </c>
      <c r="C13" s="67"/>
      <c r="D13" s="53"/>
      <c r="E13" s="68" t="s">
        <v>27</v>
      </c>
      <c r="F13" s="69"/>
      <c r="G13" s="46"/>
      <c r="H13" s="47"/>
      <c r="I13" s="56">
        <f>(H13/H14)*100</f>
        <v>0</v>
      </c>
      <c r="J13" s="61"/>
      <c r="K13" s="49">
        <f>(J13/J14)*100</f>
        <v>0</v>
      </c>
    </row>
    <row r="14" spans="1:14" x14ac:dyDescent="0.2">
      <c r="A14" s="65" t="s">
        <v>43</v>
      </c>
      <c r="B14" s="66">
        <f>+J14</f>
        <v>364218.85</v>
      </c>
      <c r="C14" s="70"/>
      <c r="D14" s="53"/>
      <c r="E14" s="71" t="s">
        <v>28</v>
      </c>
      <c r="F14" s="72"/>
      <c r="G14" s="72"/>
      <c r="H14" s="73">
        <f>SUM(H8:H13)</f>
        <v>68</v>
      </c>
      <c r="I14" s="74">
        <f>SUM(I8:I13)</f>
        <v>100</v>
      </c>
      <c r="J14" s="75">
        <f>SUM(J8:J13)</f>
        <v>364218.85</v>
      </c>
      <c r="K14" s="76">
        <f>SUM(K8:K13)</f>
        <v>100</v>
      </c>
      <c r="N14" s="77"/>
    </row>
    <row r="15" spans="1:14" ht="13.5" thickBot="1" x14ac:dyDescent="0.25">
      <c r="A15" s="78"/>
      <c r="B15" s="79"/>
      <c r="C15" s="80"/>
      <c r="D15" s="81"/>
      <c r="E15" s="82"/>
      <c r="F15" s="82"/>
      <c r="G15" s="82"/>
      <c r="H15" s="82"/>
      <c r="I15" s="83"/>
      <c r="J15" s="84"/>
      <c r="K15" s="85"/>
    </row>
    <row r="16" spans="1:14" ht="13.5" thickBot="1" x14ac:dyDescent="0.25">
      <c r="A16" s="86"/>
      <c r="B16" s="87"/>
      <c r="C16" s="87"/>
      <c r="D16" s="87"/>
      <c r="E16" s="2"/>
      <c r="F16" s="87"/>
      <c r="G16" s="2"/>
      <c r="H16" s="87"/>
      <c r="I16" s="87"/>
      <c r="J16" s="2"/>
      <c r="K16" s="88"/>
    </row>
    <row r="17" spans="1:18" x14ac:dyDescent="0.2">
      <c r="A17" s="89" t="s">
        <v>29</v>
      </c>
      <c r="B17" s="90"/>
      <c r="C17" s="90"/>
      <c r="D17" s="90"/>
      <c r="E17" s="90"/>
      <c r="F17" s="90"/>
      <c r="G17" s="90"/>
      <c r="H17" s="90"/>
      <c r="I17" s="304"/>
      <c r="J17" s="304"/>
      <c r="K17" s="91"/>
    </row>
    <row r="18" spans="1:18" ht="13.5" thickBot="1" x14ac:dyDescent="0.25">
      <c r="A18" s="92" t="s">
        <v>39</v>
      </c>
      <c r="B18" s="93"/>
      <c r="C18" s="93"/>
      <c r="D18" s="94"/>
      <c r="E18" s="94"/>
      <c r="F18" s="94"/>
      <c r="G18" s="94"/>
      <c r="H18" s="138">
        <v>32</v>
      </c>
      <c r="I18" s="94"/>
      <c r="J18" s="95">
        <v>775026.56</v>
      </c>
      <c r="K18" s="96"/>
    </row>
    <row r="19" spans="1:18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9"/>
      <c r="R19" s="77"/>
    </row>
    <row r="20" spans="1:18" ht="13.5" thickBot="1" x14ac:dyDescent="0.25">
      <c r="A20" s="305" t="s">
        <v>30</v>
      </c>
      <c r="B20" s="306"/>
      <c r="C20" s="306"/>
      <c r="D20" s="306"/>
      <c r="E20" s="306"/>
      <c r="F20" s="306"/>
      <c r="G20" s="306"/>
      <c r="H20" s="139"/>
      <c r="I20" s="307"/>
      <c r="J20" s="307"/>
      <c r="K20" s="100"/>
    </row>
    <row r="21" spans="1:18" ht="13.5" thickBot="1" x14ac:dyDescent="0.25">
      <c r="A21" s="101" t="s">
        <v>42</v>
      </c>
      <c r="B21" s="102"/>
      <c r="C21" s="102"/>
      <c r="D21" s="102"/>
      <c r="E21" s="102"/>
      <c r="F21" s="102"/>
      <c r="G21" s="103"/>
      <c r="H21" s="103"/>
      <c r="I21" s="308" t="s">
        <v>35</v>
      </c>
      <c r="J21" s="309"/>
      <c r="K21" s="104"/>
    </row>
    <row r="22" spans="1:18" ht="13.5" thickBot="1" x14ac:dyDescent="0.25">
      <c r="A22" s="86"/>
      <c r="B22" s="87"/>
      <c r="C22" s="87"/>
      <c r="D22" s="87"/>
      <c r="E22" s="2"/>
      <c r="F22" s="87"/>
      <c r="G22" s="98"/>
      <c r="H22" s="98"/>
      <c r="I22" s="98"/>
      <c r="J22" s="98"/>
      <c r="K22" s="99"/>
    </row>
    <row r="23" spans="1:18" ht="13.5" thickTop="1" x14ac:dyDescent="0.2">
      <c r="A23" s="105" t="s">
        <v>31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7"/>
    </row>
    <row r="24" spans="1:18" s="109" customFormat="1" ht="13.5" thickBot="1" x14ac:dyDescent="0.25">
      <c r="A24" s="108" t="s">
        <v>32</v>
      </c>
      <c r="B24" s="307" t="s">
        <v>33</v>
      </c>
      <c r="C24" s="307"/>
      <c r="D24" s="307" t="s">
        <v>20</v>
      </c>
      <c r="E24" s="307"/>
      <c r="F24" s="307" t="s">
        <v>34</v>
      </c>
      <c r="G24" s="307"/>
      <c r="H24" s="307"/>
      <c r="I24" s="307"/>
      <c r="J24" s="307"/>
      <c r="K24" s="310"/>
    </row>
    <row r="25" spans="1:18" s="109" customFormat="1" x14ac:dyDescent="0.2">
      <c r="A25" s="110"/>
      <c r="B25" s="297"/>
      <c r="C25" s="298"/>
      <c r="D25" s="299"/>
      <c r="E25" s="300"/>
      <c r="F25" s="299"/>
      <c r="G25" s="300"/>
      <c r="H25" s="297"/>
      <c r="I25" s="297"/>
      <c r="J25" s="297"/>
      <c r="K25" s="301"/>
    </row>
    <row r="26" spans="1:18" s="109" customFormat="1" x14ac:dyDescent="0.2">
      <c r="A26" s="111"/>
      <c r="B26" s="112"/>
      <c r="C26" s="113"/>
      <c r="D26" s="112"/>
      <c r="E26" s="113"/>
      <c r="F26" s="113"/>
      <c r="G26" s="113"/>
      <c r="H26" s="112"/>
      <c r="I26" s="112"/>
      <c r="J26" s="112"/>
      <c r="K26" s="114"/>
    </row>
    <row r="27" spans="1:18" s="109" customFormat="1" x14ac:dyDescent="0.2">
      <c r="A27" s="111"/>
      <c r="B27" s="112"/>
      <c r="C27" s="113"/>
      <c r="D27" s="112"/>
      <c r="E27" s="113"/>
      <c r="F27" s="113"/>
      <c r="G27" s="113"/>
      <c r="H27" s="112"/>
      <c r="I27" s="112"/>
      <c r="J27" s="112"/>
      <c r="K27" s="115"/>
    </row>
    <row r="28" spans="1:18" s="109" customFormat="1" x14ac:dyDescent="0.2">
      <c r="A28" s="116"/>
      <c r="B28" s="117"/>
      <c r="C28" s="118"/>
      <c r="D28" s="117"/>
      <c r="E28" s="118"/>
      <c r="F28" s="118"/>
      <c r="G28" s="118"/>
      <c r="H28" s="117"/>
      <c r="I28" s="117"/>
      <c r="J28" s="117"/>
      <c r="K28" s="119"/>
    </row>
    <row r="29" spans="1:18" s="109" customFormat="1" x14ac:dyDescent="0.2">
      <c r="A29" s="116"/>
      <c r="B29" s="117"/>
      <c r="C29" s="118"/>
      <c r="D29" s="117"/>
      <c r="E29" s="118"/>
      <c r="F29" s="118"/>
      <c r="G29" s="118"/>
      <c r="H29" s="117"/>
      <c r="I29" s="117"/>
      <c r="J29" s="117"/>
      <c r="K29" s="114"/>
    </row>
    <row r="30" spans="1:18" s="109" customFormat="1" x14ac:dyDescent="0.2">
      <c r="A30" s="120"/>
      <c r="B30" s="121"/>
      <c r="C30" s="122"/>
      <c r="D30" s="121"/>
      <c r="E30" s="122"/>
      <c r="F30" s="122"/>
      <c r="G30" s="122"/>
      <c r="H30" s="121"/>
      <c r="I30" s="121"/>
      <c r="J30" s="121"/>
      <c r="K30" s="115"/>
    </row>
    <row r="31" spans="1:18" s="109" customFormat="1" x14ac:dyDescent="0.2">
      <c r="A31" s="123"/>
      <c r="B31" s="124"/>
      <c r="C31" s="125"/>
      <c r="D31" s="124"/>
      <c r="E31" s="125"/>
      <c r="F31" s="125"/>
      <c r="G31" s="125"/>
      <c r="H31" s="124"/>
      <c r="I31" s="124"/>
      <c r="J31" s="124"/>
      <c r="K31" s="119"/>
    </row>
    <row r="32" spans="1:18" s="109" customFormat="1" ht="13.5" thickBot="1" x14ac:dyDescent="0.25">
      <c r="A32" s="126"/>
      <c r="B32" s="127"/>
      <c r="C32" s="128"/>
      <c r="D32" s="127"/>
      <c r="E32" s="128"/>
      <c r="F32" s="128"/>
      <c r="G32" s="128"/>
      <c r="H32" s="127"/>
      <c r="I32" s="127"/>
      <c r="J32" s="127"/>
      <c r="K32" s="129"/>
    </row>
    <row r="33" spans="1:11" s="109" customFormat="1" x14ac:dyDescent="0.2">
      <c r="A33" s="130"/>
      <c r="B33" s="131"/>
      <c r="C33" s="131"/>
      <c r="D33" s="132"/>
      <c r="E33" s="118"/>
      <c r="F33" s="118"/>
      <c r="G33" s="118"/>
      <c r="H33" s="131"/>
      <c r="I33" s="117"/>
      <c r="J33" s="117"/>
      <c r="K33" s="133"/>
    </row>
    <row r="34" spans="1:11" s="109" customFormat="1" ht="13.5" thickBot="1" x14ac:dyDescent="0.25">
      <c r="A34" s="134"/>
      <c r="B34" s="135"/>
      <c r="C34" s="135"/>
      <c r="D34" s="135"/>
      <c r="E34" s="135"/>
      <c r="F34" s="136"/>
      <c r="G34" s="135"/>
      <c r="H34" s="135"/>
      <c r="I34" s="135"/>
      <c r="J34" s="135"/>
      <c r="K34" s="137"/>
    </row>
    <row r="35" spans="1:11" s="109" customFormat="1" x14ac:dyDescent="0.2"/>
    <row r="36" spans="1:11" s="109" customFormat="1" x14ac:dyDescent="0.2"/>
    <row r="37" spans="1:11" s="109" customFormat="1" x14ac:dyDescent="0.2"/>
    <row r="38" spans="1:11" s="109" customFormat="1" x14ac:dyDescent="0.2"/>
    <row r="39" spans="1:11" s="109" customFormat="1" x14ac:dyDescent="0.2"/>
  </sheetData>
  <mergeCells count="13">
    <mergeCell ref="B25:C25"/>
    <mergeCell ref="D25:E25"/>
    <mergeCell ref="F25:G25"/>
    <mergeCell ref="H25:K25"/>
    <mergeCell ref="J1:K1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R39"/>
  <sheetViews>
    <sheetView zoomScaleNormal="100" workbookViewId="0"/>
  </sheetViews>
  <sheetFormatPr defaultColWidth="9.140625" defaultRowHeight="12.75" x14ac:dyDescent="0.2"/>
  <cols>
    <col min="1" max="1" width="35.7109375" style="1" customWidth="1"/>
    <col min="2" max="2" width="8.85546875" style="1" bestFit="1" customWidth="1"/>
    <col min="3" max="3" width="5.42578125" style="1" bestFit="1" customWidth="1"/>
    <col min="4" max="7" width="5.7109375" style="1" customWidth="1"/>
    <col min="8" max="9" width="10.7109375" style="1" customWidth="1"/>
    <col min="10" max="10" width="11.28515625" style="1" bestFit="1" customWidth="1"/>
    <col min="11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316" t="s">
        <v>47</v>
      </c>
      <c r="K1" s="317"/>
    </row>
    <row r="2" spans="1:14" ht="13.5" customHeight="1" thickTop="1" x14ac:dyDescent="0.2">
      <c r="A2" s="143" t="s">
        <v>38</v>
      </c>
      <c r="B2" s="144"/>
      <c r="C2" s="144"/>
      <c r="D2" s="144"/>
      <c r="E2" s="144"/>
      <c r="F2" s="144"/>
      <c r="G2" s="144"/>
      <c r="H2" s="145"/>
      <c r="I2" s="145"/>
      <c r="J2" s="145"/>
      <c r="K2" s="146"/>
    </row>
    <row r="3" spans="1:14" ht="12.75" customHeight="1" x14ac:dyDescent="0.2">
      <c r="A3" s="147"/>
      <c r="B3" s="144"/>
      <c r="C3" s="144"/>
      <c r="D3" s="144"/>
      <c r="E3" s="144"/>
      <c r="F3" s="144"/>
      <c r="G3" s="144"/>
      <c r="H3" s="145"/>
      <c r="I3" s="148"/>
      <c r="J3" s="148"/>
      <c r="K3" s="149"/>
    </row>
    <row r="4" spans="1:14" ht="13.5" thickBot="1" x14ac:dyDescent="0.25">
      <c r="A4" s="150" t="s">
        <v>40</v>
      </c>
      <c r="B4" s="151"/>
      <c r="C4" s="151"/>
      <c r="D4" s="152"/>
      <c r="E4" s="152"/>
      <c r="F4" s="152"/>
      <c r="G4" s="152"/>
      <c r="H4" s="152"/>
      <c r="I4" s="152"/>
      <c r="J4" s="152"/>
      <c r="K4" s="153"/>
    </row>
    <row r="5" spans="1:14" ht="14.25" thickTop="1" thickBot="1" x14ac:dyDescent="0.25">
      <c r="A5" s="154"/>
      <c r="B5" s="155"/>
      <c r="C5" s="155"/>
      <c r="D5" s="2"/>
      <c r="E5" s="2"/>
      <c r="F5" s="2"/>
      <c r="G5" s="2"/>
      <c r="H5" s="2"/>
      <c r="I5" s="2"/>
      <c r="J5" s="2"/>
      <c r="K5" s="156"/>
    </row>
    <row r="6" spans="1:14" ht="15" x14ac:dyDescent="0.25">
      <c r="A6" s="157" t="s">
        <v>13</v>
      </c>
      <c r="B6" s="158"/>
      <c r="C6" s="159"/>
      <c r="D6" s="160"/>
      <c r="E6" s="160"/>
      <c r="F6" s="161"/>
      <c r="G6" s="161"/>
      <c r="H6" s="161"/>
      <c r="I6" s="161" t="s">
        <v>14</v>
      </c>
      <c r="J6" s="162"/>
      <c r="K6" s="163"/>
    </row>
    <row r="7" spans="1:14" ht="13.5" thickBot="1" x14ac:dyDescent="0.25">
      <c r="A7" s="164" t="s">
        <v>15</v>
      </c>
      <c r="B7" s="165" t="s">
        <v>16</v>
      </c>
      <c r="C7" s="166"/>
      <c r="D7" s="167"/>
      <c r="E7" s="168" t="s">
        <v>17</v>
      </c>
      <c r="F7" s="169"/>
      <c r="G7" s="168"/>
      <c r="H7" s="169" t="s">
        <v>18</v>
      </c>
      <c r="I7" s="170" t="s">
        <v>19</v>
      </c>
      <c r="J7" s="169" t="s">
        <v>20</v>
      </c>
      <c r="K7" s="171" t="s">
        <v>19</v>
      </c>
    </row>
    <row r="8" spans="1:14" x14ac:dyDescent="0.2">
      <c r="A8" s="172"/>
      <c r="B8" s="173"/>
      <c r="C8" s="174"/>
      <c r="D8" s="175"/>
      <c r="E8" s="176" t="s">
        <v>21</v>
      </c>
      <c r="F8" s="177"/>
      <c r="G8" s="178"/>
      <c r="H8" s="179">
        <v>149</v>
      </c>
      <c r="I8" s="180">
        <f>(H8/H14)*100</f>
        <v>100</v>
      </c>
      <c r="J8" s="181">
        <v>1346572.65</v>
      </c>
      <c r="K8" s="182">
        <f>(J8/J14)*100</f>
        <v>100</v>
      </c>
    </row>
    <row r="9" spans="1:14" x14ac:dyDescent="0.2">
      <c r="A9" s="183"/>
      <c r="B9" s="184"/>
      <c r="C9" s="185"/>
      <c r="D9" s="186"/>
      <c r="E9" s="187" t="s">
        <v>22</v>
      </c>
      <c r="F9" s="188"/>
      <c r="G9" s="178"/>
      <c r="H9" s="179"/>
      <c r="I9" s="189">
        <f>(H9/H14)*100</f>
        <v>0</v>
      </c>
      <c r="J9" s="181"/>
      <c r="K9" s="182">
        <f>(J9/J14)*100</f>
        <v>0</v>
      </c>
    </row>
    <row r="10" spans="1:14" x14ac:dyDescent="0.2">
      <c r="A10" s="190" t="s">
        <v>24</v>
      </c>
      <c r="B10" s="191">
        <v>12.36</v>
      </c>
      <c r="C10" s="192"/>
      <c r="D10" s="193"/>
      <c r="E10" s="187" t="s">
        <v>23</v>
      </c>
      <c r="F10" s="188"/>
      <c r="G10" s="178"/>
      <c r="H10" s="179"/>
      <c r="I10" s="189">
        <f>(H10/H14)*100</f>
        <v>0</v>
      </c>
      <c r="J10" s="181"/>
      <c r="K10" s="182">
        <f>(J10/J14)*100</f>
        <v>0</v>
      </c>
    </row>
    <row r="11" spans="1:14" x14ac:dyDescent="0.2">
      <c r="A11" s="190" t="s">
        <v>44</v>
      </c>
      <c r="B11" s="191">
        <v>15.3</v>
      </c>
      <c r="C11" s="194"/>
      <c r="D11" s="195"/>
      <c r="E11" s="187" t="s">
        <v>25</v>
      </c>
      <c r="F11" s="188"/>
      <c r="G11" s="178"/>
      <c r="H11" s="179"/>
      <c r="I11" s="189">
        <f>(H11/H14)*100</f>
        <v>0</v>
      </c>
      <c r="J11" s="181"/>
      <c r="K11" s="182">
        <f>(J11/J14)*100</f>
        <v>0</v>
      </c>
    </row>
    <row r="12" spans="1:14" x14ac:dyDescent="0.2">
      <c r="A12" s="196"/>
      <c r="B12" s="2"/>
      <c r="C12" s="185"/>
      <c r="D12" s="186"/>
      <c r="E12" s="187" t="s">
        <v>26</v>
      </c>
      <c r="F12" s="188"/>
      <c r="G12" s="178"/>
      <c r="H12" s="179"/>
      <c r="I12" s="189">
        <f>(H12/H14)*100</f>
        <v>0</v>
      </c>
      <c r="J12" s="181"/>
      <c r="K12" s="182">
        <f>(J12/J14)*100</f>
        <v>0</v>
      </c>
    </row>
    <row r="13" spans="1:14" x14ac:dyDescent="0.2">
      <c r="A13" s="197" t="s">
        <v>41</v>
      </c>
      <c r="B13" s="198">
        <f>+H14</f>
        <v>149</v>
      </c>
      <c r="C13" s="199"/>
      <c r="D13" s="186"/>
      <c r="E13" s="200" t="s">
        <v>27</v>
      </c>
      <c r="F13" s="201"/>
      <c r="G13" s="178"/>
      <c r="H13" s="179"/>
      <c r="I13" s="189">
        <f>(H13/H14)*100</f>
        <v>0</v>
      </c>
      <c r="J13" s="181"/>
      <c r="K13" s="182">
        <f>(J13/J14)*100</f>
        <v>0</v>
      </c>
    </row>
    <row r="14" spans="1:14" x14ac:dyDescent="0.2">
      <c r="A14" s="197" t="s">
        <v>43</v>
      </c>
      <c r="B14" s="198">
        <f>+J14</f>
        <v>1346572.65</v>
      </c>
      <c r="C14" s="202"/>
      <c r="D14" s="186"/>
      <c r="E14" s="203" t="s">
        <v>28</v>
      </c>
      <c r="F14" s="204"/>
      <c r="G14" s="204"/>
      <c r="H14" s="205">
        <f>SUM(H8:H13)</f>
        <v>149</v>
      </c>
      <c r="I14" s="206">
        <f>SUM(I8:I13)</f>
        <v>100</v>
      </c>
      <c r="J14" s="207">
        <f>SUM(J8:J13)</f>
        <v>1346572.65</v>
      </c>
      <c r="K14" s="208">
        <f>SUM(K8:K13)</f>
        <v>100</v>
      </c>
      <c r="N14" s="209"/>
    </row>
    <row r="15" spans="1:14" ht="13.5" thickBot="1" x14ac:dyDescent="0.25">
      <c r="A15" s="210"/>
      <c r="B15" s="211"/>
      <c r="C15" s="212"/>
      <c r="D15" s="213"/>
      <c r="E15" s="214"/>
      <c r="F15" s="214"/>
      <c r="G15" s="214"/>
      <c r="H15" s="214"/>
      <c r="I15" s="215"/>
      <c r="J15" s="216"/>
      <c r="K15" s="217"/>
    </row>
    <row r="16" spans="1:14" ht="13.5" thickBot="1" x14ac:dyDescent="0.25">
      <c r="A16" s="218"/>
      <c r="B16" s="219"/>
      <c r="C16" s="219"/>
      <c r="D16" s="219"/>
      <c r="E16" s="2"/>
      <c r="F16" s="219"/>
      <c r="G16" s="2"/>
      <c r="H16" s="219"/>
      <c r="I16" s="219"/>
      <c r="J16" s="2"/>
      <c r="K16" s="220"/>
    </row>
    <row r="17" spans="1:18" x14ac:dyDescent="0.2">
      <c r="A17" s="221" t="s">
        <v>29</v>
      </c>
      <c r="B17" s="222"/>
      <c r="C17" s="222"/>
      <c r="D17" s="222"/>
      <c r="E17" s="222"/>
      <c r="F17" s="222"/>
      <c r="G17" s="222"/>
      <c r="H17" s="222"/>
      <c r="I17" s="318"/>
      <c r="J17" s="318"/>
      <c r="K17" s="223"/>
    </row>
    <row r="18" spans="1:18" ht="13.5" thickBot="1" x14ac:dyDescent="0.25">
      <c r="A18" s="224" t="s">
        <v>39</v>
      </c>
      <c r="B18" s="225"/>
      <c r="C18" s="225"/>
      <c r="D18" s="226"/>
      <c r="E18" s="226"/>
      <c r="F18" s="226"/>
      <c r="G18" s="226"/>
      <c r="H18" s="227">
        <v>2</v>
      </c>
      <c r="I18" s="226"/>
      <c r="J18" s="226">
        <v>90</v>
      </c>
      <c r="K18" s="228"/>
    </row>
    <row r="19" spans="1:18" x14ac:dyDescent="0.2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1"/>
      <c r="R19" s="209"/>
    </row>
    <row r="20" spans="1:18" ht="13.5" thickBot="1" x14ac:dyDescent="0.25">
      <c r="A20" s="319" t="s">
        <v>30</v>
      </c>
      <c r="B20" s="320"/>
      <c r="C20" s="320"/>
      <c r="D20" s="320"/>
      <c r="E20" s="320"/>
      <c r="F20" s="320"/>
      <c r="G20" s="320"/>
      <c r="H20" s="168"/>
      <c r="I20" s="321"/>
      <c r="J20" s="321"/>
      <c r="K20" s="233"/>
    </row>
    <row r="21" spans="1:18" ht="13.5" thickBot="1" x14ac:dyDescent="0.25">
      <c r="A21" s="234" t="s">
        <v>42</v>
      </c>
      <c r="B21" s="235"/>
      <c r="C21" s="235"/>
      <c r="D21" s="235"/>
      <c r="E21" s="235"/>
      <c r="F21" s="235"/>
      <c r="G21" s="236"/>
      <c r="H21" s="236"/>
      <c r="I21" s="322" t="s">
        <v>35</v>
      </c>
      <c r="J21" s="323"/>
      <c r="K21" s="237"/>
    </row>
    <row r="22" spans="1:18" ht="13.5" thickBot="1" x14ac:dyDescent="0.25">
      <c r="A22" s="218"/>
      <c r="B22" s="219"/>
      <c r="C22" s="219"/>
      <c r="D22" s="219"/>
      <c r="E22" s="2"/>
      <c r="F22" s="219"/>
      <c r="G22" s="230"/>
      <c r="H22" s="230"/>
      <c r="I22" s="230"/>
      <c r="J22" s="230"/>
      <c r="K22" s="231"/>
    </row>
    <row r="23" spans="1:18" ht="13.5" thickTop="1" x14ac:dyDescent="0.2">
      <c r="A23" s="238" t="s">
        <v>31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40"/>
    </row>
    <row r="24" spans="1:18" s="242" customFormat="1" ht="13.5" thickBot="1" x14ac:dyDescent="0.25">
      <c r="A24" s="241" t="s">
        <v>32</v>
      </c>
      <c r="B24" s="321" t="s">
        <v>33</v>
      </c>
      <c r="C24" s="321"/>
      <c r="D24" s="321" t="s">
        <v>20</v>
      </c>
      <c r="E24" s="321"/>
      <c r="F24" s="321" t="s">
        <v>34</v>
      </c>
      <c r="G24" s="321"/>
      <c r="H24" s="321"/>
      <c r="I24" s="321"/>
      <c r="J24" s="321"/>
      <c r="K24" s="324"/>
    </row>
    <row r="25" spans="1:18" s="242" customFormat="1" x14ac:dyDescent="0.2">
      <c r="A25" s="243"/>
      <c r="B25" s="311"/>
      <c r="C25" s="312"/>
      <c r="D25" s="313"/>
      <c r="E25" s="314"/>
      <c r="F25" s="313"/>
      <c r="G25" s="314"/>
      <c r="H25" s="311"/>
      <c r="I25" s="311"/>
      <c r="J25" s="311"/>
      <c r="K25" s="315"/>
    </row>
    <row r="26" spans="1:18" s="242" customFormat="1" x14ac:dyDescent="0.2">
      <c r="A26" s="244"/>
      <c r="B26" s="245"/>
      <c r="C26" s="246"/>
      <c r="D26" s="245"/>
      <c r="E26" s="246"/>
      <c r="F26" s="246"/>
      <c r="G26" s="246"/>
      <c r="H26" s="245"/>
      <c r="I26" s="245"/>
      <c r="J26" s="245"/>
      <c r="K26" s="247"/>
    </row>
    <row r="27" spans="1:18" s="242" customFormat="1" x14ac:dyDescent="0.2">
      <c r="A27" s="244"/>
      <c r="B27" s="245"/>
      <c r="C27" s="246"/>
      <c r="D27" s="245"/>
      <c r="E27" s="246"/>
      <c r="F27" s="246"/>
      <c r="G27" s="246"/>
      <c r="H27" s="245"/>
      <c r="I27" s="245"/>
      <c r="J27" s="245"/>
      <c r="K27" s="248"/>
    </row>
    <row r="28" spans="1:18" s="242" customFormat="1" x14ac:dyDescent="0.2">
      <c r="A28" s="249"/>
      <c r="B28" s="250"/>
      <c r="C28" s="251"/>
      <c r="D28" s="250"/>
      <c r="E28" s="251"/>
      <c r="F28" s="251"/>
      <c r="G28" s="251"/>
      <c r="H28" s="250"/>
      <c r="I28" s="250"/>
      <c r="J28" s="250"/>
      <c r="K28" s="252"/>
    </row>
    <row r="29" spans="1:18" s="242" customFormat="1" x14ac:dyDescent="0.2">
      <c r="A29" s="249"/>
      <c r="B29" s="250"/>
      <c r="C29" s="251"/>
      <c r="D29" s="250"/>
      <c r="E29" s="251"/>
      <c r="F29" s="251"/>
      <c r="G29" s="251"/>
      <c r="H29" s="250"/>
      <c r="I29" s="250"/>
      <c r="J29" s="250"/>
      <c r="K29" s="247"/>
    </row>
    <row r="30" spans="1:18" s="242" customFormat="1" x14ac:dyDescent="0.2">
      <c r="A30" s="253"/>
      <c r="B30" s="254"/>
      <c r="C30" s="255"/>
      <c r="D30" s="254"/>
      <c r="E30" s="255"/>
      <c r="F30" s="255"/>
      <c r="G30" s="255"/>
      <c r="H30" s="254"/>
      <c r="I30" s="254"/>
      <c r="J30" s="254"/>
      <c r="K30" s="248"/>
    </row>
    <row r="31" spans="1:18" s="242" customFormat="1" x14ac:dyDescent="0.2">
      <c r="A31" s="256"/>
      <c r="B31" s="257"/>
      <c r="C31" s="258"/>
      <c r="D31" s="257"/>
      <c r="E31" s="258"/>
      <c r="F31" s="258"/>
      <c r="G31" s="258"/>
      <c r="H31" s="257"/>
      <c r="I31" s="257"/>
      <c r="J31" s="257"/>
      <c r="K31" s="252"/>
    </row>
    <row r="32" spans="1:18" s="242" customFormat="1" ht="13.5" thickBot="1" x14ac:dyDescent="0.25">
      <c r="A32" s="259"/>
      <c r="B32" s="260"/>
      <c r="C32" s="261"/>
      <c r="D32" s="260"/>
      <c r="E32" s="261"/>
      <c r="F32" s="261"/>
      <c r="G32" s="261"/>
      <c r="H32" s="260"/>
      <c r="I32" s="260"/>
      <c r="J32" s="260"/>
      <c r="K32" s="262"/>
    </row>
    <row r="33" spans="1:11" s="242" customFormat="1" x14ac:dyDescent="0.2">
      <c r="A33" s="263"/>
      <c r="B33" s="264"/>
      <c r="C33" s="264"/>
      <c r="D33" s="265"/>
      <c r="E33" s="251"/>
      <c r="F33" s="251"/>
      <c r="G33" s="251"/>
      <c r="H33" s="264"/>
      <c r="I33" s="250"/>
      <c r="J33" s="250"/>
      <c r="K33" s="266"/>
    </row>
    <row r="34" spans="1:11" s="242" customFormat="1" ht="13.5" thickBot="1" x14ac:dyDescent="0.25">
      <c r="A34" s="267"/>
      <c r="B34" s="268"/>
      <c r="C34" s="268"/>
      <c r="D34" s="268"/>
      <c r="E34" s="268"/>
      <c r="F34" s="269"/>
      <c r="G34" s="268"/>
      <c r="H34" s="268"/>
      <c r="I34" s="268"/>
      <c r="J34" s="268"/>
      <c r="K34" s="270"/>
    </row>
    <row r="35" spans="1:11" s="242" customFormat="1" x14ac:dyDescent="0.2"/>
    <row r="36" spans="1:11" s="242" customFormat="1" x14ac:dyDescent="0.2"/>
    <row r="37" spans="1:11" s="242" customFormat="1" x14ac:dyDescent="0.2"/>
    <row r="38" spans="1:11" s="242" customFormat="1" x14ac:dyDescent="0.2"/>
    <row r="39" spans="1:11" s="242" customFormat="1" x14ac:dyDescent="0.2"/>
  </sheetData>
  <mergeCells count="13">
    <mergeCell ref="B25:C25"/>
    <mergeCell ref="D25:E25"/>
    <mergeCell ref="F25:G25"/>
    <mergeCell ref="H25:K25"/>
    <mergeCell ref="J1:K1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R39"/>
  <sheetViews>
    <sheetView zoomScaleNormal="100" workbookViewId="0"/>
  </sheetViews>
  <sheetFormatPr defaultColWidth="9.140625"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  <col min="12" max="13" width="5.7109375" style="1" customWidth="1"/>
    <col min="14" max="16384" width="9.140625" style="1"/>
  </cols>
  <sheetData>
    <row r="1" spans="1:16" ht="36" customHeight="1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316" t="s">
        <v>48</v>
      </c>
      <c r="K1" s="317"/>
    </row>
    <row r="2" spans="1:16" ht="13.5" customHeight="1" thickTop="1" x14ac:dyDescent="0.2">
      <c r="A2" s="143" t="s">
        <v>38</v>
      </c>
      <c r="B2" s="144"/>
      <c r="C2" s="144"/>
      <c r="D2" s="144"/>
      <c r="E2" s="144"/>
      <c r="F2" s="144"/>
      <c r="G2" s="144"/>
      <c r="H2" s="145"/>
      <c r="I2" s="145"/>
      <c r="J2" s="145"/>
      <c r="K2" s="146"/>
    </row>
    <row r="3" spans="1:16" ht="12.75" customHeight="1" x14ac:dyDescent="0.2">
      <c r="A3" s="147"/>
      <c r="B3" s="144"/>
      <c r="C3" s="144"/>
      <c r="D3" s="144"/>
      <c r="E3" s="144"/>
      <c r="F3" s="144"/>
      <c r="G3" s="144"/>
      <c r="H3" s="145"/>
      <c r="I3" s="148"/>
      <c r="J3" s="148"/>
      <c r="K3" s="149"/>
    </row>
    <row r="4" spans="1:16" ht="13.5" thickBot="1" x14ac:dyDescent="0.25">
      <c r="A4" s="150" t="s">
        <v>40</v>
      </c>
      <c r="B4" s="151"/>
      <c r="C4" s="151"/>
      <c r="D4" s="152"/>
      <c r="E4" s="152"/>
      <c r="F4" s="152"/>
      <c r="G4" s="152"/>
      <c r="H4" s="152"/>
      <c r="I4" s="152"/>
      <c r="J4" s="152"/>
      <c r="K4" s="153"/>
    </row>
    <row r="5" spans="1:16" ht="14.25" thickTop="1" thickBot="1" x14ac:dyDescent="0.25">
      <c r="A5" s="154"/>
      <c r="B5" s="155"/>
      <c r="C5" s="155"/>
      <c r="D5" s="2"/>
      <c r="E5" s="2"/>
      <c r="F5" s="2"/>
      <c r="G5" s="2"/>
      <c r="H5" s="2"/>
      <c r="I5" s="2"/>
      <c r="J5" s="2"/>
      <c r="K5" s="156"/>
    </row>
    <row r="6" spans="1:16" ht="15" x14ac:dyDescent="0.25">
      <c r="A6" s="157" t="s">
        <v>13</v>
      </c>
      <c r="B6" s="158"/>
      <c r="C6" s="159"/>
      <c r="D6" s="160"/>
      <c r="E6" s="160"/>
      <c r="F6" s="161"/>
      <c r="G6" s="161"/>
      <c r="H6" s="161"/>
      <c r="I6" s="161" t="s">
        <v>14</v>
      </c>
      <c r="J6" s="162"/>
      <c r="K6" s="163"/>
    </row>
    <row r="7" spans="1:16" ht="13.5" thickBot="1" x14ac:dyDescent="0.25">
      <c r="A7" s="164" t="s">
        <v>15</v>
      </c>
      <c r="B7" s="165" t="s">
        <v>16</v>
      </c>
      <c r="C7" s="166"/>
      <c r="D7" s="167"/>
      <c r="E7" s="232" t="s">
        <v>17</v>
      </c>
      <c r="F7" s="169"/>
      <c r="G7" s="232"/>
      <c r="H7" s="169" t="s">
        <v>18</v>
      </c>
      <c r="I7" s="170" t="s">
        <v>19</v>
      </c>
      <c r="J7" s="169" t="s">
        <v>20</v>
      </c>
      <c r="K7" s="171" t="s">
        <v>19</v>
      </c>
    </row>
    <row r="8" spans="1:16" x14ac:dyDescent="0.2">
      <c r="A8" s="172"/>
      <c r="B8" s="173"/>
      <c r="C8" s="174"/>
      <c r="D8" s="175"/>
      <c r="E8" s="176" t="s">
        <v>21</v>
      </c>
      <c r="F8" s="177"/>
      <c r="G8" s="178"/>
      <c r="H8" s="179">
        <v>131</v>
      </c>
      <c r="I8" s="180">
        <f>(H8/H14)*100</f>
        <v>100</v>
      </c>
      <c r="J8" s="181">
        <v>910199.48</v>
      </c>
      <c r="K8" s="182">
        <f>(J8/J14)*100</f>
        <v>100</v>
      </c>
    </row>
    <row r="9" spans="1:16" x14ac:dyDescent="0.2">
      <c r="A9" s="183"/>
      <c r="B9" s="184"/>
      <c r="C9" s="185"/>
      <c r="D9" s="186"/>
      <c r="E9" s="187" t="s">
        <v>22</v>
      </c>
      <c r="F9" s="188"/>
      <c r="G9" s="178"/>
      <c r="H9" s="179"/>
      <c r="I9" s="189">
        <f>(H9/H14)*100</f>
        <v>0</v>
      </c>
      <c r="J9" s="181"/>
      <c r="K9" s="182">
        <f>(J9/J14)*100</f>
        <v>0</v>
      </c>
    </row>
    <row r="10" spans="1:16" x14ac:dyDescent="0.2">
      <c r="A10" s="190" t="s">
        <v>24</v>
      </c>
      <c r="B10" s="191">
        <v>13.66</v>
      </c>
      <c r="C10" s="192"/>
      <c r="D10" s="193"/>
      <c r="E10" s="187" t="s">
        <v>23</v>
      </c>
      <c r="F10" s="188"/>
      <c r="G10" s="178"/>
      <c r="H10" s="179"/>
      <c r="I10" s="189">
        <f>(H10/H14)*100</f>
        <v>0</v>
      </c>
      <c r="J10" s="181"/>
      <c r="K10" s="182">
        <f>(J10/J14)*100</f>
        <v>0</v>
      </c>
    </row>
    <row r="11" spans="1:16" x14ac:dyDescent="0.2">
      <c r="A11" s="190" t="s">
        <v>44</v>
      </c>
      <c r="B11" s="191">
        <v>9.36</v>
      </c>
      <c r="C11" s="194"/>
      <c r="D11" s="195"/>
      <c r="E11" s="187" t="s">
        <v>25</v>
      </c>
      <c r="F11" s="188"/>
      <c r="G11" s="178"/>
      <c r="H11" s="179"/>
      <c r="I11" s="189">
        <f>(H11/H14)*100</f>
        <v>0</v>
      </c>
      <c r="J11" s="181"/>
      <c r="K11" s="182">
        <f>(J11/J14)*100</f>
        <v>0</v>
      </c>
    </row>
    <row r="12" spans="1:16" x14ac:dyDescent="0.2">
      <c r="A12" s="196"/>
      <c r="B12" s="2"/>
      <c r="C12" s="185"/>
      <c r="D12" s="186"/>
      <c r="E12" s="187" t="s">
        <v>26</v>
      </c>
      <c r="F12" s="188"/>
      <c r="G12" s="178"/>
      <c r="H12" s="179"/>
      <c r="I12" s="189">
        <f>(H12/H14)*100</f>
        <v>0</v>
      </c>
      <c r="J12" s="181"/>
      <c r="K12" s="182">
        <f>(J12/J14)*100</f>
        <v>0</v>
      </c>
    </row>
    <row r="13" spans="1:16" x14ac:dyDescent="0.2">
      <c r="A13" s="197" t="s">
        <v>41</v>
      </c>
      <c r="B13" s="198">
        <f>+H14</f>
        <v>131</v>
      </c>
      <c r="C13" s="199"/>
      <c r="D13" s="186"/>
      <c r="E13" s="200" t="s">
        <v>27</v>
      </c>
      <c r="F13" s="201"/>
      <c r="G13" s="178"/>
      <c r="H13" s="179"/>
      <c r="I13" s="189">
        <f>(H13/H14)*100</f>
        <v>0</v>
      </c>
      <c r="J13" s="181"/>
      <c r="K13" s="182">
        <f>(J13/J14)*100</f>
        <v>0</v>
      </c>
    </row>
    <row r="14" spans="1:16" x14ac:dyDescent="0.2">
      <c r="A14" s="197" t="s">
        <v>43</v>
      </c>
      <c r="B14" s="198">
        <f>+J14</f>
        <v>910199.48</v>
      </c>
      <c r="C14" s="202"/>
      <c r="D14" s="186"/>
      <c r="E14" s="203" t="s">
        <v>28</v>
      </c>
      <c r="F14" s="204"/>
      <c r="G14" s="204"/>
      <c r="H14" s="205">
        <f>SUM(H8:H13)</f>
        <v>131</v>
      </c>
      <c r="I14" s="206">
        <f>SUM(I8:I13)</f>
        <v>100</v>
      </c>
      <c r="J14" s="207">
        <f>SUM(J8:J13)</f>
        <v>910199.48</v>
      </c>
      <c r="K14" s="208">
        <f>SUM(K8:K13)</f>
        <v>100</v>
      </c>
      <c r="N14" s="209"/>
      <c r="P14" s="2"/>
    </row>
    <row r="15" spans="1:16" ht="13.5" thickBot="1" x14ac:dyDescent="0.25">
      <c r="A15" s="210"/>
      <c r="B15" s="211"/>
      <c r="C15" s="212"/>
      <c r="D15" s="213"/>
      <c r="E15" s="214"/>
      <c r="F15" s="214"/>
      <c r="G15" s="214"/>
      <c r="H15" s="214"/>
      <c r="I15" s="215"/>
      <c r="J15" s="216"/>
      <c r="K15" s="217"/>
      <c r="P15" s="2"/>
    </row>
    <row r="16" spans="1:16" ht="13.5" thickBot="1" x14ac:dyDescent="0.25">
      <c r="A16" s="218"/>
      <c r="B16" s="219"/>
      <c r="C16" s="219"/>
      <c r="D16" s="219"/>
      <c r="E16" s="2"/>
      <c r="F16" s="219"/>
      <c r="G16" s="2"/>
      <c r="H16" s="219"/>
      <c r="I16" s="219"/>
      <c r="J16" s="2"/>
      <c r="K16" s="220"/>
      <c r="P16" s="2"/>
    </row>
    <row r="17" spans="1:18" x14ac:dyDescent="0.2">
      <c r="A17" s="221" t="s">
        <v>29</v>
      </c>
      <c r="B17" s="222"/>
      <c r="C17" s="222"/>
      <c r="D17" s="222"/>
      <c r="E17" s="222"/>
      <c r="F17" s="222"/>
      <c r="G17" s="222"/>
      <c r="H17" s="222"/>
      <c r="I17" s="318"/>
      <c r="J17" s="318"/>
      <c r="K17" s="223"/>
      <c r="P17" s="2"/>
    </row>
    <row r="18" spans="1:18" ht="13.5" thickBot="1" x14ac:dyDescent="0.25">
      <c r="A18" s="224" t="s">
        <v>39</v>
      </c>
      <c r="B18" s="225"/>
      <c r="C18" s="225"/>
      <c r="D18" s="226"/>
      <c r="E18" s="226"/>
      <c r="F18" s="226"/>
      <c r="G18" s="226"/>
      <c r="H18" s="227"/>
      <c r="I18" s="226"/>
      <c r="J18" s="226"/>
      <c r="K18" s="228"/>
    </row>
    <row r="19" spans="1:18" x14ac:dyDescent="0.2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1"/>
      <c r="R19" s="209"/>
    </row>
    <row r="20" spans="1:18" ht="13.5" thickBot="1" x14ac:dyDescent="0.25">
      <c r="A20" s="319" t="s">
        <v>30</v>
      </c>
      <c r="B20" s="320"/>
      <c r="C20" s="320"/>
      <c r="D20" s="320"/>
      <c r="E20" s="320"/>
      <c r="F20" s="320"/>
      <c r="G20" s="320"/>
      <c r="H20" s="232"/>
      <c r="I20" s="321"/>
      <c r="J20" s="321"/>
      <c r="K20" s="233"/>
    </row>
    <row r="21" spans="1:18" ht="13.5" thickBot="1" x14ac:dyDescent="0.25">
      <c r="A21" s="234" t="s">
        <v>42</v>
      </c>
      <c r="B21" s="235"/>
      <c r="C21" s="235"/>
      <c r="D21" s="235"/>
      <c r="E21" s="235"/>
      <c r="F21" s="235"/>
      <c r="G21" s="236"/>
      <c r="H21" s="236"/>
      <c r="I21" s="322" t="s">
        <v>35</v>
      </c>
      <c r="J21" s="323"/>
      <c r="K21" s="237"/>
    </row>
    <row r="22" spans="1:18" ht="13.5" thickBot="1" x14ac:dyDescent="0.25">
      <c r="A22" s="218"/>
      <c r="B22" s="219"/>
      <c r="C22" s="219"/>
      <c r="D22" s="219"/>
      <c r="E22" s="2"/>
      <c r="F22" s="219"/>
      <c r="G22" s="230"/>
      <c r="H22" s="230"/>
      <c r="I22" s="230"/>
      <c r="J22" s="230"/>
      <c r="K22" s="231"/>
    </row>
    <row r="23" spans="1:18" ht="13.5" thickTop="1" x14ac:dyDescent="0.2">
      <c r="A23" s="238" t="s">
        <v>31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40"/>
    </row>
    <row r="24" spans="1:18" s="242" customFormat="1" ht="13.5" thickBot="1" x14ac:dyDescent="0.25">
      <c r="A24" s="241" t="s">
        <v>32</v>
      </c>
      <c r="B24" s="321" t="s">
        <v>33</v>
      </c>
      <c r="C24" s="321"/>
      <c r="D24" s="321" t="s">
        <v>20</v>
      </c>
      <c r="E24" s="321"/>
      <c r="F24" s="321" t="s">
        <v>34</v>
      </c>
      <c r="G24" s="321"/>
      <c r="H24" s="321"/>
      <c r="I24" s="321"/>
      <c r="J24" s="321"/>
      <c r="K24" s="324"/>
    </row>
    <row r="25" spans="1:18" s="242" customFormat="1" x14ac:dyDescent="0.2">
      <c r="A25" s="243"/>
      <c r="B25" s="311"/>
      <c r="C25" s="312"/>
      <c r="D25" s="313"/>
      <c r="E25" s="314"/>
      <c r="F25" s="313"/>
      <c r="G25" s="314"/>
      <c r="H25" s="311"/>
      <c r="I25" s="311"/>
      <c r="J25" s="311"/>
      <c r="K25" s="315"/>
    </row>
    <row r="26" spans="1:18" s="242" customFormat="1" x14ac:dyDescent="0.2">
      <c r="A26" s="244"/>
      <c r="B26" s="245"/>
      <c r="C26" s="246"/>
      <c r="D26" s="245"/>
      <c r="E26" s="246"/>
      <c r="F26" s="246"/>
      <c r="G26" s="246"/>
      <c r="H26" s="245"/>
      <c r="I26" s="245"/>
      <c r="J26" s="245"/>
      <c r="K26" s="247"/>
    </row>
    <row r="27" spans="1:18" s="242" customFormat="1" x14ac:dyDescent="0.2">
      <c r="A27" s="244"/>
      <c r="B27" s="245"/>
      <c r="C27" s="246"/>
      <c r="D27" s="245"/>
      <c r="E27" s="246"/>
      <c r="F27" s="246"/>
      <c r="G27" s="246"/>
      <c r="H27" s="245"/>
      <c r="I27" s="245"/>
      <c r="J27" s="245"/>
      <c r="K27" s="248"/>
    </row>
    <row r="28" spans="1:18" s="242" customFormat="1" x14ac:dyDescent="0.2">
      <c r="A28" s="249"/>
      <c r="B28" s="250"/>
      <c r="C28" s="251"/>
      <c r="D28" s="250"/>
      <c r="E28" s="251"/>
      <c r="F28" s="251"/>
      <c r="G28" s="251"/>
      <c r="H28" s="250"/>
      <c r="I28" s="250"/>
      <c r="J28" s="250"/>
      <c r="K28" s="252"/>
    </row>
    <row r="29" spans="1:18" s="242" customFormat="1" x14ac:dyDescent="0.2">
      <c r="A29" s="249"/>
      <c r="B29" s="250"/>
      <c r="C29" s="251"/>
      <c r="D29" s="250"/>
      <c r="E29" s="251"/>
      <c r="F29" s="251"/>
      <c r="G29" s="251"/>
      <c r="H29" s="250"/>
      <c r="I29" s="250"/>
      <c r="J29" s="250"/>
      <c r="K29" s="247"/>
    </row>
    <row r="30" spans="1:18" s="242" customFormat="1" x14ac:dyDescent="0.2">
      <c r="A30" s="253"/>
      <c r="B30" s="254"/>
      <c r="C30" s="255"/>
      <c r="D30" s="254"/>
      <c r="E30" s="255"/>
      <c r="F30" s="255"/>
      <c r="G30" s="255"/>
      <c r="H30" s="254"/>
      <c r="I30" s="254"/>
      <c r="J30" s="254"/>
      <c r="K30" s="248"/>
    </row>
    <row r="31" spans="1:18" s="242" customFormat="1" x14ac:dyDescent="0.2">
      <c r="A31" s="256"/>
      <c r="B31" s="257"/>
      <c r="C31" s="258"/>
      <c r="D31" s="257"/>
      <c r="E31" s="258"/>
      <c r="F31" s="258"/>
      <c r="G31" s="258"/>
      <c r="H31" s="257"/>
      <c r="I31" s="257"/>
      <c r="J31" s="257"/>
      <c r="K31" s="252"/>
    </row>
    <row r="32" spans="1:18" s="242" customFormat="1" ht="13.5" thickBot="1" x14ac:dyDescent="0.25">
      <c r="A32" s="259"/>
      <c r="B32" s="260"/>
      <c r="C32" s="261"/>
      <c r="D32" s="260"/>
      <c r="E32" s="261"/>
      <c r="F32" s="261"/>
      <c r="G32" s="261"/>
      <c r="H32" s="260"/>
      <c r="I32" s="260"/>
      <c r="J32" s="260"/>
      <c r="K32" s="262"/>
    </row>
    <row r="33" spans="1:11" s="242" customFormat="1" x14ac:dyDescent="0.2">
      <c r="A33" s="263"/>
      <c r="B33" s="264"/>
      <c r="C33" s="264"/>
      <c r="D33" s="265"/>
      <c r="E33" s="251"/>
      <c r="F33" s="251"/>
      <c r="G33" s="251"/>
      <c r="H33" s="264"/>
      <c r="I33" s="250"/>
      <c r="J33" s="250"/>
      <c r="K33" s="266"/>
    </row>
    <row r="34" spans="1:11" s="242" customFormat="1" ht="13.5" thickBot="1" x14ac:dyDescent="0.25">
      <c r="A34" s="267"/>
      <c r="B34" s="268"/>
      <c r="C34" s="268"/>
      <c r="D34" s="268"/>
      <c r="E34" s="268"/>
      <c r="F34" s="269"/>
      <c r="G34" s="268"/>
      <c r="H34" s="268"/>
      <c r="I34" s="268"/>
      <c r="J34" s="268"/>
      <c r="K34" s="270"/>
    </row>
    <row r="35" spans="1:11" s="242" customFormat="1" x14ac:dyDescent="0.2"/>
    <row r="36" spans="1:11" s="242" customFormat="1" x14ac:dyDescent="0.2"/>
    <row r="37" spans="1:11" s="242" customFormat="1" x14ac:dyDescent="0.2"/>
    <row r="38" spans="1:11" s="242" customFormat="1" x14ac:dyDescent="0.2"/>
    <row r="39" spans="1:11" s="242" customFormat="1" x14ac:dyDescent="0.2"/>
  </sheetData>
  <mergeCells count="13">
    <mergeCell ref="B25:C25"/>
    <mergeCell ref="D25:E25"/>
    <mergeCell ref="F25:G25"/>
    <mergeCell ref="H25:K25"/>
    <mergeCell ref="J1:K1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R39"/>
  <sheetViews>
    <sheetView zoomScaleNormal="100" workbookViewId="0">
      <selection activeCell="L37" sqref="L37"/>
    </sheetView>
  </sheetViews>
  <sheetFormatPr defaultColWidth="9.140625"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316" t="s">
        <v>49</v>
      </c>
      <c r="K1" s="317"/>
    </row>
    <row r="2" spans="1:14" ht="13.5" customHeight="1" thickTop="1" x14ac:dyDescent="0.2">
      <c r="A2" s="143" t="s">
        <v>38</v>
      </c>
      <c r="B2" s="144"/>
      <c r="C2" s="144"/>
      <c r="D2" s="144"/>
      <c r="E2" s="144"/>
      <c r="F2" s="144"/>
      <c r="G2" s="144"/>
      <c r="H2" s="145"/>
      <c r="I2" s="145"/>
      <c r="J2" s="145"/>
      <c r="K2" s="146"/>
    </row>
    <row r="3" spans="1:14" ht="12.75" customHeight="1" x14ac:dyDescent="0.2">
      <c r="A3" s="147"/>
      <c r="B3" s="144"/>
      <c r="C3" s="144"/>
      <c r="D3" s="144"/>
      <c r="E3" s="144"/>
      <c r="F3" s="144"/>
      <c r="G3" s="144"/>
      <c r="H3" s="145"/>
      <c r="I3" s="148"/>
      <c r="J3" s="148"/>
      <c r="K3" s="149"/>
    </row>
    <row r="4" spans="1:14" ht="13.5" thickBot="1" x14ac:dyDescent="0.25">
      <c r="A4" s="150" t="s">
        <v>40</v>
      </c>
      <c r="B4" s="151"/>
      <c r="C4" s="151"/>
      <c r="D4" s="152"/>
      <c r="E4" s="152"/>
      <c r="F4" s="152"/>
      <c r="G4" s="152"/>
      <c r="H4" s="152"/>
      <c r="I4" s="152"/>
      <c r="J4" s="152"/>
      <c r="K4" s="153"/>
    </row>
    <row r="5" spans="1:14" ht="14.25" thickTop="1" thickBot="1" x14ac:dyDescent="0.25">
      <c r="A5" s="154"/>
      <c r="B5" s="155"/>
      <c r="C5" s="155"/>
      <c r="D5" s="2"/>
      <c r="E5" s="2"/>
      <c r="F5" s="2"/>
      <c r="G5" s="2"/>
      <c r="H5" s="2"/>
      <c r="I5" s="2"/>
      <c r="J5" s="2"/>
      <c r="K5" s="156"/>
    </row>
    <row r="6" spans="1:14" ht="15" x14ac:dyDescent="0.25">
      <c r="A6" s="157" t="s">
        <v>13</v>
      </c>
      <c r="B6" s="158"/>
      <c r="C6" s="159"/>
      <c r="D6" s="160"/>
      <c r="E6" s="160"/>
      <c r="F6" s="161"/>
      <c r="G6" s="161"/>
      <c r="H6" s="161"/>
      <c r="I6" s="161" t="s">
        <v>14</v>
      </c>
      <c r="J6" s="162"/>
      <c r="K6" s="163"/>
    </row>
    <row r="7" spans="1:14" ht="13.5" thickBot="1" x14ac:dyDescent="0.25">
      <c r="A7" s="164" t="s">
        <v>15</v>
      </c>
      <c r="B7" s="165" t="s">
        <v>16</v>
      </c>
      <c r="C7" s="166"/>
      <c r="D7" s="167"/>
      <c r="E7" s="271" t="s">
        <v>17</v>
      </c>
      <c r="F7" s="169"/>
      <c r="G7" s="271"/>
      <c r="H7" s="169" t="s">
        <v>18</v>
      </c>
      <c r="I7" s="170" t="s">
        <v>19</v>
      </c>
      <c r="J7" s="169" t="s">
        <v>20</v>
      </c>
      <c r="K7" s="171" t="s">
        <v>19</v>
      </c>
    </row>
    <row r="8" spans="1:14" x14ac:dyDescent="0.2">
      <c r="A8" s="172"/>
      <c r="B8" s="173"/>
      <c r="C8" s="174"/>
      <c r="D8" s="175"/>
      <c r="E8" s="176" t="s">
        <v>21</v>
      </c>
      <c r="F8" s="177"/>
      <c r="G8" s="178"/>
      <c r="H8" s="179">
        <v>79</v>
      </c>
      <c r="I8" s="180">
        <f>(H8/H14)*100</f>
        <v>100</v>
      </c>
      <c r="J8" s="181">
        <v>556987.12</v>
      </c>
      <c r="K8" s="182">
        <f>(J8/J14)*100</f>
        <v>100</v>
      </c>
    </row>
    <row r="9" spans="1:14" x14ac:dyDescent="0.2">
      <c r="A9" s="183"/>
      <c r="B9" s="184"/>
      <c r="C9" s="185"/>
      <c r="D9" s="186"/>
      <c r="E9" s="187" t="s">
        <v>22</v>
      </c>
      <c r="F9" s="188"/>
      <c r="G9" s="178"/>
      <c r="H9" s="179"/>
      <c r="I9" s="189">
        <f>(H9/H14)*100</f>
        <v>0</v>
      </c>
      <c r="J9" s="181"/>
      <c r="K9" s="182">
        <f>(J9/J14)*100</f>
        <v>0</v>
      </c>
    </row>
    <row r="10" spans="1:14" x14ac:dyDescent="0.2">
      <c r="A10" s="190" t="s">
        <v>24</v>
      </c>
      <c r="B10" s="191">
        <v>17.57</v>
      </c>
      <c r="C10" s="192"/>
      <c r="D10" s="193"/>
      <c r="E10" s="187" t="s">
        <v>23</v>
      </c>
      <c r="F10" s="188"/>
      <c r="G10" s="178"/>
      <c r="H10" s="179"/>
      <c r="I10" s="189">
        <f>(H10/H14)*100</f>
        <v>0</v>
      </c>
      <c r="J10" s="181"/>
      <c r="K10" s="182">
        <f>(J10/J14)*100</f>
        <v>0</v>
      </c>
    </row>
    <row r="11" spans="1:14" x14ac:dyDescent="0.2">
      <c r="A11" s="190" t="s">
        <v>44</v>
      </c>
      <c r="B11" s="191">
        <v>15.68</v>
      </c>
      <c r="C11" s="194"/>
      <c r="D11" s="195"/>
      <c r="E11" s="187" t="s">
        <v>25</v>
      </c>
      <c r="F11" s="188"/>
      <c r="G11" s="178"/>
      <c r="H11" s="179"/>
      <c r="I11" s="189">
        <f>(H11/H14)*100</f>
        <v>0</v>
      </c>
      <c r="J11" s="181"/>
      <c r="K11" s="182">
        <f>(J11/J14)*100</f>
        <v>0</v>
      </c>
    </row>
    <row r="12" spans="1:14" x14ac:dyDescent="0.2">
      <c r="A12" s="196"/>
      <c r="B12" s="2"/>
      <c r="C12" s="185"/>
      <c r="D12" s="186"/>
      <c r="E12" s="187" t="s">
        <v>26</v>
      </c>
      <c r="F12" s="188"/>
      <c r="G12" s="178"/>
      <c r="H12" s="179"/>
      <c r="I12" s="189">
        <f>(H12/H14)*100</f>
        <v>0</v>
      </c>
      <c r="J12" s="181"/>
      <c r="K12" s="182">
        <f>(J12/J14)*100</f>
        <v>0</v>
      </c>
    </row>
    <row r="13" spans="1:14" x14ac:dyDescent="0.2">
      <c r="A13" s="197" t="s">
        <v>41</v>
      </c>
      <c r="B13" s="198">
        <f>+H14</f>
        <v>79</v>
      </c>
      <c r="C13" s="199"/>
      <c r="D13" s="186"/>
      <c r="E13" s="200" t="s">
        <v>27</v>
      </c>
      <c r="F13" s="201"/>
      <c r="G13" s="178"/>
      <c r="H13" s="179"/>
      <c r="I13" s="189">
        <f>(H13/H14)*100</f>
        <v>0</v>
      </c>
      <c r="J13" s="181"/>
      <c r="K13" s="182">
        <f>(J13/J14)*100</f>
        <v>0</v>
      </c>
    </row>
    <row r="14" spans="1:14" x14ac:dyDescent="0.2">
      <c r="A14" s="197" t="s">
        <v>43</v>
      </c>
      <c r="B14" s="198">
        <f>+J14</f>
        <v>556987.12</v>
      </c>
      <c r="C14" s="202"/>
      <c r="D14" s="186"/>
      <c r="E14" s="203" t="s">
        <v>28</v>
      </c>
      <c r="F14" s="204"/>
      <c r="G14" s="204"/>
      <c r="H14" s="205">
        <f>SUM(H8:H13)</f>
        <v>79</v>
      </c>
      <c r="I14" s="206">
        <f>SUM(I8:I13)</f>
        <v>100</v>
      </c>
      <c r="J14" s="207">
        <f>SUM(J8:J13)</f>
        <v>556987.12</v>
      </c>
      <c r="K14" s="208">
        <f>SUM(K8:K13)</f>
        <v>100</v>
      </c>
      <c r="N14" s="209"/>
    </row>
    <row r="15" spans="1:14" ht="13.5" thickBot="1" x14ac:dyDescent="0.25">
      <c r="A15" s="210"/>
      <c r="B15" s="211"/>
      <c r="C15" s="212"/>
      <c r="D15" s="213"/>
      <c r="E15" s="214"/>
      <c r="F15" s="214"/>
      <c r="G15" s="214"/>
      <c r="H15" s="214"/>
      <c r="I15" s="215"/>
      <c r="J15" s="216"/>
      <c r="K15" s="217"/>
    </row>
    <row r="16" spans="1:14" ht="13.5" thickBot="1" x14ac:dyDescent="0.25">
      <c r="A16" s="218"/>
      <c r="B16" s="219"/>
      <c r="C16" s="219"/>
      <c r="D16" s="219"/>
      <c r="E16" s="2"/>
      <c r="F16" s="219"/>
      <c r="G16" s="2"/>
      <c r="H16" s="219"/>
      <c r="I16" s="219"/>
      <c r="J16" s="2"/>
      <c r="K16" s="220"/>
    </row>
    <row r="17" spans="1:18" x14ac:dyDescent="0.2">
      <c r="A17" s="221" t="s">
        <v>29</v>
      </c>
      <c r="B17" s="222"/>
      <c r="C17" s="222"/>
      <c r="D17" s="222"/>
      <c r="E17" s="222"/>
      <c r="F17" s="222"/>
      <c r="G17" s="222"/>
      <c r="H17" s="222"/>
      <c r="I17" s="318"/>
      <c r="J17" s="318"/>
      <c r="K17" s="223"/>
    </row>
    <row r="18" spans="1:18" ht="13.5" thickBot="1" x14ac:dyDescent="0.25">
      <c r="A18" s="224" t="s">
        <v>39</v>
      </c>
      <c r="B18" s="225"/>
      <c r="C18" s="225"/>
      <c r="D18" s="226"/>
      <c r="E18" s="226"/>
      <c r="F18" s="226"/>
      <c r="G18" s="226"/>
      <c r="H18" s="227">
        <v>22</v>
      </c>
      <c r="I18" s="226"/>
      <c r="J18" s="226">
        <v>11213.85</v>
      </c>
      <c r="K18" s="228"/>
    </row>
    <row r="19" spans="1:18" x14ac:dyDescent="0.2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1"/>
      <c r="R19" s="209"/>
    </row>
    <row r="20" spans="1:18" ht="13.5" thickBot="1" x14ac:dyDescent="0.25">
      <c r="A20" s="319" t="s">
        <v>30</v>
      </c>
      <c r="B20" s="320"/>
      <c r="C20" s="320"/>
      <c r="D20" s="320"/>
      <c r="E20" s="320"/>
      <c r="F20" s="320"/>
      <c r="G20" s="320"/>
      <c r="H20" s="271"/>
      <c r="I20" s="321"/>
      <c r="J20" s="321"/>
      <c r="K20" s="233"/>
    </row>
    <row r="21" spans="1:18" ht="13.5" thickBot="1" x14ac:dyDescent="0.25">
      <c r="A21" s="234" t="s">
        <v>42</v>
      </c>
      <c r="B21" s="235"/>
      <c r="C21" s="235"/>
      <c r="D21" s="235"/>
      <c r="E21" s="235"/>
      <c r="F21" s="235"/>
      <c r="G21" s="236"/>
      <c r="H21" s="236"/>
      <c r="I21" s="322" t="s">
        <v>35</v>
      </c>
      <c r="J21" s="323"/>
      <c r="K21" s="237"/>
    </row>
    <row r="22" spans="1:18" ht="13.5" thickBot="1" x14ac:dyDescent="0.25">
      <c r="A22" s="218"/>
      <c r="B22" s="219"/>
      <c r="C22" s="219"/>
      <c r="D22" s="219"/>
      <c r="E22" s="2"/>
      <c r="F22" s="219"/>
      <c r="G22" s="230"/>
      <c r="H22" s="230"/>
      <c r="I22" s="230"/>
      <c r="J22" s="230"/>
      <c r="K22" s="231"/>
    </row>
    <row r="23" spans="1:18" ht="13.5" thickTop="1" x14ac:dyDescent="0.2">
      <c r="A23" s="238" t="s">
        <v>31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40"/>
    </row>
    <row r="24" spans="1:18" s="242" customFormat="1" ht="13.5" thickBot="1" x14ac:dyDescent="0.25">
      <c r="A24" s="241" t="s">
        <v>32</v>
      </c>
      <c r="B24" s="321" t="s">
        <v>33</v>
      </c>
      <c r="C24" s="321"/>
      <c r="D24" s="321" t="s">
        <v>20</v>
      </c>
      <c r="E24" s="321"/>
      <c r="F24" s="321" t="s">
        <v>34</v>
      </c>
      <c r="G24" s="321"/>
      <c r="H24" s="321"/>
      <c r="I24" s="321"/>
      <c r="J24" s="321"/>
      <c r="K24" s="324"/>
    </row>
    <row r="25" spans="1:18" s="242" customFormat="1" x14ac:dyDescent="0.2">
      <c r="A25" s="243"/>
      <c r="B25" s="311"/>
      <c r="C25" s="312"/>
      <c r="D25" s="313"/>
      <c r="E25" s="314"/>
      <c r="F25" s="313"/>
      <c r="G25" s="314"/>
      <c r="H25" s="311"/>
      <c r="I25" s="311"/>
      <c r="J25" s="311"/>
      <c r="K25" s="315"/>
    </row>
    <row r="26" spans="1:18" s="242" customFormat="1" x14ac:dyDescent="0.2">
      <c r="A26" s="244"/>
      <c r="B26" s="245"/>
      <c r="C26" s="246"/>
      <c r="D26" s="245"/>
      <c r="E26" s="246"/>
      <c r="F26" s="246"/>
      <c r="G26" s="246"/>
      <c r="H26" s="245"/>
      <c r="I26" s="245"/>
      <c r="J26" s="245"/>
      <c r="K26" s="247"/>
    </row>
    <row r="27" spans="1:18" s="242" customFormat="1" x14ac:dyDescent="0.2">
      <c r="A27" s="244"/>
      <c r="B27" s="245"/>
      <c r="C27" s="246"/>
      <c r="D27" s="245"/>
      <c r="E27" s="246"/>
      <c r="F27" s="246"/>
      <c r="G27" s="246"/>
      <c r="H27" s="245"/>
      <c r="I27" s="245"/>
      <c r="J27" s="245"/>
      <c r="K27" s="248"/>
    </row>
    <row r="28" spans="1:18" s="242" customFormat="1" x14ac:dyDescent="0.2">
      <c r="A28" s="249"/>
      <c r="B28" s="250"/>
      <c r="C28" s="251"/>
      <c r="D28" s="250"/>
      <c r="E28" s="251"/>
      <c r="F28" s="251"/>
      <c r="G28" s="251"/>
      <c r="H28" s="250"/>
      <c r="I28" s="250"/>
      <c r="J28" s="250"/>
      <c r="K28" s="252"/>
    </row>
    <row r="29" spans="1:18" s="242" customFormat="1" x14ac:dyDescent="0.2">
      <c r="A29" s="249"/>
      <c r="B29" s="250"/>
      <c r="C29" s="251"/>
      <c r="D29" s="250"/>
      <c r="E29" s="251"/>
      <c r="F29" s="251"/>
      <c r="G29" s="251"/>
      <c r="H29" s="250"/>
      <c r="I29" s="250"/>
      <c r="J29" s="250"/>
      <c r="K29" s="247"/>
    </row>
    <row r="30" spans="1:18" s="242" customFormat="1" x14ac:dyDescent="0.2">
      <c r="A30" s="253"/>
      <c r="B30" s="254"/>
      <c r="C30" s="255"/>
      <c r="D30" s="254"/>
      <c r="E30" s="255"/>
      <c r="F30" s="255"/>
      <c r="G30" s="255"/>
      <c r="H30" s="254"/>
      <c r="I30" s="254"/>
      <c r="J30" s="254"/>
      <c r="K30" s="248"/>
    </row>
    <row r="31" spans="1:18" s="242" customFormat="1" x14ac:dyDescent="0.2">
      <c r="A31" s="256"/>
      <c r="B31" s="257"/>
      <c r="C31" s="258"/>
      <c r="D31" s="257"/>
      <c r="E31" s="258"/>
      <c r="F31" s="258"/>
      <c r="G31" s="258"/>
      <c r="H31" s="257"/>
      <c r="I31" s="257"/>
      <c r="J31" s="257"/>
      <c r="K31" s="252"/>
    </row>
    <row r="32" spans="1:18" s="242" customFormat="1" ht="13.5" thickBot="1" x14ac:dyDescent="0.25">
      <c r="A32" s="259"/>
      <c r="B32" s="260"/>
      <c r="C32" s="261"/>
      <c r="D32" s="260"/>
      <c r="E32" s="261"/>
      <c r="F32" s="261"/>
      <c r="G32" s="261"/>
      <c r="H32" s="260"/>
      <c r="I32" s="260"/>
      <c r="J32" s="260"/>
      <c r="K32" s="262"/>
    </row>
    <row r="33" spans="1:11" s="242" customFormat="1" x14ac:dyDescent="0.2">
      <c r="A33" s="263"/>
      <c r="B33" s="264"/>
      <c r="C33" s="264"/>
      <c r="D33" s="265"/>
      <c r="E33" s="251"/>
      <c r="F33" s="251"/>
      <c r="G33" s="251"/>
      <c r="H33" s="264"/>
      <c r="I33" s="250"/>
      <c r="J33" s="250"/>
      <c r="K33" s="266"/>
    </row>
    <row r="34" spans="1:11" s="242" customFormat="1" ht="13.5" thickBot="1" x14ac:dyDescent="0.25">
      <c r="A34" s="267"/>
      <c r="B34" s="268"/>
      <c r="C34" s="268"/>
      <c r="D34" s="268"/>
      <c r="E34" s="268"/>
      <c r="F34" s="269"/>
      <c r="G34" s="268"/>
      <c r="H34" s="268"/>
      <c r="I34" s="268"/>
      <c r="J34" s="268"/>
      <c r="K34" s="270"/>
    </row>
    <row r="35" spans="1:11" s="242" customFormat="1" x14ac:dyDescent="0.2"/>
    <row r="36" spans="1:11" s="242" customFormat="1" x14ac:dyDescent="0.2"/>
    <row r="37" spans="1:11" s="242" customFormat="1" x14ac:dyDescent="0.2"/>
    <row r="38" spans="1:11" s="242" customFormat="1" x14ac:dyDescent="0.2"/>
    <row r="39" spans="1:11" s="242" customFormat="1" x14ac:dyDescent="0.2"/>
  </sheetData>
  <mergeCells count="13">
    <mergeCell ref="B25:C25"/>
    <mergeCell ref="D25:E25"/>
    <mergeCell ref="F25:G25"/>
    <mergeCell ref="H25:K25"/>
    <mergeCell ref="J1:K1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R39"/>
  <sheetViews>
    <sheetView workbookViewId="0">
      <selection activeCell="F41" sqref="F41"/>
    </sheetView>
  </sheetViews>
  <sheetFormatPr defaultColWidth="9.140625" defaultRowHeight="12.75" x14ac:dyDescent="0.2"/>
  <cols>
    <col min="1" max="1" width="35.7109375" style="1" customWidth="1"/>
    <col min="2" max="2" width="8.85546875" style="1" bestFit="1" customWidth="1"/>
    <col min="3" max="3" width="5.42578125" style="1" bestFit="1" customWidth="1"/>
    <col min="4" max="7" width="5.7109375" style="1" customWidth="1"/>
    <col min="8" max="9" width="10.7109375" style="1" customWidth="1"/>
    <col min="10" max="10" width="11.28515625" style="1" bestFit="1" customWidth="1"/>
    <col min="11" max="11" width="10.7109375" style="1" customWidth="1"/>
    <col min="12" max="13" width="5.7109375" style="1" customWidth="1"/>
    <col min="14" max="16384" width="9.140625" style="1"/>
  </cols>
  <sheetData>
    <row r="1" spans="1:11" ht="39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316" t="s">
        <v>50</v>
      </c>
      <c r="K1" s="317"/>
    </row>
    <row r="2" spans="1:11" ht="16.5" thickTop="1" x14ac:dyDescent="0.2">
      <c r="A2" s="143" t="s">
        <v>38</v>
      </c>
      <c r="B2" s="144"/>
      <c r="C2" s="144"/>
      <c r="D2" s="144"/>
      <c r="E2" s="144"/>
      <c r="F2" s="144"/>
      <c r="G2" s="144"/>
      <c r="H2" s="145"/>
      <c r="I2" s="145"/>
      <c r="J2" s="145"/>
      <c r="K2" s="146"/>
    </row>
    <row r="3" spans="1:11" ht="15.75" x14ac:dyDescent="0.2">
      <c r="A3" s="147"/>
      <c r="B3" s="144"/>
      <c r="C3" s="144"/>
      <c r="D3" s="144"/>
      <c r="E3" s="144"/>
      <c r="F3" s="144"/>
      <c r="G3" s="144"/>
      <c r="H3" s="145"/>
      <c r="I3" s="148"/>
      <c r="J3" s="148"/>
      <c r="K3" s="149"/>
    </row>
    <row r="4" spans="1:11" ht="13.5" thickBot="1" x14ac:dyDescent="0.25">
      <c r="A4" s="150" t="s">
        <v>40</v>
      </c>
      <c r="B4" s="151"/>
      <c r="C4" s="151"/>
      <c r="D4" s="152"/>
      <c r="E4" s="152"/>
      <c r="F4" s="152"/>
      <c r="G4" s="152"/>
      <c r="H4" s="152"/>
      <c r="I4" s="152"/>
      <c r="J4" s="152"/>
      <c r="K4" s="153"/>
    </row>
    <row r="5" spans="1:11" ht="14.25" thickTop="1" thickBot="1" x14ac:dyDescent="0.25">
      <c r="A5" s="154"/>
      <c r="B5" s="155"/>
      <c r="C5" s="155"/>
      <c r="D5" s="2"/>
      <c r="E5" s="2"/>
      <c r="F5" s="2"/>
      <c r="G5" s="2"/>
      <c r="H5" s="2"/>
      <c r="I5" s="2"/>
      <c r="J5" s="2"/>
      <c r="K5" s="156"/>
    </row>
    <row r="6" spans="1:11" ht="15" x14ac:dyDescent="0.25">
      <c r="A6" s="157" t="s">
        <v>13</v>
      </c>
      <c r="B6" s="158"/>
      <c r="C6" s="159"/>
      <c r="D6" s="160"/>
      <c r="E6" s="160"/>
      <c r="F6" s="161"/>
      <c r="G6" s="161"/>
      <c r="H6" s="161"/>
      <c r="I6" s="161" t="s">
        <v>14</v>
      </c>
      <c r="J6" s="162"/>
      <c r="K6" s="163"/>
    </row>
    <row r="7" spans="1:11" ht="13.5" thickBot="1" x14ac:dyDescent="0.25">
      <c r="A7" s="164" t="s">
        <v>15</v>
      </c>
      <c r="B7" s="165" t="s">
        <v>16</v>
      </c>
      <c r="C7" s="166"/>
      <c r="D7" s="167"/>
      <c r="E7" s="272" t="s">
        <v>17</v>
      </c>
      <c r="F7" s="169"/>
      <c r="G7" s="272"/>
      <c r="H7" s="169" t="s">
        <v>18</v>
      </c>
      <c r="I7" s="170" t="s">
        <v>19</v>
      </c>
      <c r="J7" s="169" t="s">
        <v>20</v>
      </c>
      <c r="K7" s="171" t="s">
        <v>19</v>
      </c>
    </row>
    <row r="8" spans="1:11" x14ac:dyDescent="0.2">
      <c r="A8" s="172"/>
      <c r="B8" s="173"/>
      <c r="C8" s="174"/>
      <c r="D8" s="175"/>
      <c r="E8" s="176" t="s">
        <v>21</v>
      </c>
      <c r="F8" s="177"/>
      <c r="G8" s="178"/>
      <c r="H8" s="179">
        <v>111</v>
      </c>
      <c r="I8" s="180">
        <f>(H8/H14)*100</f>
        <v>100</v>
      </c>
      <c r="J8" s="181">
        <v>1034174.06</v>
      </c>
      <c r="K8" s="182">
        <f>(J8/J14)*100</f>
        <v>100</v>
      </c>
    </row>
    <row r="9" spans="1:11" x14ac:dyDescent="0.2">
      <c r="A9" s="183"/>
      <c r="B9" s="184"/>
      <c r="C9" s="185"/>
      <c r="D9" s="186"/>
      <c r="E9" s="187" t="s">
        <v>22</v>
      </c>
      <c r="F9" s="188"/>
      <c r="G9" s="178"/>
      <c r="H9" s="179"/>
      <c r="I9" s="189">
        <f>(H9/H14)*100</f>
        <v>0</v>
      </c>
      <c r="J9" s="181"/>
      <c r="K9" s="182">
        <f>(J9/J14)*100</f>
        <v>0</v>
      </c>
    </row>
    <row r="10" spans="1:11" x14ac:dyDescent="0.2">
      <c r="A10" s="190" t="s">
        <v>24</v>
      </c>
      <c r="B10" s="191">
        <v>12.97</v>
      </c>
      <c r="C10" s="192"/>
      <c r="D10" s="193"/>
      <c r="E10" s="187" t="s">
        <v>23</v>
      </c>
      <c r="F10" s="188"/>
      <c r="G10" s="178"/>
      <c r="H10" s="179"/>
      <c r="I10" s="189">
        <f>(H10/H14)*100</f>
        <v>0</v>
      </c>
      <c r="J10" s="181"/>
      <c r="K10" s="182">
        <f>(J10/J14)*100</f>
        <v>0</v>
      </c>
    </row>
    <row r="11" spans="1:11" x14ac:dyDescent="0.2">
      <c r="A11" s="190" t="s">
        <v>44</v>
      </c>
      <c r="B11" s="191">
        <v>11.54</v>
      </c>
      <c r="C11" s="194"/>
      <c r="D11" s="195"/>
      <c r="E11" s="187" t="s">
        <v>25</v>
      </c>
      <c r="F11" s="188"/>
      <c r="G11" s="178"/>
      <c r="H11" s="179"/>
      <c r="I11" s="189">
        <f>(H11/H14)*100</f>
        <v>0</v>
      </c>
      <c r="J11" s="181"/>
      <c r="K11" s="182">
        <f>(J11/J14)*100</f>
        <v>0</v>
      </c>
    </row>
    <row r="12" spans="1:11" x14ac:dyDescent="0.2">
      <c r="A12" s="196"/>
      <c r="B12" s="2"/>
      <c r="C12" s="185"/>
      <c r="D12" s="186"/>
      <c r="E12" s="187" t="s">
        <v>26</v>
      </c>
      <c r="F12" s="188"/>
      <c r="G12" s="178"/>
      <c r="H12" s="179"/>
      <c r="I12" s="189">
        <f>(H12/H14)*100</f>
        <v>0</v>
      </c>
      <c r="J12" s="181"/>
      <c r="K12" s="182">
        <f>(J12/J14)*100</f>
        <v>0</v>
      </c>
    </row>
    <row r="13" spans="1:11" x14ac:dyDescent="0.2">
      <c r="A13" s="197" t="s">
        <v>41</v>
      </c>
      <c r="B13" s="198">
        <f>+H14</f>
        <v>111</v>
      </c>
      <c r="C13" s="199"/>
      <c r="D13" s="186"/>
      <c r="E13" s="200" t="s">
        <v>27</v>
      </c>
      <c r="F13" s="201"/>
      <c r="G13" s="178"/>
      <c r="H13" s="179"/>
      <c r="I13" s="189">
        <f>(H13/H14)*100</f>
        <v>0</v>
      </c>
      <c r="J13" s="181"/>
      <c r="K13" s="182">
        <f>(J13/J14)*100</f>
        <v>0</v>
      </c>
    </row>
    <row r="14" spans="1:11" x14ac:dyDescent="0.2">
      <c r="A14" s="197" t="s">
        <v>43</v>
      </c>
      <c r="B14" s="198">
        <f>+J14</f>
        <v>1034174.06</v>
      </c>
      <c r="C14" s="202"/>
      <c r="D14" s="186"/>
      <c r="E14" s="203" t="s">
        <v>28</v>
      </c>
      <c r="F14" s="204"/>
      <c r="G14" s="204"/>
      <c r="H14" s="205">
        <f>SUM(H8:H13)</f>
        <v>111</v>
      </c>
      <c r="I14" s="206">
        <f>SUM(I8:I13)</f>
        <v>100</v>
      </c>
      <c r="J14" s="207">
        <f>SUM(J8:J13)</f>
        <v>1034174.06</v>
      </c>
      <c r="K14" s="208">
        <f>SUM(K8:K13)</f>
        <v>100</v>
      </c>
    </row>
    <row r="15" spans="1:11" ht="13.5" thickBot="1" x14ac:dyDescent="0.25">
      <c r="A15" s="210"/>
      <c r="B15" s="211"/>
      <c r="C15" s="212"/>
      <c r="D15" s="213"/>
      <c r="E15" s="214"/>
      <c r="F15" s="214"/>
      <c r="G15" s="214"/>
      <c r="H15" s="214"/>
      <c r="I15" s="215"/>
      <c r="J15" s="216"/>
      <c r="K15" s="217"/>
    </row>
    <row r="16" spans="1:11" ht="13.5" thickBot="1" x14ac:dyDescent="0.25">
      <c r="A16" s="218"/>
      <c r="B16" s="219"/>
      <c r="C16" s="219"/>
      <c r="D16" s="219"/>
      <c r="E16" s="2"/>
      <c r="F16" s="219"/>
      <c r="G16" s="2"/>
      <c r="H16" s="219"/>
      <c r="I16" s="219"/>
      <c r="J16" s="2"/>
      <c r="K16" s="220"/>
    </row>
    <row r="17" spans="1:18" x14ac:dyDescent="0.2">
      <c r="A17" s="221" t="s">
        <v>29</v>
      </c>
      <c r="B17" s="222"/>
      <c r="C17" s="222"/>
      <c r="D17" s="222"/>
      <c r="E17" s="222"/>
      <c r="F17" s="222"/>
      <c r="G17" s="222"/>
      <c r="H17" s="222"/>
      <c r="I17" s="318"/>
      <c r="J17" s="318"/>
      <c r="K17" s="223"/>
    </row>
    <row r="18" spans="1:18" ht="13.5" thickBot="1" x14ac:dyDescent="0.25">
      <c r="A18" s="224" t="s">
        <v>39</v>
      </c>
      <c r="B18" s="225"/>
      <c r="C18" s="225"/>
      <c r="D18" s="226"/>
      <c r="E18" s="226"/>
      <c r="F18" s="226"/>
      <c r="G18" s="226"/>
      <c r="H18" s="227">
        <v>57</v>
      </c>
      <c r="I18" s="226"/>
      <c r="J18" s="274">
        <v>67386.820000000007</v>
      </c>
      <c r="K18" s="228"/>
    </row>
    <row r="19" spans="1:18" x14ac:dyDescent="0.2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1"/>
      <c r="R19" s="209"/>
    </row>
    <row r="20" spans="1:18" ht="13.5" thickBot="1" x14ac:dyDescent="0.25">
      <c r="A20" s="319" t="s">
        <v>30</v>
      </c>
      <c r="B20" s="320"/>
      <c r="C20" s="320"/>
      <c r="D20" s="320"/>
      <c r="E20" s="320"/>
      <c r="F20" s="320"/>
      <c r="G20" s="320"/>
      <c r="H20" s="272"/>
      <c r="I20" s="321"/>
      <c r="J20" s="321"/>
      <c r="K20" s="233"/>
    </row>
    <row r="21" spans="1:18" ht="13.5" thickBot="1" x14ac:dyDescent="0.25">
      <c r="A21" s="234" t="s">
        <v>42</v>
      </c>
      <c r="B21" s="235"/>
      <c r="C21" s="235"/>
      <c r="D21" s="235"/>
      <c r="E21" s="235"/>
      <c r="F21" s="235"/>
      <c r="G21" s="236"/>
      <c r="H21" s="236"/>
      <c r="I21" s="322" t="s">
        <v>35</v>
      </c>
      <c r="J21" s="323"/>
      <c r="K21" s="237"/>
    </row>
    <row r="22" spans="1:18" ht="13.5" thickBot="1" x14ac:dyDescent="0.25">
      <c r="A22" s="218"/>
      <c r="B22" s="219"/>
      <c r="C22" s="219"/>
      <c r="D22" s="219"/>
      <c r="E22" s="2"/>
      <c r="F22" s="219"/>
      <c r="G22" s="230"/>
      <c r="H22" s="230"/>
      <c r="I22" s="230"/>
      <c r="J22" s="230"/>
      <c r="K22" s="231"/>
    </row>
    <row r="23" spans="1:18" ht="13.5" thickTop="1" x14ac:dyDescent="0.2">
      <c r="A23" s="238" t="s">
        <v>31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40"/>
    </row>
    <row r="24" spans="1:18" s="242" customFormat="1" ht="13.5" thickBot="1" x14ac:dyDescent="0.25">
      <c r="A24" s="241" t="s">
        <v>32</v>
      </c>
      <c r="B24" s="321" t="s">
        <v>33</v>
      </c>
      <c r="C24" s="321"/>
      <c r="D24" s="321" t="s">
        <v>20</v>
      </c>
      <c r="E24" s="321"/>
      <c r="F24" s="321" t="s">
        <v>34</v>
      </c>
      <c r="G24" s="321"/>
      <c r="H24" s="321"/>
      <c r="I24" s="321"/>
      <c r="J24" s="321"/>
      <c r="K24" s="324"/>
    </row>
    <row r="25" spans="1:18" s="242" customFormat="1" x14ac:dyDescent="0.2">
      <c r="A25" s="243"/>
      <c r="B25" s="311"/>
      <c r="C25" s="312"/>
      <c r="D25" s="313"/>
      <c r="E25" s="314"/>
      <c r="F25" s="313"/>
      <c r="G25" s="314"/>
      <c r="H25" s="311"/>
      <c r="I25" s="311"/>
      <c r="J25" s="311"/>
      <c r="K25" s="315"/>
    </row>
    <row r="26" spans="1:18" s="242" customFormat="1" x14ac:dyDescent="0.2">
      <c r="A26" s="244"/>
      <c r="B26" s="245"/>
      <c r="C26" s="246"/>
      <c r="D26" s="245"/>
      <c r="E26" s="246"/>
      <c r="F26" s="246"/>
      <c r="G26" s="246"/>
      <c r="H26" s="245"/>
      <c r="I26" s="245"/>
      <c r="J26" s="245"/>
      <c r="K26" s="247"/>
    </row>
    <row r="27" spans="1:18" s="242" customFormat="1" x14ac:dyDescent="0.2">
      <c r="A27" s="244"/>
      <c r="B27" s="245"/>
      <c r="C27" s="246"/>
      <c r="D27" s="245"/>
      <c r="E27" s="246"/>
      <c r="F27" s="246"/>
      <c r="G27" s="246"/>
      <c r="H27" s="245"/>
      <c r="I27" s="245"/>
      <c r="J27" s="245"/>
      <c r="K27" s="248"/>
    </row>
    <row r="28" spans="1:18" s="242" customFormat="1" x14ac:dyDescent="0.2">
      <c r="A28" s="249"/>
      <c r="B28" s="250"/>
      <c r="C28" s="251"/>
      <c r="D28" s="250"/>
      <c r="E28" s="251"/>
      <c r="F28" s="251"/>
      <c r="G28" s="251"/>
      <c r="H28" s="250"/>
      <c r="I28" s="250"/>
      <c r="J28" s="250"/>
      <c r="K28" s="252"/>
    </row>
    <row r="29" spans="1:18" s="242" customFormat="1" x14ac:dyDescent="0.2">
      <c r="A29" s="249"/>
      <c r="B29" s="250"/>
      <c r="C29" s="251"/>
      <c r="D29" s="250"/>
      <c r="E29" s="251"/>
      <c r="F29" s="251"/>
      <c r="G29" s="251"/>
      <c r="H29" s="250"/>
      <c r="I29" s="250"/>
      <c r="J29" s="250"/>
      <c r="K29" s="247"/>
    </row>
    <row r="30" spans="1:18" s="242" customFormat="1" x14ac:dyDescent="0.2">
      <c r="A30" s="253"/>
      <c r="B30" s="254"/>
      <c r="C30" s="255"/>
      <c r="D30" s="254"/>
      <c r="E30" s="255"/>
      <c r="F30" s="255"/>
      <c r="G30" s="255"/>
      <c r="H30" s="254"/>
      <c r="I30" s="254"/>
      <c r="J30" s="254"/>
      <c r="K30" s="248"/>
    </row>
    <row r="31" spans="1:18" s="242" customFormat="1" x14ac:dyDescent="0.2">
      <c r="A31" s="256"/>
      <c r="B31" s="257"/>
      <c r="C31" s="258"/>
      <c r="D31" s="257"/>
      <c r="E31" s="258"/>
      <c r="F31" s="258"/>
      <c r="G31" s="258"/>
      <c r="H31" s="257"/>
      <c r="I31" s="257"/>
      <c r="J31" s="257"/>
      <c r="K31" s="252"/>
    </row>
    <row r="32" spans="1:18" s="242" customFormat="1" ht="13.5" thickBot="1" x14ac:dyDescent="0.25">
      <c r="A32" s="259"/>
      <c r="B32" s="260"/>
      <c r="C32" s="261"/>
      <c r="D32" s="260"/>
      <c r="E32" s="261"/>
      <c r="F32" s="261"/>
      <c r="G32" s="261"/>
      <c r="H32" s="260"/>
      <c r="I32" s="260"/>
      <c r="J32" s="260"/>
      <c r="K32" s="262"/>
    </row>
    <row r="33" spans="1:11" s="242" customFormat="1" x14ac:dyDescent="0.2">
      <c r="A33" s="263"/>
      <c r="B33" s="264"/>
      <c r="C33" s="264"/>
      <c r="D33" s="265"/>
      <c r="E33" s="251"/>
      <c r="F33" s="251"/>
      <c r="G33" s="251"/>
      <c r="H33" s="264"/>
      <c r="I33" s="250"/>
      <c r="J33" s="250"/>
      <c r="K33" s="266"/>
    </row>
    <row r="34" spans="1:11" s="242" customFormat="1" ht="13.5" thickBot="1" x14ac:dyDescent="0.25">
      <c r="A34" s="267"/>
      <c r="B34" s="268"/>
      <c r="C34" s="268"/>
      <c r="D34" s="268"/>
      <c r="E34" s="268"/>
      <c r="F34" s="269"/>
      <c r="G34" s="268"/>
      <c r="H34" s="268"/>
      <c r="I34" s="268"/>
      <c r="J34" s="268"/>
      <c r="K34" s="270"/>
    </row>
    <row r="35" spans="1:11" s="242" customFormat="1" x14ac:dyDescent="0.2"/>
    <row r="36" spans="1:11" s="242" customFormat="1" x14ac:dyDescent="0.2"/>
    <row r="37" spans="1:11" s="242" customFormat="1" x14ac:dyDescent="0.2"/>
    <row r="38" spans="1:11" s="242" customFormat="1" x14ac:dyDescent="0.2"/>
    <row r="39" spans="1:11" s="242" customFormat="1" x14ac:dyDescent="0.2"/>
  </sheetData>
  <mergeCells count="13">
    <mergeCell ref="B25:C25"/>
    <mergeCell ref="D25:E25"/>
    <mergeCell ref="F25:G25"/>
    <mergeCell ref="H25:K25"/>
    <mergeCell ref="J1:K1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R39"/>
  <sheetViews>
    <sheetView zoomScaleNormal="100" workbookViewId="0">
      <selection activeCell="G11" sqref="G11"/>
    </sheetView>
  </sheetViews>
  <sheetFormatPr defaultColWidth="9.140625"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316" t="s">
        <v>51</v>
      </c>
      <c r="K1" s="317"/>
    </row>
    <row r="2" spans="1:14" ht="13.5" customHeight="1" thickTop="1" x14ac:dyDescent="0.2">
      <c r="A2" s="143" t="s">
        <v>38</v>
      </c>
      <c r="B2" s="144"/>
      <c r="C2" s="144"/>
      <c r="D2" s="144"/>
      <c r="E2" s="144"/>
      <c r="F2" s="144"/>
      <c r="G2" s="144"/>
      <c r="H2" s="145"/>
      <c r="I2" s="145"/>
      <c r="J2" s="145"/>
      <c r="K2" s="146"/>
    </row>
    <row r="3" spans="1:14" ht="12.75" customHeight="1" x14ac:dyDescent="0.2">
      <c r="A3" s="147"/>
      <c r="B3" s="144"/>
      <c r="C3" s="144"/>
      <c r="D3" s="144"/>
      <c r="E3" s="144"/>
      <c r="F3" s="144"/>
      <c r="G3" s="144"/>
      <c r="H3" s="145"/>
      <c r="I3" s="148"/>
      <c r="J3" s="148"/>
      <c r="K3" s="149"/>
    </row>
    <row r="4" spans="1:14" ht="13.5" thickBot="1" x14ac:dyDescent="0.25">
      <c r="A4" s="150" t="s">
        <v>40</v>
      </c>
      <c r="B4" s="151"/>
      <c r="C4" s="151"/>
      <c r="D4" s="152"/>
      <c r="E4" s="152"/>
      <c r="F4" s="152"/>
      <c r="G4" s="152"/>
      <c r="H4" s="152"/>
      <c r="I4" s="152"/>
      <c r="J4" s="152"/>
      <c r="K4" s="153"/>
    </row>
    <row r="5" spans="1:14" ht="14.25" thickTop="1" thickBot="1" x14ac:dyDescent="0.25">
      <c r="A5" s="154"/>
      <c r="B5" s="155"/>
      <c r="C5" s="155"/>
      <c r="D5" s="2"/>
      <c r="E5" s="2"/>
      <c r="F5" s="2"/>
      <c r="G5" s="2"/>
      <c r="H5" s="2"/>
      <c r="I5" s="2"/>
      <c r="J5" s="2"/>
      <c r="K5" s="156"/>
    </row>
    <row r="6" spans="1:14" ht="15" x14ac:dyDescent="0.25">
      <c r="A6" s="157" t="s">
        <v>13</v>
      </c>
      <c r="B6" s="158"/>
      <c r="C6" s="159"/>
      <c r="D6" s="160"/>
      <c r="E6" s="160"/>
      <c r="F6" s="161"/>
      <c r="G6" s="161"/>
      <c r="H6" s="161"/>
      <c r="I6" s="161" t="s">
        <v>14</v>
      </c>
      <c r="J6" s="162"/>
      <c r="K6" s="163"/>
    </row>
    <row r="7" spans="1:14" ht="13.5" thickBot="1" x14ac:dyDescent="0.25">
      <c r="A7" s="164" t="s">
        <v>15</v>
      </c>
      <c r="B7" s="165" t="s">
        <v>16</v>
      </c>
      <c r="C7" s="166"/>
      <c r="D7" s="167"/>
      <c r="E7" s="273" t="s">
        <v>17</v>
      </c>
      <c r="F7" s="169"/>
      <c r="G7" s="273"/>
      <c r="H7" s="169" t="s">
        <v>18</v>
      </c>
      <c r="I7" s="170" t="s">
        <v>19</v>
      </c>
      <c r="J7" s="169" t="s">
        <v>20</v>
      </c>
      <c r="K7" s="171" t="s">
        <v>19</v>
      </c>
    </row>
    <row r="8" spans="1:14" x14ac:dyDescent="0.2">
      <c r="A8" s="172"/>
      <c r="B8" s="173"/>
      <c r="C8" s="174"/>
      <c r="D8" s="175"/>
      <c r="E8" s="176" t="s">
        <v>21</v>
      </c>
      <c r="F8" s="177"/>
      <c r="G8" s="178"/>
      <c r="H8" s="179">
        <v>117</v>
      </c>
      <c r="I8" s="180">
        <f>(H8/H14)*100</f>
        <v>93.600000000000009</v>
      </c>
      <c r="J8" s="181">
        <v>772146.21</v>
      </c>
      <c r="K8" s="182">
        <f>(J8/J14)*100</f>
        <v>98.610068206983541</v>
      </c>
    </row>
    <row r="9" spans="1:14" x14ac:dyDescent="0.2">
      <c r="A9" s="183"/>
      <c r="B9" s="184"/>
      <c r="C9" s="185"/>
      <c r="D9" s="186"/>
      <c r="E9" s="187" t="s">
        <v>22</v>
      </c>
      <c r="F9" s="188"/>
      <c r="G9" s="178"/>
      <c r="H9" s="179">
        <v>8</v>
      </c>
      <c r="I9" s="189">
        <f>(H9/H14)*100</f>
        <v>6.4</v>
      </c>
      <c r="J9" s="181">
        <v>10883.58</v>
      </c>
      <c r="K9" s="182">
        <f>(J9/J14)*100</f>
        <v>1.3899317930164574</v>
      </c>
    </row>
    <row r="10" spans="1:14" x14ac:dyDescent="0.2">
      <c r="A10" s="190" t="s">
        <v>24</v>
      </c>
      <c r="B10" s="191">
        <v>16.309999999999999</v>
      </c>
      <c r="C10" s="192"/>
      <c r="D10" s="193"/>
      <c r="E10" s="187" t="s">
        <v>23</v>
      </c>
      <c r="F10" s="188"/>
      <c r="G10" s="178"/>
      <c r="H10" s="179"/>
      <c r="I10" s="189">
        <f>(H10/H14)*100</f>
        <v>0</v>
      </c>
      <c r="J10" s="181"/>
      <c r="K10" s="182">
        <f>(J10/J14)*100</f>
        <v>0</v>
      </c>
    </row>
    <row r="11" spans="1:14" x14ac:dyDescent="0.2">
      <c r="A11" s="190" t="s">
        <v>44</v>
      </c>
      <c r="B11" s="191">
        <v>12.61</v>
      </c>
      <c r="C11" s="194"/>
      <c r="D11" s="195"/>
      <c r="E11" s="187" t="s">
        <v>25</v>
      </c>
      <c r="F11" s="188"/>
      <c r="G11" s="178"/>
      <c r="H11" s="179"/>
      <c r="I11" s="189">
        <f>(H11/H14)*100</f>
        <v>0</v>
      </c>
      <c r="J11" s="181"/>
      <c r="K11" s="182">
        <f>(J11/J14)*100</f>
        <v>0</v>
      </c>
    </row>
    <row r="12" spans="1:14" x14ac:dyDescent="0.2">
      <c r="A12" s="196"/>
      <c r="B12" s="2"/>
      <c r="C12" s="185"/>
      <c r="D12" s="186"/>
      <c r="E12" s="187" t="s">
        <v>26</v>
      </c>
      <c r="F12" s="188"/>
      <c r="G12" s="178"/>
      <c r="H12" s="179"/>
      <c r="I12" s="189">
        <f>(H12/H14)*100</f>
        <v>0</v>
      </c>
      <c r="J12" s="181"/>
      <c r="K12" s="182">
        <f>(J12/J14)*100</f>
        <v>0</v>
      </c>
    </row>
    <row r="13" spans="1:14" x14ac:dyDescent="0.2">
      <c r="A13" s="197" t="s">
        <v>41</v>
      </c>
      <c r="B13" s="198">
        <f>+H14</f>
        <v>125</v>
      </c>
      <c r="C13" s="199"/>
      <c r="D13" s="186"/>
      <c r="E13" s="200" t="s">
        <v>27</v>
      </c>
      <c r="F13" s="201"/>
      <c r="G13" s="178"/>
      <c r="H13" s="179"/>
      <c r="I13" s="189">
        <f>(H13/H14)*100</f>
        <v>0</v>
      </c>
      <c r="J13" s="181"/>
      <c r="K13" s="182">
        <f>(J13/J14)*100</f>
        <v>0</v>
      </c>
    </row>
    <row r="14" spans="1:14" x14ac:dyDescent="0.2">
      <c r="A14" s="197" t="s">
        <v>43</v>
      </c>
      <c r="B14" s="198">
        <f>+J14</f>
        <v>783029.78999999992</v>
      </c>
      <c r="C14" s="202"/>
      <c r="D14" s="186"/>
      <c r="E14" s="203" t="s">
        <v>28</v>
      </c>
      <c r="F14" s="204"/>
      <c r="G14" s="204"/>
      <c r="H14" s="205">
        <f>SUM(H8:H13)</f>
        <v>125</v>
      </c>
      <c r="I14" s="206">
        <f>SUM(I8:I13)</f>
        <v>100.00000000000001</v>
      </c>
      <c r="J14" s="207">
        <f>SUM(J8:J13)</f>
        <v>783029.78999999992</v>
      </c>
      <c r="K14" s="208">
        <f>SUM(K8:K13)</f>
        <v>100</v>
      </c>
      <c r="N14" s="209"/>
    </row>
    <row r="15" spans="1:14" ht="13.5" thickBot="1" x14ac:dyDescent="0.25">
      <c r="A15" s="210"/>
      <c r="B15" s="211"/>
      <c r="C15" s="212"/>
      <c r="D15" s="213"/>
      <c r="E15" s="214"/>
      <c r="F15" s="214"/>
      <c r="G15" s="214"/>
      <c r="H15" s="214"/>
      <c r="I15" s="215"/>
      <c r="J15" s="216"/>
      <c r="K15" s="217"/>
    </row>
    <row r="16" spans="1:14" ht="13.5" thickBot="1" x14ac:dyDescent="0.25">
      <c r="A16" s="218"/>
      <c r="B16" s="219"/>
      <c r="C16" s="219"/>
      <c r="D16" s="219"/>
      <c r="E16" s="2"/>
      <c r="F16" s="219"/>
      <c r="G16" s="2"/>
      <c r="H16" s="219"/>
      <c r="I16" s="219"/>
      <c r="J16" s="2"/>
      <c r="K16" s="220"/>
    </row>
    <row r="17" spans="1:18" x14ac:dyDescent="0.2">
      <c r="A17" s="221" t="s">
        <v>29</v>
      </c>
      <c r="B17" s="222"/>
      <c r="C17" s="222"/>
      <c r="D17" s="222"/>
      <c r="E17" s="222"/>
      <c r="F17" s="222"/>
      <c r="G17" s="222"/>
      <c r="H17" s="222"/>
      <c r="I17" s="318"/>
      <c r="J17" s="318"/>
      <c r="K17" s="223"/>
    </row>
    <row r="18" spans="1:18" ht="13.5" thickBot="1" x14ac:dyDescent="0.25">
      <c r="A18" s="224" t="s">
        <v>39</v>
      </c>
      <c r="B18" s="225"/>
      <c r="C18" s="225"/>
      <c r="D18" s="226"/>
      <c r="E18" s="226"/>
      <c r="F18" s="226"/>
      <c r="G18" s="226"/>
      <c r="H18" s="227">
        <v>13</v>
      </c>
      <c r="I18" s="226"/>
      <c r="J18" s="226">
        <v>6089.98</v>
      </c>
      <c r="K18" s="228"/>
    </row>
    <row r="19" spans="1:18" x14ac:dyDescent="0.2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1"/>
      <c r="R19" s="209"/>
    </row>
    <row r="20" spans="1:18" ht="13.5" thickBot="1" x14ac:dyDescent="0.25">
      <c r="A20" s="319" t="s">
        <v>30</v>
      </c>
      <c r="B20" s="320"/>
      <c r="C20" s="320"/>
      <c r="D20" s="320"/>
      <c r="E20" s="320"/>
      <c r="F20" s="320"/>
      <c r="G20" s="320"/>
      <c r="H20" s="273"/>
      <c r="I20" s="321"/>
      <c r="J20" s="321"/>
      <c r="K20" s="233"/>
    </row>
    <row r="21" spans="1:18" ht="13.5" thickBot="1" x14ac:dyDescent="0.25">
      <c r="A21" s="234" t="s">
        <v>42</v>
      </c>
      <c r="B21" s="235"/>
      <c r="C21" s="235"/>
      <c r="D21" s="235"/>
      <c r="E21" s="235"/>
      <c r="F21" s="235"/>
      <c r="G21" s="236"/>
      <c r="H21" s="236"/>
      <c r="I21" s="322" t="s">
        <v>35</v>
      </c>
      <c r="J21" s="323"/>
      <c r="K21" s="237"/>
    </row>
    <row r="22" spans="1:18" ht="13.5" thickBot="1" x14ac:dyDescent="0.25">
      <c r="A22" s="218"/>
      <c r="B22" s="219"/>
      <c r="C22" s="219"/>
      <c r="D22" s="219"/>
      <c r="E22" s="2"/>
      <c r="F22" s="219"/>
      <c r="G22" s="230"/>
      <c r="H22" s="230"/>
      <c r="I22" s="230"/>
      <c r="J22" s="230"/>
      <c r="K22" s="231"/>
    </row>
    <row r="23" spans="1:18" ht="13.5" thickTop="1" x14ac:dyDescent="0.2">
      <c r="A23" s="238" t="s">
        <v>31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40"/>
    </row>
    <row r="24" spans="1:18" s="242" customFormat="1" ht="13.5" thickBot="1" x14ac:dyDescent="0.25">
      <c r="A24" s="241" t="s">
        <v>32</v>
      </c>
      <c r="B24" s="321" t="s">
        <v>33</v>
      </c>
      <c r="C24" s="321"/>
      <c r="D24" s="321" t="s">
        <v>20</v>
      </c>
      <c r="E24" s="321"/>
      <c r="F24" s="321" t="s">
        <v>34</v>
      </c>
      <c r="G24" s="321"/>
      <c r="H24" s="321"/>
      <c r="I24" s="321"/>
      <c r="J24" s="321"/>
      <c r="K24" s="324"/>
    </row>
    <row r="25" spans="1:18" s="242" customFormat="1" x14ac:dyDescent="0.2">
      <c r="A25" s="243"/>
      <c r="B25" s="311"/>
      <c r="C25" s="312"/>
      <c r="D25" s="313"/>
      <c r="E25" s="314"/>
      <c r="F25" s="313"/>
      <c r="G25" s="314"/>
      <c r="H25" s="311"/>
      <c r="I25" s="311"/>
      <c r="J25" s="311"/>
      <c r="K25" s="315"/>
    </row>
    <row r="26" spans="1:18" s="242" customFormat="1" x14ac:dyDescent="0.2">
      <c r="A26" s="244"/>
      <c r="B26" s="245"/>
      <c r="C26" s="246"/>
      <c r="D26" s="245"/>
      <c r="E26" s="246"/>
      <c r="F26" s="246"/>
      <c r="G26" s="246"/>
      <c r="H26" s="245"/>
      <c r="I26" s="245"/>
      <c r="J26" s="245"/>
      <c r="K26" s="247"/>
    </row>
    <row r="27" spans="1:18" s="242" customFormat="1" x14ac:dyDescent="0.2">
      <c r="A27" s="244"/>
      <c r="B27" s="245"/>
      <c r="C27" s="246"/>
      <c r="D27" s="245"/>
      <c r="E27" s="246"/>
      <c r="F27" s="246"/>
      <c r="G27" s="246"/>
      <c r="H27" s="245"/>
      <c r="I27" s="245"/>
      <c r="J27" s="245"/>
      <c r="K27" s="248"/>
    </row>
    <row r="28" spans="1:18" s="242" customFormat="1" x14ac:dyDescent="0.2">
      <c r="A28" s="249"/>
      <c r="B28" s="250"/>
      <c r="C28" s="251"/>
      <c r="D28" s="250"/>
      <c r="E28" s="251"/>
      <c r="F28" s="251"/>
      <c r="G28" s="251"/>
      <c r="H28" s="250"/>
      <c r="I28" s="250"/>
      <c r="J28" s="250"/>
      <c r="K28" s="252"/>
    </row>
    <row r="29" spans="1:18" s="242" customFormat="1" x14ac:dyDescent="0.2">
      <c r="A29" s="249"/>
      <c r="B29" s="250"/>
      <c r="C29" s="251"/>
      <c r="D29" s="250"/>
      <c r="E29" s="251"/>
      <c r="F29" s="251"/>
      <c r="G29" s="251"/>
      <c r="H29" s="250"/>
      <c r="I29" s="250"/>
      <c r="J29" s="250"/>
      <c r="K29" s="247"/>
    </row>
    <row r="30" spans="1:18" s="242" customFormat="1" x14ac:dyDescent="0.2">
      <c r="A30" s="253"/>
      <c r="B30" s="254"/>
      <c r="C30" s="255"/>
      <c r="D30" s="254"/>
      <c r="E30" s="255"/>
      <c r="F30" s="255"/>
      <c r="G30" s="255"/>
      <c r="H30" s="254"/>
      <c r="I30" s="254"/>
      <c r="J30" s="254"/>
      <c r="K30" s="248"/>
    </row>
    <row r="31" spans="1:18" s="242" customFormat="1" x14ac:dyDescent="0.2">
      <c r="A31" s="256"/>
      <c r="B31" s="257"/>
      <c r="C31" s="258"/>
      <c r="D31" s="257"/>
      <c r="E31" s="258"/>
      <c r="F31" s="258"/>
      <c r="G31" s="258"/>
      <c r="H31" s="257"/>
      <c r="I31" s="257"/>
      <c r="J31" s="257"/>
      <c r="K31" s="252"/>
    </row>
    <row r="32" spans="1:18" s="242" customFormat="1" ht="13.5" thickBot="1" x14ac:dyDescent="0.25">
      <c r="A32" s="259"/>
      <c r="B32" s="260"/>
      <c r="C32" s="261"/>
      <c r="D32" s="260"/>
      <c r="E32" s="261"/>
      <c r="F32" s="261"/>
      <c r="G32" s="261"/>
      <c r="H32" s="260"/>
      <c r="I32" s="260"/>
      <c r="J32" s="260"/>
      <c r="K32" s="262"/>
    </row>
    <row r="33" spans="1:11" s="242" customFormat="1" x14ac:dyDescent="0.2">
      <c r="A33" s="263"/>
      <c r="B33" s="264"/>
      <c r="C33" s="264"/>
      <c r="D33" s="265"/>
      <c r="E33" s="251"/>
      <c r="F33" s="251"/>
      <c r="G33" s="251"/>
      <c r="H33" s="264"/>
      <c r="I33" s="250"/>
      <c r="J33" s="250"/>
      <c r="K33" s="266"/>
    </row>
    <row r="34" spans="1:11" s="242" customFormat="1" ht="13.5" thickBot="1" x14ac:dyDescent="0.25">
      <c r="A34" s="267"/>
      <c r="B34" s="268"/>
      <c r="C34" s="268"/>
      <c r="D34" s="268"/>
      <c r="E34" s="268"/>
      <c r="F34" s="269"/>
      <c r="G34" s="268"/>
      <c r="H34" s="268"/>
      <c r="I34" s="268"/>
      <c r="J34" s="268"/>
      <c r="K34" s="270"/>
    </row>
    <row r="35" spans="1:11" s="242" customFormat="1" x14ac:dyDescent="0.2"/>
    <row r="36" spans="1:11" s="242" customFormat="1" x14ac:dyDescent="0.2"/>
    <row r="37" spans="1:11" s="242" customFormat="1" x14ac:dyDescent="0.2"/>
    <row r="38" spans="1:11" s="242" customFormat="1" x14ac:dyDescent="0.2"/>
    <row r="39" spans="1:11" s="242" customFormat="1" x14ac:dyDescent="0.2"/>
  </sheetData>
  <mergeCells count="13">
    <mergeCell ref="B25:C25"/>
    <mergeCell ref="D25:E25"/>
    <mergeCell ref="F25:G25"/>
    <mergeCell ref="H25:K25"/>
    <mergeCell ref="J1:K1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45" sqref="I45"/>
    </sheetView>
  </sheetViews>
  <sheetFormatPr defaultColWidth="11.42578125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14</vt:i4>
      </vt:variant>
      <vt:variant>
        <vt:lpstr>Intervals amb nom</vt:lpstr>
      </vt:variant>
      <vt:variant>
        <vt:i4>5</vt:i4>
      </vt:variant>
    </vt:vector>
  </HeadingPairs>
  <TitlesOfParts>
    <vt:vector size="19" baseType="lpstr">
      <vt:lpstr>Gràfic</vt:lpstr>
      <vt:lpstr>Dades</vt:lpstr>
      <vt:lpstr>Gener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Desembre</vt:lpstr>
      <vt:lpstr>Abril!Àrea_d'impressió</vt:lpstr>
      <vt:lpstr>Febrer!Àrea_d'impressió</vt:lpstr>
      <vt:lpstr>Gener!Àrea_d'impressió</vt:lpstr>
      <vt:lpstr>Juny!Àrea_d'impressió</vt:lpstr>
      <vt:lpstr>Març!Àrea_d'impressió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2013-01-03T10:56:25Z</cp:lastPrinted>
  <dcterms:created xsi:type="dcterms:W3CDTF">2012-06-05T07:35:18Z</dcterms:created>
  <dcterms:modified xsi:type="dcterms:W3CDTF">2023-02-02T12:26:08Z</dcterms:modified>
</cp:coreProperties>
</file>