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190" yWindow="1980" windowWidth="15120" windowHeight="7770" tabRatio="601" activeTab="1"/>
  </bookViews>
  <sheets>
    <sheet name="Pressupost inicial" sheetId="1" r:id="rId1"/>
    <sheet name="Pressupost liquidat" sheetId="2" r:id="rId2"/>
  </sheets>
  <calcPr calcId="145621"/>
</workbook>
</file>

<file path=xl/calcChain.xml><?xml version="1.0" encoding="utf-8"?>
<calcChain xmlns="http://schemas.openxmlformats.org/spreadsheetml/2006/main">
  <c r="K28" i="2" l="1"/>
  <c r="J28" i="2"/>
  <c r="I28" i="2"/>
  <c r="H28" i="2"/>
  <c r="G28" i="2"/>
  <c r="F28" i="2"/>
  <c r="E28" i="2"/>
  <c r="D28" i="2"/>
  <c r="C28" i="2"/>
  <c r="B28" i="2"/>
  <c r="K24" i="2"/>
  <c r="J24" i="2"/>
  <c r="I24" i="2"/>
  <c r="H24" i="2"/>
  <c r="G24" i="2"/>
  <c r="F24" i="2"/>
  <c r="E24" i="2"/>
  <c r="D24" i="2"/>
  <c r="C24" i="2"/>
  <c r="B24" i="2"/>
  <c r="K21" i="2"/>
  <c r="K25" i="2" s="1"/>
  <c r="K15" i="2" s="1"/>
  <c r="J21" i="2"/>
  <c r="I21" i="2"/>
  <c r="H21" i="2"/>
  <c r="G21" i="2"/>
  <c r="F21" i="2"/>
  <c r="E21" i="2"/>
  <c r="D21" i="2"/>
  <c r="C21" i="2"/>
  <c r="B21" i="2"/>
  <c r="K13" i="2"/>
  <c r="J13" i="2"/>
  <c r="I13" i="2"/>
  <c r="H13" i="2"/>
  <c r="G13" i="2"/>
  <c r="F13" i="2"/>
  <c r="E13" i="2"/>
  <c r="D13" i="2"/>
  <c r="C13" i="2"/>
  <c r="B13" i="2"/>
  <c r="K9" i="2"/>
  <c r="J9" i="2"/>
  <c r="I9" i="2"/>
  <c r="H9" i="2"/>
  <c r="G9" i="2"/>
  <c r="F9" i="2"/>
  <c r="E9" i="2"/>
  <c r="D9" i="2"/>
  <c r="C9" i="2"/>
  <c r="B9" i="2"/>
  <c r="K6" i="2"/>
  <c r="K10" i="2" s="1"/>
  <c r="K2" i="2" s="1"/>
  <c r="J6" i="2"/>
  <c r="I6" i="2"/>
  <c r="H6" i="2"/>
  <c r="G6" i="2"/>
  <c r="G10" i="2" s="1"/>
  <c r="G2" i="2" s="1"/>
  <c r="F6" i="2"/>
  <c r="E6" i="2"/>
  <c r="D6" i="2"/>
  <c r="C6" i="2"/>
  <c r="B6" i="2"/>
  <c r="M28" i="1"/>
  <c r="L28" i="1"/>
  <c r="K28" i="1"/>
  <c r="J28" i="1"/>
  <c r="I28" i="1"/>
  <c r="H28" i="1"/>
  <c r="G28" i="1"/>
  <c r="F28" i="1"/>
  <c r="E28" i="1"/>
  <c r="D28" i="1"/>
  <c r="C28" i="1"/>
  <c r="B28" i="1"/>
  <c r="M24" i="1"/>
  <c r="L24" i="1"/>
  <c r="K24" i="1"/>
  <c r="J24" i="1"/>
  <c r="I24" i="1"/>
  <c r="H24" i="1"/>
  <c r="G24" i="1"/>
  <c r="F24" i="1"/>
  <c r="E24" i="1"/>
  <c r="D24" i="1"/>
  <c r="C24" i="1"/>
  <c r="B24" i="1"/>
  <c r="M21" i="1"/>
  <c r="M25" i="1" s="1"/>
  <c r="M15" i="1" s="1"/>
  <c r="L21" i="1"/>
  <c r="L25" i="1" s="1"/>
  <c r="L15" i="1" s="1"/>
  <c r="K21" i="1"/>
  <c r="K25" i="1" s="1"/>
  <c r="K15" i="1" s="1"/>
  <c r="J21" i="1"/>
  <c r="I21" i="1"/>
  <c r="I25" i="1" s="1"/>
  <c r="I15" i="1" s="1"/>
  <c r="H21" i="1"/>
  <c r="G21" i="1"/>
  <c r="F21" i="1"/>
  <c r="F25" i="1" s="1"/>
  <c r="F15" i="1" s="1"/>
  <c r="E21" i="1"/>
  <c r="D21" i="1"/>
  <c r="C21" i="1"/>
  <c r="B21" i="1"/>
  <c r="M13" i="1"/>
  <c r="L13" i="1"/>
  <c r="K13" i="1"/>
  <c r="J13" i="1"/>
  <c r="I13" i="1"/>
  <c r="H13" i="1"/>
  <c r="G13" i="1"/>
  <c r="F13" i="1"/>
  <c r="E13" i="1"/>
  <c r="D13" i="1"/>
  <c r="C13" i="1"/>
  <c r="B13" i="1"/>
  <c r="M9" i="1"/>
  <c r="M10" i="1" s="1"/>
  <c r="M2" i="1" s="1"/>
  <c r="L9" i="1"/>
  <c r="K9" i="1"/>
  <c r="J9" i="1"/>
  <c r="I9" i="1"/>
  <c r="H9" i="1"/>
  <c r="G9" i="1"/>
  <c r="F9" i="1"/>
  <c r="E9" i="1"/>
  <c r="D9" i="1"/>
  <c r="C9" i="1"/>
  <c r="B9" i="1"/>
  <c r="M6" i="1"/>
  <c r="L6" i="1"/>
  <c r="K6" i="1"/>
  <c r="J6" i="1"/>
  <c r="I6" i="1"/>
  <c r="H6" i="1"/>
  <c r="G6" i="1"/>
  <c r="F6" i="1"/>
  <c r="E6" i="1"/>
  <c r="D6" i="1"/>
  <c r="C6" i="1"/>
  <c r="B6" i="1"/>
  <c r="G25" i="2" l="1"/>
  <c r="G15" i="2" s="1"/>
  <c r="I25" i="2"/>
  <c r="I15" i="2" s="1"/>
  <c r="I10" i="2"/>
  <c r="I2" i="2" s="1"/>
  <c r="E10" i="2"/>
  <c r="E2" i="2" s="1"/>
  <c r="D25" i="2"/>
  <c r="D15" i="2" s="1"/>
  <c r="D10" i="2"/>
  <c r="D2" i="2" s="1"/>
  <c r="C25" i="2"/>
  <c r="C15" i="2" s="1"/>
  <c r="C10" i="2"/>
  <c r="C2" i="2" s="1"/>
  <c r="F25" i="2"/>
  <c r="F15" i="2" s="1"/>
  <c r="B25" i="2"/>
  <c r="B15" i="2" s="1"/>
  <c r="B10" i="2"/>
  <c r="B2" i="2" s="1"/>
  <c r="G25" i="1"/>
  <c r="G15" i="1" s="1"/>
  <c r="K10" i="1"/>
  <c r="K2" i="1" s="1"/>
  <c r="L10" i="1"/>
  <c r="L2" i="1" s="1"/>
  <c r="D10" i="1"/>
  <c r="D2" i="1" s="1"/>
  <c r="H25" i="1"/>
  <c r="H15" i="1" s="1"/>
  <c r="B25" i="1"/>
  <c r="B15" i="1" s="1"/>
  <c r="C10" i="1"/>
  <c r="C2" i="1" s="1"/>
  <c r="E10" i="1"/>
  <c r="E2" i="1" s="1"/>
  <c r="E25" i="2"/>
  <c r="E15" i="2" s="1"/>
  <c r="J25" i="2"/>
  <c r="J15" i="2" s="1"/>
  <c r="F10" i="2"/>
  <c r="F2" i="2" s="1"/>
  <c r="H25" i="2"/>
  <c r="H15" i="2" s="1"/>
  <c r="J10" i="2"/>
  <c r="J2" i="2" s="1"/>
  <c r="H10" i="2"/>
  <c r="H2" i="2" s="1"/>
  <c r="C25" i="1"/>
  <c r="C15" i="1" s="1"/>
  <c r="D25" i="1"/>
  <c r="D15" i="1" s="1"/>
  <c r="F10" i="1"/>
  <c r="F2" i="1" s="1"/>
  <c r="G10" i="1"/>
  <c r="G2" i="1" s="1"/>
  <c r="I10" i="1"/>
  <c r="I2" i="1" s="1"/>
  <c r="J25" i="1"/>
  <c r="J15" i="1" s="1"/>
  <c r="H10" i="1"/>
  <c r="H2" i="1" s="1"/>
  <c r="J10" i="1"/>
  <c r="J2" i="1" s="1"/>
  <c r="B10" i="1"/>
  <c r="B2" i="1" s="1"/>
  <c r="E25" i="1"/>
  <c r="E15" i="1" s="1"/>
</calcChain>
</file>

<file path=xl/sharedStrings.xml><?xml version="1.0" encoding="utf-8"?>
<sst xmlns="http://schemas.openxmlformats.org/spreadsheetml/2006/main" count="76" uniqueCount="46">
  <si>
    <t>Despeses financeres (8 i 9)</t>
  </si>
  <si>
    <t>9. Passius financers</t>
  </si>
  <si>
    <t>8. Actius financers</t>
  </si>
  <si>
    <t>Despeses no financeres (1 a 7)</t>
  </si>
  <si>
    <t>Despeses de capital (6 i 7)</t>
  </si>
  <si>
    <t>7. Transferències de capital</t>
  </si>
  <si>
    <t>6. Inversions reals</t>
  </si>
  <si>
    <t>Despeses corrents (1 a 5)</t>
  </si>
  <si>
    <t>5. Fons de contingència</t>
  </si>
  <si>
    <t>4. Transferències corrents</t>
  </si>
  <si>
    <t>3. Despeses financeres</t>
  </si>
  <si>
    <t>2. Béns i serveis corrents</t>
  </si>
  <si>
    <t>1. Despeses de personal</t>
  </si>
  <si>
    <t>DESPESES</t>
  </si>
  <si>
    <t>Ingressos financers (8 i 9)</t>
  </si>
  <si>
    <t>Ingressos no financers (1 a 7)</t>
  </si>
  <si>
    <t>Ingressos de capital (6 i 7)</t>
  </si>
  <si>
    <t>7. Transferències capital</t>
  </si>
  <si>
    <t>6. Venda d'inversions</t>
  </si>
  <si>
    <t>Ingressos corrents (1 a 5)</t>
  </si>
  <si>
    <t>5. Ingressos patrimonials</t>
  </si>
  <si>
    <t>3. Taxes i altres ingressos</t>
  </si>
  <si>
    <t>INGRESSOS</t>
  </si>
  <si>
    <t>Pressupost inicial _x000D_
2019</t>
  </si>
  <si>
    <t>Pressupost inicial _x000D_
2018</t>
  </si>
  <si>
    <t>Pressupost inicial _x000D_
2017</t>
  </si>
  <si>
    <t>Pressupost inicial _x000D_
2016</t>
  </si>
  <si>
    <t xml:space="preserve"> Pressupost inicial _x000D_
2015 </t>
  </si>
  <si>
    <t xml:space="preserve"> Pressupost inicial _x000D_
2014 </t>
  </si>
  <si>
    <t>Pressupost inicial _x000D_
2013</t>
  </si>
  <si>
    <t>Pressupost liquidat _x000D_
2013</t>
  </si>
  <si>
    <t>Pressupost liquidat _x000D_
2016</t>
  </si>
  <si>
    <t>Pressupost liquidat _x000D_
2017</t>
  </si>
  <si>
    <t>Pressupost liquidat _x000D_
2018</t>
  </si>
  <si>
    <t>Pressupost liquidat _x000D_
2014</t>
  </si>
  <si>
    <t>Pressupost liquidat _x000D_
2015</t>
  </si>
  <si>
    <t>Pressupost inicial 
2020</t>
  </si>
  <si>
    <t>Pressupost inicial 
2021</t>
  </si>
  <si>
    <t>Pressupost inicial 
2022</t>
  </si>
  <si>
    <t>Pressupost inicial 
2023</t>
  </si>
  <si>
    <t>Pressupost inicial 
2024</t>
  </si>
  <si>
    <t>Pressupost liquidat 
2019</t>
  </si>
  <si>
    <t>Pressupost liquidat 
2020</t>
  </si>
  <si>
    <t>Pressupost liquidat 
2021</t>
  </si>
  <si>
    <t>Pressupost liquidat 
2022</t>
  </si>
  <si>
    <t>Consorci de Biblioteques de Barcelona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</si>
</sst>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indexed="9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3499862666707357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4" borderId="0" xfId="0" applyFont="1" applyFill="1" applyBorder="1" applyAlignment="1">
      <alignment horizontal="center" vertical="center" wrapText="1"/>
    </xf>
    <xf numFmtId="3" fontId="3" fillId="3" borderId="0" xfId="0" applyNumberFormat="1" applyFont="1" applyFill="1" applyBorder="1" applyAlignment="1">
      <alignment vertical="center" wrapText="1"/>
    </xf>
    <xf numFmtId="3" fontId="1" fillId="0" borderId="0" xfId="0" applyNumberFormat="1" applyFont="1" applyFill="1" applyBorder="1" applyAlignment="1">
      <alignment vertical="center" wrapText="1"/>
    </xf>
    <xf numFmtId="4" fontId="1" fillId="0" borderId="0" xfId="0" applyNumberFormat="1" applyFont="1" applyFill="1" applyBorder="1" applyAlignment="1">
      <alignment vertical="center" wrapText="1"/>
    </xf>
    <xf numFmtId="3" fontId="4" fillId="2" borderId="0" xfId="0" applyNumberFormat="1" applyFont="1" applyFill="1" applyBorder="1" applyAlignment="1">
      <alignment vertical="center" wrapText="1"/>
    </xf>
    <xf numFmtId="4" fontId="4" fillId="2" borderId="0" xfId="0" applyNumberFormat="1" applyFont="1" applyFill="1" applyBorder="1" applyAlignment="1">
      <alignment vertical="center" wrapText="1"/>
    </xf>
    <xf numFmtId="4" fontId="4" fillId="0" borderId="0" xfId="0" applyNumberFormat="1" applyFont="1" applyFill="1" applyBorder="1" applyAlignment="1">
      <alignment vertical="center" wrapText="1"/>
    </xf>
    <xf numFmtId="3" fontId="4" fillId="0" borderId="0" xfId="0" applyNumberFormat="1" applyFont="1" applyFill="1" applyBorder="1" applyAlignment="1">
      <alignment vertical="center" wrapText="1"/>
    </xf>
    <xf numFmtId="0" fontId="1" fillId="0" borderId="0" xfId="0" applyFont="1" applyFill="1"/>
    <xf numFmtId="3" fontId="3" fillId="0" borderId="0" xfId="0" applyNumberFormat="1" applyFont="1" applyFill="1" applyBorder="1" applyAlignment="1">
      <alignment vertical="center" wrapText="1"/>
    </xf>
    <xf numFmtId="0" fontId="1" fillId="0" borderId="0" xfId="0" applyFont="1" applyAlignment="1">
      <alignment wrapText="1"/>
    </xf>
    <xf numFmtId="3" fontId="1" fillId="0" borderId="0" xfId="0" applyNumberFormat="1" applyFont="1"/>
    <xf numFmtId="0" fontId="5" fillId="5" borderId="0" xfId="0" applyFont="1" applyFill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57"/>
  <sheetViews>
    <sheetView workbookViewId="0">
      <pane xSplit="1" ySplit="1" topLeftCell="C2" activePane="bottomRight" state="frozenSplit"/>
      <selection pane="topRight" activeCell="B1" sqref="B1"/>
      <selection pane="bottomLeft" activeCell="A2" sqref="A2"/>
      <selection pane="bottomRight" activeCell="A2" sqref="A2"/>
    </sheetView>
  </sheetViews>
  <sheetFormatPr baseColWidth="10" defaultColWidth="11.5703125" defaultRowHeight="14.25" x14ac:dyDescent="0.2"/>
  <cols>
    <col min="1" max="1" width="33" style="1" customWidth="1"/>
    <col min="2" max="5" width="19.5703125" style="1" customWidth="1"/>
    <col min="6" max="6" width="19.28515625" style="1" customWidth="1"/>
    <col min="7" max="13" width="21.7109375" style="1" customWidth="1"/>
    <col min="14" max="16384" width="11.5703125" style="1"/>
  </cols>
  <sheetData>
    <row r="1" spans="1:16383" ht="45" x14ac:dyDescent="0.25">
      <c r="A1" s="14" t="s">
        <v>45</v>
      </c>
      <c r="B1" s="2" t="s">
        <v>40</v>
      </c>
      <c r="C1" s="2" t="s">
        <v>39</v>
      </c>
      <c r="D1" s="2" t="s">
        <v>38</v>
      </c>
      <c r="E1" s="2" t="s">
        <v>37</v>
      </c>
      <c r="F1" s="2" t="s">
        <v>36</v>
      </c>
      <c r="G1" s="2" t="s">
        <v>23</v>
      </c>
      <c r="H1" s="2" t="s">
        <v>24</v>
      </c>
      <c r="I1" s="2" t="s">
        <v>25</v>
      </c>
      <c r="J1" s="2" t="s">
        <v>26</v>
      </c>
      <c r="K1" s="2" t="s">
        <v>27</v>
      </c>
      <c r="L1" s="2" t="s">
        <v>28</v>
      </c>
      <c r="M1" s="2" t="s">
        <v>29</v>
      </c>
    </row>
    <row r="2" spans="1:16383" ht="17.45" x14ac:dyDescent="0.25">
      <c r="A2" s="3" t="s">
        <v>22</v>
      </c>
      <c r="B2" s="3">
        <f t="shared" ref="B2:M2" si="0">B10+B13</f>
        <v>26228542.329999998</v>
      </c>
      <c r="C2" s="3">
        <f t="shared" si="0"/>
        <v>24800763.25</v>
      </c>
      <c r="D2" s="3">
        <f t="shared" si="0"/>
        <v>23360378.140000001</v>
      </c>
      <c r="E2" s="3">
        <f t="shared" si="0"/>
        <v>22558041</v>
      </c>
      <c r="F2" s="3">
        <f t="shared" si="0"/>
        <v>22059522.82</v>
      </c>
      <c r="G2" s="3">
        <f t="shared" si="0"/>
        <v>21247494</v>
      </c>
      <c r="H2" s="3">
        <f t="shared" si="0"/>
        <v>19697730</v>
      </c>
      <c r="I2" s="3">
        <f t="shared" si="0"/>
        <v>18958274</v>
      </c>
      <c r="J2" s="3">
        <f t="shared" si="0"/>
        <v>18360294</v>
      </c>
      <c r="K2" s="3">
        <f t="shared" si="0"/>
        <v>18730838</v>
      </c>
      <c r="L2" s="3">
        <f t="shared" si="0"/>
        <v>18169505</v>
      </c>
      <c r="M2" s="3">
        <f t="shared" si="0"/>
        <v>17648866</v>
      </c>
    </row>
    <row r="3" spans="1:16383" x14ac:dyDescent="0.2">
      <c r="A3" s="4" t="s">
        <v>21</v>
      </c>
      <c r="B3" s="5">
        <v>36060.089999999997</v>
      </c>
      <c r="C3" s="5">
        <v>37000</v>
      </c>
      <c r="D3" s="5">
        <v>35556</v>
      </c>
      <c r="E3" s="5">
        <v>52940</v>
      </c>
      <c r="F3" s="5">
        <v>87560.67</v>
      </c>
      <c r="G3" s="5">
        <v>85230</v>
      </c>
      <c r="H3" s="5">
        <v>84100</v>
      </c>
      <c r="I3" s="5">
        <v>83390</v>
      </c>
      <c r="J3" s="5">
        <v>81890</v>
      </c>
      <c r="K3" s="5">
        <v>85610</v>
      </c>
      <c r="L3" s="5">
        <v>76277</v>
      </c>
      <c r="M3" s="5">
        <v>87187</v>
      </c>
    </row>
    <row r="4" spans="1:16383" x14ac:dyDescent="0.2">
      <c r="A4" s="4" t="s">
        <v>9</v>
      </c>
      <c r="B4" s="5">
        <v>26177462.239999998</v>
      </c>
      <c r="C4" s="5">
        <v>24763743.25</v>
      </c>
      <c r="D4" s="5">
        <v>23324802.140000001</v>
      </c>
      <c r="E4" s="5">
        <v>22220091</v>
      </c>
      <c r="F4" s="5">
        <v>21971942.149999999</v>
      </c>
      <c r="G4" s="5">
        <v>21162204</v>
      </c>
      <c r="H4" s="5">
        <v>19613120</v>
      </c>
      <c r="I4" s="5">
        <v>18874364</v>
      </c>
      <c r="J4" s="5">
        <v>18276384</v>
      </c>
      <c r="K4" s="5">
        <v>18231208</v>
      </c>
      <c r="L4" s="5">
        <v>18081208</v>
      </c>
      <c r="M4" s="5">
        <v>17546659</v>
      </c>
    </row>
    <row r="5" spans="1:16383" x14ac:dyDescent="0.2">
      <c r="A5" s="4" t="s">
        <v>20</v>
      </c>
      <c r="B5" s="5">
        <v>10</v>
      </c>
      <c r="C5" s="5">
        <v>10</v>
      </c>
      <c r="D5" s="5">
        <v>10</v>
      </c>
      <c r="E5" s="5">
        <v>10</v>
      </c>
      <c r="F5" s="5">
        <v>10</v>
      </c>
      <c r="G5" s="5">
        <v>50</v>
      </c>
      <c r="H5" s="5">
        <v>500</v>
      </c>
      <c r="I5" s="5">
        <v>510</v>
      </c>
      <c r="J5" s="5">
        <v>2010</v>
      </c>
      <c r="K5" s="5">
        <v>14010</v>
      </c>
      <c r="L5" s="5">
        <v>12010</v>
      </c>
      <c r="M5" s="5">
        <v>15010</v>
      </c>
    </row>
    <row r="6" spans="1:16383" ht="13.9" x14ac:dyDescent="0.25">
      <c r="A6" s="6" t="s">
        <v>19</v>
      </c>
      <c r="B6" s="7">
        <f t="shared" ref="B6:M6" si="1">SUM(B3:B5)</f>
        <v>26213532.329999998</v>
      </c>
      <c r="C6" s="7">
        <f t="shared" si="1"/>
        <v>24800753.25</v>
      </c>
      <c r="D6" s="7">
        <f t="shared" si="1"/>
        <v>23360368.140000001</v>
      </c>
      <c r="E6" s="7">
        <f t="shared" si="1"/>
        <v>22273041</v>
      </c>
      <c r="F6" s="7">
        <f t="shared" si="1"/>
        <v>22059512.82</v>
      </c>
      <c r="G6" s="7">
        <f t="shared" si="1"/>
        <v>21247484</v>
      </c>
      <c r="H6" s="7">
        <f t="shared" si="1"/>
        <v>19697720</v>
      </c>
      <c r="I6" s="7">
        <f t="shared" si="1"/>
        <v>18958264</v>
      </c>
      <c r="J6" s="7">
        <f t="shared" si="1"/>
        <v>18360284</v>
      </c>
      <c r="K6" s="7">
        <f t="shared" si="1"/>
        <v>18330828</v>
      </c>
      <c r="L6" s="7">
        <f t="shared" si="1"/>
        <v>18169495</v>
      </c>
      <c r="M6" s="7">
        <f t="shared" si="1"/>
        <v>17648856</v>
      </c>
    </row>
    <row r="7" spans="1:16383" x14ac:dyDescent="0.2">
      <c r="A7" s="4" t="s">
        <v>18</v>
      </c>
      <c r="B7" s="5">
        <v>15000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</row>
    <row r="8" spans="1:16383" x14ac:dyDescent="0.2">
      <c r="A8" s="4" t="s">
        <v>17</v>
      </c>
      <c r="B8" s="5">
        <v>10</v>
      </c>
      <c r="C8" s="5">
        <v>10</v>
      </c>
      <c r="D8" s="5">
        <v>10</v>
      </c>
      <c r="E8" s="5">
        <v>285000</v>
      </c>
      <c r="F8" s="5">
        <v>10</v>
      </c>
      <c r="G8" s="5">
        <v>10</v>
      </c>
      <c r="H8" s="5">
        <v>10</v>
      </c>
      <c r="I8" s="5">
        <v>10</v>
      </c>
      <c r="J8" s="5">
        <v>10</v>
      </c>
      <c r="K8" s="5">
        <v>400010</v>
      </c>
      <c r="L8" s="5">
        <v>10</v>
      </c>
      <c r="M8" s="5">
        <v>10</v>
      </c>
    </row>
    <row r="9" spans="1:16383" s="10" customFormat="1" ht="15" x14ac:dyDescent="0.2">
      <c r="A9" s="6" t="s">
        <v>16</v>
      </c>
      <c r="B9" s="7">
        <f t="shared" ref="B9:M9" si="2">SUM(B7:B8)</f>
        <v>15010</v>
      </c>
      <c r="C9" s="7">
        <f t="shared" si="2"/>
        <v>10</v>
      </c>
      <c r="D9" s="7">
        <f t="shared" si="2"/>
        <v>10</v>
      </c>
      <c r="E9" s="7">
        <f t="shared" si="2"/>
        <v>285000</v>
      </c>
      <c r="F9" s="7">
        <f t="shared" si="2"/>
        <v>10</v>
      </c>
      <c r="G9" s="7">
        <f t="shared" si="2"/>
        <v>10</v>
      </c>
      <c r="H9" s="7">
        <f t="shared" si="2"/>
        <v>10</v>
      </c>
      <c r="I9" s="7">
        <f t="shared" si="2"/>
        <v>10</v>
      </c>
      <c r="J9" s="7">
        <f t="shared" si="2"/>
        <v>10</v>
      </c>
      <c r="K9" s="7">
        <f t="shared" si="2"/>
        <v>400010</v>
      </c>
      <c r="L9" s="7">
        <f t="shared" si="2"/>
        <v>10</v>
      </c>
      <c r="M9" s="7">
        <f t="shared" si="2"/>
        <v>10</v>
      </c>
      <c r="N9" s="9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9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9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9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9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9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9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9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9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9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9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9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9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9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9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9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9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9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9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9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9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9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9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9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9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9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9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9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9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9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9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9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9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9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9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9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9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9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9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9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9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9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9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9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9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9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9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9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9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9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9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9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9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9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9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9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9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9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9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9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9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9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9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9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9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9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9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9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9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9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9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9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9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9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9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9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9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9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9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9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9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9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9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9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9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9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9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9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9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9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9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9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9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9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9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9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9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9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9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9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9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9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9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9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9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9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9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9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9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9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9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9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9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9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9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9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9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9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9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9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9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9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9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9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9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9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9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9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9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9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9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9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9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9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9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9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9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9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9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9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9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9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9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9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9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9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9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9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9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9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9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9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9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9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9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9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9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9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9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9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9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9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9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9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9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9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9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9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9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9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9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9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9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9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9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9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9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9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9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9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9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9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9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9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9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9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9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9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9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9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9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9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9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9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9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9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9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9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9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9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9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9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9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9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9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9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9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9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9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9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9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9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9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9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9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9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9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9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9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9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9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9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9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9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9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9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9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9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9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9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9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9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9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9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9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9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9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9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9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9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9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9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9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9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9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9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9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9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9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9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9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9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9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9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9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9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9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9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9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9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9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9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9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9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9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9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9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9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9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9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9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9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9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9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9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9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9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9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9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9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9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9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9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9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9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9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9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9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9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9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9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9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9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9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9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9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9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9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9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9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9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9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9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9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9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9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9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9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9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9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9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9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9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9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9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9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9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9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9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9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9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9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9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9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9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9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9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9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9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9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9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9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9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9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9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9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9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9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9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9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9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9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9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9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9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9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9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9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9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9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9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9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9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9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9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9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9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9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9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9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9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9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9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9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9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9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9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9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9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9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9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9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9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9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9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9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9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9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9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9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9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9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9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9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9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9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9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9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9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9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9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9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9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9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9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9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9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9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9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9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9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9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9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9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9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9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9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9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9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9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9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9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9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9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9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9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9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9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9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9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9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9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9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9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9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9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9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9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9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9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9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9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9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9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9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9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9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9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9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9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9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9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9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9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9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9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9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9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9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9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9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9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9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9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9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9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9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9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9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9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9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9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9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9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9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9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9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9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9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9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9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9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9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9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9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9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9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9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9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9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9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9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9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9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9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9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9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9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9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9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9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9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9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9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9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9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9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9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9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9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9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9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9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9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9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9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9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9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9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9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9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9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9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9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9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9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9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9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9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9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9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9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9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9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9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9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9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9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9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9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9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9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9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9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9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9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9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9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9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9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9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9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9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9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9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9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9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9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9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9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9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9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9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9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9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9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9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9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9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9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9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9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9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9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9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9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9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9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9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9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9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9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9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9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9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9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9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9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9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9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9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9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9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9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9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9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9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9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9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9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9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9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9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9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9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9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9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9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9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9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9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9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9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9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9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9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9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9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9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9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9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9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9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9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9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9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9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9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9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9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9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9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9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9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9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9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9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9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9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9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9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9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9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9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9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9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9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9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9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9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9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9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9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9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9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9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9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9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9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9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9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9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9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9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9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9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9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9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9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9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9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9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9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9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9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9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9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9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9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9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9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9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9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9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9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9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9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9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9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9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9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9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9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9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9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9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9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9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9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9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9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9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9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9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9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9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9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9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9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9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9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9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9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9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9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9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9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9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9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9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9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9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9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9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9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9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9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9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9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9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9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9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9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9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9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9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9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9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9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9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9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9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9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9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9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9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9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9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9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9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9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9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9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9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9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9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9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9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9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9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9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9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9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9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9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9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9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9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9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9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9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9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9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9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9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9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9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9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9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9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9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9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9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9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9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9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9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9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9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9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9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9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9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9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9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9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9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9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9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9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9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9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9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9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9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9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9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9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9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9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9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9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9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9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9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9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9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9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9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9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9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9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9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9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9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9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9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9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9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9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9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9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9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9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9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9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9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9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9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9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9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9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9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9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9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9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9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9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9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9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9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9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9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9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9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9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9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9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9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9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9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9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9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9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9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9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9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9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9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9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9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9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9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9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9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9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9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9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9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9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9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9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9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9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9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9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9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9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9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9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9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9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9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9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9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9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9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9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9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9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9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9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9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9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9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9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9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9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9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9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9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9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9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9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9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9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9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9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9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9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9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9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9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9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9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9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9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9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9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9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9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9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9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9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9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9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9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9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9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9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9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9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9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9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9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9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9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9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9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9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9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9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9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9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9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9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9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9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9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9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9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9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9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9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9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9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9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9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9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9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9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9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9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9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9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9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9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9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9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9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9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9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9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9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9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9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9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9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9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9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9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9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9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9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9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9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9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9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9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9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9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9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9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9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9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9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9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9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9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9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9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9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9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9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9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9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9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9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9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9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9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9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9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9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9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9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9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9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9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9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9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9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9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9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9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9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9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9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9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9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9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9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9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9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9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9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9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9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9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9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9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9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9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9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9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9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9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9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9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9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9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9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9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9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9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9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9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9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9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9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9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9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9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9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9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9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9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9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9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9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9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9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9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9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9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9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9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9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9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9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9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9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9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9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9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9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9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9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9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9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9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9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9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9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9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9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9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9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9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9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9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9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9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9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9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9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9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9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9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9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9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9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9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9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9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9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9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9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9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9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9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9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9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9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9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9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9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9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9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9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9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9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9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9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9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9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9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9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9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9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9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9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9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9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9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9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9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9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9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9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9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9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9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9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9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9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9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9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9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9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9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9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9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9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9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9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9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9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9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9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9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9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9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9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9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9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9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9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9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9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9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9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9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9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9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9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9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9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9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9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9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9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9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9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9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9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9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9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9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9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9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9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9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9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9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9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9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9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9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9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9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9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9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9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9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9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9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9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9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9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9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9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9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9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9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9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9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9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9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9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9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9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9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9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9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9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9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9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9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9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9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9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9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9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9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9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9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9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9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9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9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9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9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9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9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9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9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9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9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9"/>
      <c r="XFB9" s="8"/>
      <c r="XFC9" s="8"/>
    </row>
    <row r="10" spans="1:16383" s="10" customFormat="1" ht="15" x14ac:dyDescent="0.2">
      <c r="A10" s="6" t="s">
        <v>15</v>
      </c>
      <c r="B10" s="7">
        <f t="shared" ref="B10:M10" si="3">B6+B9</f>
        <v>26228542.329999998</v>
      </c>
      <c r="C10" s="7">
        <f t="shared" si="3"/>
        <v>24800763.25</v>
      </c>
      <c r="D10" s="7">
        <f t="shared" si="3"/>
        <v>23360378.140000001</v>
      </c>
      <c r="E10" s="7">
        <f t="shared" si="3"/>
        <v>22558041</v>
      </c>
      <c r="F10" s="7">
        <f t="shared" si="3"/>
        <v>22059522.82</v>
      </c>
      <c r="G10" s="7">
        <f t="shared" si="3"/>
        <v>21247494</v>
      </c>
      <c r="H10" s="7">
        <f t="shared" si="3"/>
        <v>19697730</v>
      </c>
      <c r="I10" s="7">
        <f t="shared" si="3"/>
        <v>18958274</v>
      </c>
      <c r="J10" s="7">
        <f t="shared" si="3"/>
        <v>18360294</v>
      </c>
      <c r="K10" s="7">
        <f t="shared" si="3"/>
        <v>18730838</v>
      </c>
      <c r="L10" s="7">
        <f t="shared" si="3"/>
        <v>18169505</v>
      </c>
      <c r="M10" s="7">
        <f t="shared" si="3"/>
        <v>17648866</v>
      </c>
      <c r="N10" s="9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9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9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9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9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9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9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9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9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9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9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9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9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9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9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9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9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9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9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9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9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9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9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9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9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9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9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9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9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9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9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9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9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9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9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9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9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9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9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9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9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9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9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9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9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9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9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9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9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9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9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9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9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9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9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9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9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9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9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9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9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9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9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9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9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9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9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9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9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9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9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9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9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9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9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9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9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9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9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9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9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9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9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9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9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9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9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9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9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9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9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9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9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9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9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9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9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9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9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9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9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9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9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9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9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9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9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9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9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9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9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9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9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9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9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9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9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9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9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9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9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9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9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9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9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9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9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9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9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9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9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9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9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9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9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9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9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9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9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9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9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9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9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9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9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9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9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9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9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9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9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9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9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9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9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9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9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9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9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9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9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9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9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9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9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9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9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9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9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9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9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9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9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9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9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9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9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9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9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9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9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9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9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9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9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9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9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9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9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9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9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9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9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9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9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9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9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9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9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9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9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9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9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9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9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9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9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9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9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9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9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9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9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9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9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9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9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9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9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9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9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9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9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9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9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9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9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9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9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9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9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9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9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9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9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9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9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9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9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9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9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9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9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9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9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9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9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9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9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9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9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9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9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9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9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9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9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9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9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9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9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9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9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9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9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9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9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9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9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9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9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9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9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9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9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9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9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9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9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9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9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9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9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9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9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9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9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9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9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9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9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9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9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9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9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9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9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9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9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9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9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9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9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9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9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9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9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9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9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9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9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9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9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9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9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9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9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9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9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9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9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9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9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9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9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9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9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9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9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9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9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9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9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9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9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9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9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9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9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9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9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9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9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9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9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9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9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9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9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9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9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9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9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9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9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9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9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9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9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9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9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9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9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9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9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9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9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9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9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9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9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9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9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9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9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9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9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9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9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9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9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9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9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9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9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9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9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9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9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9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9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9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9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9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9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9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9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9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9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9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9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9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9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9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9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9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9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9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9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9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9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9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9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9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9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9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9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9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9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9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9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9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9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9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9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9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9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9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9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9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9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9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9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9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9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9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9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9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9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9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9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9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9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9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9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9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9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9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9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9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9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9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9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9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9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9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9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9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9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9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9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9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9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9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9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9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9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9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9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9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9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9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9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9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9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9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9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9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9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9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9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9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9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9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9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9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9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9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9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9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9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9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9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9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9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9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9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9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9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9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9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9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9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9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9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9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9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9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9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9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9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9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9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9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9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9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9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9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9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9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9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9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9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9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9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9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9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9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9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9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9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9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9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9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9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9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9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9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9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9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9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9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9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9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9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9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9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9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9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9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9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9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9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9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9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9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9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9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9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9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9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9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9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9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9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9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9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9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9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9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9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9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9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9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9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9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9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9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9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9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9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9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9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9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9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9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9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9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9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9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9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9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9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9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9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9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9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9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9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9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9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9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9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9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9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9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9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9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9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9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9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9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9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9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9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9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9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9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9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9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9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9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9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9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9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9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9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9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9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9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9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9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9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9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9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9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9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9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9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9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9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9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9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9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9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9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9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9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9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9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9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9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9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9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9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9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9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9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9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9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9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9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9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9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9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9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9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9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9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9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9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9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9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9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9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9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9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9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9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9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9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9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9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9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9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9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9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9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9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9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9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9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9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9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9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9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9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9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9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9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9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9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9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9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9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9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9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9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9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9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9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9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9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9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9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9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9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9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9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9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9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9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9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9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9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9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9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9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9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9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9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9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9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9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9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9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9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9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9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9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9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9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9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9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9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9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9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9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9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9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9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9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9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9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9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9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9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9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9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9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9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9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9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9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9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9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9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9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9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9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9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9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9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9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9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9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9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9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9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9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9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9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9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9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9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9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9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9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9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9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9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9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9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9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9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9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9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9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9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9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9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9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9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9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9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9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9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9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9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9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9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9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9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9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9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9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9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9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9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9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9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9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9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9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9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9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9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9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9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9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9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9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9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9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9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9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9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9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9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9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9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9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9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9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9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9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9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9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9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9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9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9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9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9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9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9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9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9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9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9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9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9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9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9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9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9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9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9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9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9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9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9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9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9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9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9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9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9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9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9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9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9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9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9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9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9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9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9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9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9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9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9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9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9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9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9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9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9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9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9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9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9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9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9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9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9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9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9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9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9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9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9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9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9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9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9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9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9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9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9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9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9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9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9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9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9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9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9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9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9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9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9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9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9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9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9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9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9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9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9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9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9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9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9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9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9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9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9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9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9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9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9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9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9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9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9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9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9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9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9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9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9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9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9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9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9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9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9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9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9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9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9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9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9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9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9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9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9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9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9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9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9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9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9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9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9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9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9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9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9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9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9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9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9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9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9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9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9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9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9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9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9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9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9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9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9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9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9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9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9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9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9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9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9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9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9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9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9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9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9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9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9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9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9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9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9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9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9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9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9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9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9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9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9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9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9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9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9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9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9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9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9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9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9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9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9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9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9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9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9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9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9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9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9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9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9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9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9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9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9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9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9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9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9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9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9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9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9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9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9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9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9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9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9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9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9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9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9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9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9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9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9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9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9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9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9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9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9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9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9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9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9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9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9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9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9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9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9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9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9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9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9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9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9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9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9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9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9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9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9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9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9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9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9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9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9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9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9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9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9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9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9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9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9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9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9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9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9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9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9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9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9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9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9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9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9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9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9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9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9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9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9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9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9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9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9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9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9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9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9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9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9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9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9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9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9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9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9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9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9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9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9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9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9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9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9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9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9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9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9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9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9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9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9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9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9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9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9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9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9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9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9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9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9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9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9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9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9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9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9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9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9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9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9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9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9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9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9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9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9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9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9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9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9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9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9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9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9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9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9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9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9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9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9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9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9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9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9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9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9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9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9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9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9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9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9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9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9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9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9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9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9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9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9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9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9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9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9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9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9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9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9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9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9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9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9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9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9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9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9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9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9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9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9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9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9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9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9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9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9"/>
      <c r="XFB10" s="8"/>
      <c r="XFC10" s="8"/>
    </row>
    <row r="11" spans="1:16383" s="10" customFormat="1" x14ac:dyDescent="0.2">
      <c r="A11" s="4" t="s">
        <v>2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</row>
    <row r="12" spans="1:16383" s="10" customFormat="1" x14ac:dyDescent="0.2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</row>
    <row r="13" spans="1:16383" s="10" customFormat="1" ht="15" x14ac:dyDescent="0.2">
      <c r="A13" s="6" t="s">
        <v>14</v>
      </c>
      <c r="B13" s="7">
        <f t="shared" ref="B13:M13" si="4">SUM(B11:B12)</f>
        <v>0</v>
      </c>
      <c r="C13" s="7">
        <f t="shared" si="4"/>
        <v>0</v>
      </c>
      <c r="D13" s="7">
        <f t="shared" si="4"/>
        <v>0</v>
      </c>
      <c r="E13" s="7">
        <f t="shared" si="4"/>
        <v>0</v>
      </c>
      <c r="F13" s="7">
        <f t="shared" si="4"/>
        <v>0</v>
      </c>
      <c r="G13" s="7">
        <f t="shared" si="4"/>
        <v>0</v>
      </c>
      <c r="H13" s="7">
        <f t="shared" si="4"/>
        <v>0</v>
      </c>
      <c r="I13" s="7">
        <f t="shared" si="4"/>
        <v>0</v>
      </c>
      <c r="J13" s="7">
        <f t="shared" si="4"/>
        <v>0</v>
      </c>
      <c r="K13" s="7">
        <f t="shared" si="4"/>
        <v>0</v>
      </c>
      <c r="L13" s="7">
        <f t="shared" si="4"/>
        <v>0</v>
      </c>
      <c r="M13" s="7">
        <f t="shared" si="4"/>
        <v>0</v>
      </c>
      <c r="N13" s="9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9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9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9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9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9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9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9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9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9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9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9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9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9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9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9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9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9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9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9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9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9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9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9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9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9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9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9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9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9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9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9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9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9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9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9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9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9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9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9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9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9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9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9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9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9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9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9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9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9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9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9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9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9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9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9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9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9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9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9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9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9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9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9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9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9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9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9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9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9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9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9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9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9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9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9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9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9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9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9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9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9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9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9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9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9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9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9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9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9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9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9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9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9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9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9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9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9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9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9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9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9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9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9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9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9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9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9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9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9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9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9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9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9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9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9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9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9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9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9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9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9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9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9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9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9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9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9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9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9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9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9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9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9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9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9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9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9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9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9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9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9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9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9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9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9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9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9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9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9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9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9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9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9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9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9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9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9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9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9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9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9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9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9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9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9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9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9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9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9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9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9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9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9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9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9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9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9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9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9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9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9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9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9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9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9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9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9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9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9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9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9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9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9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9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9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9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9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9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9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9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9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9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9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9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9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9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9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9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9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9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9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9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9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9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9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9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9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9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9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9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9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9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9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9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9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9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9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9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9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9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9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9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9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9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9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9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9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9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9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9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9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9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9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9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9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9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9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9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9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9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9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9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9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9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9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9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9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9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9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9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9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9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9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9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9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9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9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9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9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9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9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9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9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9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9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9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9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9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9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9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9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9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9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9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9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9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9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9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9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9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9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9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9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9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9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9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9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9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9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9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9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9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9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9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9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9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9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9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9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9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9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9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9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9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9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9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9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9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9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9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9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9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9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9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9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9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9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9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9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9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9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9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9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9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9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9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9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9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9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9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9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9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9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9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9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9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9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9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9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9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9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9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9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9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9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9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9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9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9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9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9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9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9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9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9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9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9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9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9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9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9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9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9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9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9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9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9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9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9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9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9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9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9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9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9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9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9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9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9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9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9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9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9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9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9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9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9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9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9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9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9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9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9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9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9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9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9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9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9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9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9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9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9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9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9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9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9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9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9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9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9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9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9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9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9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9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9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9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9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9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9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9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9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9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9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9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9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9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9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9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9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9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9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9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9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9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9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9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9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9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9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9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9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9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9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9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9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9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9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9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9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9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9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9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9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9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9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9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9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9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9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9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9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9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9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9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9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9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9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9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9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9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9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9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9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9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9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9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9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9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9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9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9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9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9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9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9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9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9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9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9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9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9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9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9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9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9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9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9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9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9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9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9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9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9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9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9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9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9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9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9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9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9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9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9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9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9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9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9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9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9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9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9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9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9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9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9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9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9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9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9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9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9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9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9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9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9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9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9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9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9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9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9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9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9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9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9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9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9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9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9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9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9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9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9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9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9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9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9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9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9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9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9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9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9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9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9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9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9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9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9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9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9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9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9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9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9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9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9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9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9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9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9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9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9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9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9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9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9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9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9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9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9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9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9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9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9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9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9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9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9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9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9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9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9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9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9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9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9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9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9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9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9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9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9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9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9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9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9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9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9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9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9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9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9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9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9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9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9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9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9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9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9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9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9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9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9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9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9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9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9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9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9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9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9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9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9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9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9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9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9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9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9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9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9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9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9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9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9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9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9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9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9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9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9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9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9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9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9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9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9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9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9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9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9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9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9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9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9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9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9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9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9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9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9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9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9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9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9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9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9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9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9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9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9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9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9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9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9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9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9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9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9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9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9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9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9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9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9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9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9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9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9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9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9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9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9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9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9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9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9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9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9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9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9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9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9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9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9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9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9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9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9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9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9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9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9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9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9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9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9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9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9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9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9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9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9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9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9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9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9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9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9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9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9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9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9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9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9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9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9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9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9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9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9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9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9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9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9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9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9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9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9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9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9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9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9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9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9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9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9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9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9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9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9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9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9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9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9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9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9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9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9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9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9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9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9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9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9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9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9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9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9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9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9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9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9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9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9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9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9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9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9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9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9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9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9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9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9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9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9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9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9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9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9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9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9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9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9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9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9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9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9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9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9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9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9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9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9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9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9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9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9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9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9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9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9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9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9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9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9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9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9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9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9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9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9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9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9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9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9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9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9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9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9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9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9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9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9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9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9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9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9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9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9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9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9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9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9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9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9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9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9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9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9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9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9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9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9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9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9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9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9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9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9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9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9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9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9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9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9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9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9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9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9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9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9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9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9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9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9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9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9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9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9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9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9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9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9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9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9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9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9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9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9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9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9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9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9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9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9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9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9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9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9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9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9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9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9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9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9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9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9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9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9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9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9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9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9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9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9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9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9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9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9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9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9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9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9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9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9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9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9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9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9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9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9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9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9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9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9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9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9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9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9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9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9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9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9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9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9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9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9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9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9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9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9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9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9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9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9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9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9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9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9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9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9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9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9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9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9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9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9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9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9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9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9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9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9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9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9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9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9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9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9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9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9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9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9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9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9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9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9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9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9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9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9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9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9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9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9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9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9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9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9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9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9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9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9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9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9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9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9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9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9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9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9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9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9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9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9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9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9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9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9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9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9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9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9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9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9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9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9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9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9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9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9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9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9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9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9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9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9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9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9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9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9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9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9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9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9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9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9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9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9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9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9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9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9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9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9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9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9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9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9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9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9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9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9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9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9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9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9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9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9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9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9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9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9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9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9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9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9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9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9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9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9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9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9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9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9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9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9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9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9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9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9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9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9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9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9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9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9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9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9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9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9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9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9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9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9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9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9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9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9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9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9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9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9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9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9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9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9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9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9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9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9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9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9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9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9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9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9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9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9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9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9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9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9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9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9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9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9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9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9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9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9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9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9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9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9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9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9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9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9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9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9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9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9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9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9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9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9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9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9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9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9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9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9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9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9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9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9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9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9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9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9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9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9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9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9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9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9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9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9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9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9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9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9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9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9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9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9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9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9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9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9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9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9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9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9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9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9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9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9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9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9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9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9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9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9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9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9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9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9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9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9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9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9"/>
      <c r="XFB13" s="8"/>
      <c r="XFC13" s="8"/>
    </row>
    <row r="15" spans="1:16383" s="10" customFormat="1" ht="18" x14ac:dyDescent="0.2">
      <c r="A15" s="3" t="s">
        <v>13</v>
      </c>
      <c r="B15" s="3">
        <f t="shared" ref="B15:M15" si="5">B25+B28</f>
        <v>26228542.330000002</v>
      </c>
      <c r="C15" s="3">
        <f t="shared" si="5"/>
        <v>24800763.25</v>
      </c>
      <c r="D15" s="3">
        <f t="shared" si="5"/>
        <v>23360378.140000001</v>
      </c>
      <c r="E15" s="3">
        <f t="shared" si="5"/>
        <v>22558031</v>
      </c>
      <c r="F15" s="3">
        <f t="shared" si="5"/>
        <v>22059522.82</v>
      </c>
      <c r="G15" s="3">
        <f t="shared" si="5"/>
        <v>21247494</v>
      </c>
      <c r="H15" s="3">
        <f t="shared" si="5"/>
        <v>19697729</v>
      </c>
      <c r="I15" s="3">
        <f t="shared" si="5"/>
        <v>18958274</v>
      </c>
      <c r="J15" s="3">
        <f t="shared" si="5"/>
        <v>18360294</v>
      </c>
      <c r="K15" s="3">
        <f t="shared" si="5"/>
        <v>18730838</v>
      </c>
      <c r="L15" s="3">
        <f t="shared" si="5"/>
        <v>18169505</v>
      </c>
      <c r="M15" s="3">
        <f t="shared" si="5"/>
        <v>17648866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  <c r="XFA15" s="11"/>
      <c r="XFB15" s="11"/>
      <c r="XFC15" s="11"/>
    </row>
    <row r="16" spans="1:16383" x14ac:dyDescent="0.2">
      <c r="A16" s="4" t="s">
        <v>12</v>
      </c>
      <c r="B16" s="5">
        <v>23837102.300000001</v>
      </c>
      <c r="C16" s="5">
        <v>22423383.199999999</v>
      </c>
      <c r="D16" s="5">
        <v>21140442.09</v>
      </c>
      <c r="E16" s="5">
        <v>20225820</v>
      </c>
      <c r="F16" s="5">
        <v>19861601.82</v>
      </c>
      <c r="G16" s="5">
        <v>18955122</v>
      </c>
      <c r="H16" s="5">
        <v>17406380</v>
      </c>
      <c r="I16" s="5">
        <v>16957821</v>
      </c>
      <c r="J16" s="5">
        <v>16319567</v>
      </c>
      <c r="K16" s="5">
        <v>16319567</v>
      </c>
      <c r="L16" s="5">
        <v>16239184</v>
      </c>
      <c r="M16" s="5">
        <v>15759930</v>
      </c>
    </row>
    <row r="17" spans="1:13" x14ac:dyDescent="0.2">
      <c r="A17" s="4" t="s">
        <v>11</v>
      </c>
      <c r="B17" s="5">
        <v>1999120</v>
      </c>
      <c r="C17" s="5">
        <v>1999119.05</v>
      </c>
      <c r="D17" s="5">
        <v>1831915.05</v>
      </c>
      <c r="E17" s="5">
        <v>1691900</v>
      </c>
      <c r="F17" s="5">
        <v>1770060</v>
      </c>
      <c r="G17" s="5">
        <v>1676894</v>
      </c>
      <c r="H17" s="5">
        <v>1672519</v>
      </c>
      <c r="I17" s="5">
        <v>1350298</v>
      </c>
      <c r="J17" s="5">
        <v>1349698</v>
      </c>
      <c r="K17" s="5">
        <v>1324214</v>
      </c>
      <c r="L17" s="5">
        <v>1215256</v>
      </c>
      <c r="M17" s="5">
        <v>1306282</v>
      </c>
    </row>
    <row r="18" spans="1:13" x14ac:dyDescent="0.2">
      <c r="A18" s="4" t="s">
        <v>10</v>
      </c>
      <c r="B18" s="5">
        <v>1000</v>
      </c>
      <c r="C18" s="5">
        <v>1000</v>
      </c>
      <c r="D18" s="5">
        <v>13560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</row>
    <row r="19" spans="1:13" x14ac:dyDescent="0.2">
      <c r="A19" s="4" t="s">
        <v>9</v>
      </c>
      <c r="B19" s="5">
        <v>21170</v>
      </c>
      <c r="C19" s="5">
        <v>21170</v>
      </c>
      <c r="D19" s="5">
        <v>18370</v>
      </c>
      <c r="E19" s="5">
        <v>18870</v>
      </c>
      <c r="F19" s="5">
        <v>45273</v>
      </c>
      <c r="G19" s="5">
        <v>95273</v>
      </c>
      <c r="H19" s="5">
        <v>98625</v>
      </c>
      <c r="I19" s="5">
        <v>129950</v>
      </c>
      <c r="J19" s="5">
        <v>170824</v>
      </c>
      <c r="K19" s="5">
        <v>166852</v>
      </c>
      <c r="L19" s="5">
        <v>162644</v>
      </c>
      <c r="M19" s="5">
        <v>162644</v>
      </c>
    </row>
    <row r="20" spans="1:13" x14ac:dyDescent="0.2">
      <c r="A20" s="4" t="s">
        <v>8</v>
      </c>
      <c r="B20" s="5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</row>
    <row r="21" spans="1:13" ht="15" x14ac:dyDescent="0.2">
      <c r="A21" s="6" t="s">
        <v>7</v>
      </c>
      <c r="B21" s="7">
        <f t="shared" ref="B21:M21" si="6">SUM(B16:B20)</f>
        <v>25858392.300000001</v>
      </c>
      <c r="C21" s="7">
        <f t="shared" si="6"/>
        <v>24444672.25</v>
      </c>
      <c r="D21" s="7">
        <f t="shared" si="6"/>
        <v>23004287.140000001</v>
      </c>
      <c r="E21" s="7">
        <f t="shared" si="6"/>
        <v>21936590</v>
      </c>
      <c r="F21" s="7">
        <f t="shared" si="6"/>
        <v>21676934.82</v>
      </c>
      <c r="G21" s="7">
        <f t="shared" si="6"/>
        <v>20727289</v>
      </c>
      <c r="H21" s="7">
        <f t="shared" si="6"/>
        <v>19177524</v>
      </c>
      <c r="I21" s="7">
        <f t="shared" si="6"/>
        <v>18438069</v>
      </c>
      <c r="J21" s="7">
        <f t="shared" si="6"/>
        <v>17840089</v>
      </c>
      <c r="K21" s="7">
        <f t="shared" si="6"/>
        <v>17810633</v>
      </c>
      <c r="L21" s="7">
        <f t="shared" si="6"/>
        <v>17617084</v>
      </c>
      <c r="M21" s="7">
        <f t="shared" si="6"/>
        <v>17228856</v>
      </c>
    </row>
    <row r="22" spans="1:13" x14ac:dyDescent="0.2">
      <c r="A22" s="4" t="s">
        <v>6</v>
      </c>
      <c r="B22" s="5">
        <v>370140.03</v>
      </c>
      <c r="C22" s="5">
        <v>356081</v>
      </c>
      <c r="D22" s="5">
        <v>356081</v>
      </c>
      <c r="E22" s="5">
        <v>621441</v>
      </c>
      <c r="F22" s="5">
        <v>382578</v>
      </c>
      <c r="G22" s="5">
        <v>520195</v>
      </c>
      <c r="H22" s="5">
        <v>520195</v>
      </c>
      <c r="I22" s="5">
        <v>520195</v>
      </c>
      <c r="J22" s="5">
        <v>520195</v>
      </c>
      <c r="K22" s="5">
        <v>920195</v>
      </c>
      <c r="L22" s="5">
        <v>552411</v>
      </c>
      <c r="M22" s="5">
        <v>420000</v>
      </c>
    </row>
    <row r="23" spans="1:13" x14ac:dyDescent="0.2">
      <c r="A23" s="4" t="s">
        <v>5</v>
      </c>
      <c r="B23" s="5">
        <v>10</v>
      </c>
      <c r="C23" s="5">
        <v>10</v>
      </c>
      <c r="D23" s="5">
        <v>10</v>
      </c>
      <c r="E23" s="5">
        <v>0</v>
      </c>
      <c r="F23" s="5">
        <v>10</v>
      </c>
      <c r="G23" s="5">
        <v>10</v>
      </c>
      <c r="H23" s="5">
        <v>10</v>
      </c>
      <c r="I23" s="5">
        <v>10</v>
      </c>
      <c r="J23" s="5">
        <v>10</v>
      </c>
      <c r="K23" s="5">
        <v>10</v>
      </c>
      <c r="L23" s="5">
        <v>10</v>
      </c>
      <c r="M23" s="5">
        <v>10</v>
      </c>
    </row>
    <row r="24" spans="1:13" ht="15" x14ac:dyDescent="0.2">
      <c r="A24" s="6" t="s">
        <v>4</v>
      </c>
      <c r="B24" s="7">
        <f t="shared" ref="B24:M24" si="7">SUM(B22:B23)</f>
        <v>370150.03</v>
      </c>
      <c r="C24" s="7">
        <f t="shared" si="7"/>
        <v>356091</v>
      </c>
      <c r="D24" s="7">
        <f t="shared" si="7"/>
        <v>356091</v>
      </c>
      <c r="E24" s="7">
        <f t="shared" si="7"/>
        <v>621441</v>
      </c>
      <c r="F24" s="7">
        <f t="shared" si="7"/>
        <v>382588</v>
      </c>
      <c r="G24" s="7">
        <f t="shared" si="7"/>
        <v>520205</v>
      </c>
      <c r="H24" s="7">
        <f t="shared" si="7"/>
        <v>520205</v>
      </c>
      <c r="I24" s="7">
        <f t="shared" si="7"/>
        <v>520205</v>
      </c>
      <c r="J24" s="7">
        <f t="shared" si="7"/>
        <v>520205</v>
      </c>
      <c r="K24" s="7">
        <f t="shared" si="7"/>
        <v>920205</v>
      </c>
      <c r="L24" s="7">
        <f t="shared" si="7"/>
        <v>552421</v>
      </c>
      <c r="M24" s="7">
        <f t="shared" si="7"/>
        <v>420010</v>
      </c>
    </row>
    <row r="25" spans="1:13" ht="15" x14ac:dyDescent="0.2">
      <c r="A25" s="6" t="s">
        <v>3</v>
      </c>
      <c r="B25" s="7">
        <f t="shared" ref="B25:M25" si="8">B21+B24</f>
        <v>26228542.330000002</v>
      </c>
      <c r="C25" s="7">
        <f t="shared" si="8"/>
        <v>24800763.25</v>
      </c>
      <c r="D25" s="7">
        <f t="shared" si="8"/>
        <v>23360378.140000001</v>
      </c>
      <c r="E25" s="7">
        <f t="shared" si="8"/>
        <v>22558031</v>
      </c>
      <c r="F25" s="7">
        <f t="shared" si="8"/>
        <v>22059522.82</v>
      </c>
      <c r="G25" s="7">
        <f t="shared" si="8"/>
        <v>21247494</v>
      </c>
      <c r="H25" s="7">
        <f t="shared" si="8"/>
        <v>19697729</v>
      </c>
      <c r="I25" s="7">
        <f t="shared" si="8"/>
        <v>18958274</v>
      </c>
      <c r="J25" s="7">
        <f t="shared" si="8"/>
        <v>18360294</v>
      </c>
      <c r="K25" s="7">
        <f t="shared" si="8"/>
        <v>18730838</v>
      </c>
      <c r="L25" s="7">
        <f t="shared" si="8"/>
        <v>18169505</v>
      </c>
      <c r="M25" s="7">
        <f t="shared" si="8"/>
        <v>17648866</v>
      </c>
    </row>
    <row r="26" spans="1:13" x14ac:dyDescent="0.2">
      <c r="A26" s="4" t="s">
        <v>2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</row>
    <row r="27" spans="1:13" x14ac:dyDescent="0.2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</row>
    <row r="28" spans="1:13" ht="15" x14ac:dyDescent="0.2">
      <c r="A28" s="6" t="s">
        <v>0</v>
      </c>
      <c r="B28" s="7">
        <f t="shared" ref="B28:M28" si="9">SUM(B26:B27)</f>
        <v>0</v>
      </c>
      <c r="C28" s="7">
        <f t="shared" si="9"/>
        <v>0</v>
      </c>
      <c r="D28" s="7">
        <f t="shared" si="9"/>
        <v>0</v>
      </c>
      <c r="E28" s="7">
        <f t="shared" si="9"/>
        <v>0</v>
      </c>
      <c r="F28" s="7">
        <f t="shared" si="9"/>
        <v>0</v>
      </c>
      <c r="G28" s="7">
        <f t="shared" si="9"/>
        <v>0</v>
      </c>
      <c r="H28" s="7">
        <f t="shared" si="9"/>
        <v>0</v>
      </c>
      <c r="I28" s="7">
        <f t="shared" si="9"/>
        <v>0</v>
      </c>
      <c r="J28" s="7">
        <f t="shared" si="9"/>
        <v>0</v>
      </c>
      <c r="K28" s="7">
        <f t="shared" si="9"/>
        <v>0</v>
      </c>
      <c r="L28" s="7">
        <f t="shared" si="9"/>
        <v>0</v>
      </c>
      <c r="M28" s="7">
        <f t="shared" si="9"/>
        <v>0</v>
      </c>
    </row>
    <row r="32" spans="1:13" ht="39" customHeight="1" x14ac:dyDescent="0.2">
      <c r="E32" s="12"/>
      <c r="F32" s="12"/>
      <c r="G32" s="12"/>
      <c r="H32" s="12"/>
      <c r="I32" s="12"/>
      <c r="J32" s="12"/>
      <c r="K32" s="12"/>
    </row>
    <row r="34" spans="5:11" x14ac:dyDescent="0.2">
      <c r="E34" s="13"/>
      <c r="F34" s="13"/>
      <c r="G34" s="13"/>
      <c r="H34" s="13"/>
      <c r="I34" s="13"/>
      <c r="J34" s="13"/>
      <c r="K34" s="13"/>
    </row>
    <row r="35" spans="5:11" x14ac:dyDescent="0.2">
      <c r="E35" s="13"/>
      <c r="F35" s="13"/>
      <c r="G35" s="13"/>
      <c r="H35" s="13"/>
      <c r="I35" s="13"/>
      <c r="J35" s="13"/>
      <c r="K35" s="13"/>
    </row>
    <row r="36" spans="5:11" x14ac:dyDescent="0.2">
      <c r="E36" s="13"/>
      <c r="F36" s="13"/>
      <c r="G36" s="13"/>
      <c r="H36" s="13"/>
      <c r="I36" s="13"/>
      <c r="J36" s="13"/>
      <c r="K36" s="13"/>
    </row>
    <row r="37" spans="5:11" x14ac:dyDescent="0.2">
      <c r="H37" s="13"/>
      <c r="I37" s="13"/>
      <c r="J37" s="13"/>
      <c r="K37" s="13"/>
    </row>
    <row r="38" spans="5:11" x14ac:dyDescent="0.2">
      <c r="E38" s="13"/>
      <c r="F38" s="13"/>
      <c r="G38" s="13"/>
      <c r="H38" s="13"/>
      <c r="I38" s="13"/>
      <c r="J38" s="13"/>
      <c r="K38" s="13"/>
    </row>
    <row r="40" spans="5:11" x14ac:dyDescent="0.2">
      <c r="I40" s="13"/>
    </row>
    <row r="41" spans="5:11" x14ac:dyDescent="0.2">
      <c r="I41" s="13"/>
    </row>
    <row r="42" spans="5:11" x14ac:dyDescent="0.2">
      <c r="E42" s="13"/>
      <c r="F42" s="13"/>
      <c r="G42" s="13"/>
      <c r="H42" s="13"/>
      <c r="I42" s="13"/>
      <c r="J42" s="13"/>
      <c r="K42" s="13"/>
    </row>
    <row r="47" spans="5:11" x14ac:dyDescent="0.2">
      <c r="E47" s="13"/>
      <c r="F47" s="13"/>
      <c r="G47" s="13"/>
      <c r="H47" s="13"/>
      <c r="I47" s="13"/>
      <c r="J47" s="13"/>
      <c r="K47" s="13"/>
    </row>
    <row r="48" spans="5:11" x14ac:dyDescent="0.2">
      <c r="E48" s="13"/>
      <c r="F48" s="13"/>
      <c r="G48" s="13"/>
      <c r="H48" s="13"/>
      <c r="I48" s="13"/>
      <c r="J48" s="13"/>
      <c r="K48" s="13"/>
    </row>
    <row r="49" spans="5:11" x14ac:dyDescent="0.2">
      <c r="E49" s="13"/>
      <c r="F49" s="13"/>
      <c r="G49" s="13"/>
      <c r="H49" s="13"/>
      <c r="I49" s="13"/>
      <c r="J49" s="13"/>
      <c r="K49" s="13"/>
    </row>
    <row r="51" spans="5:11" x14ac:dyDescent="0.2">
      <c r="E51" s="13"/>
      <c r="F51" s="13"/>
      <c r="G51" s="13"/>
      <c r="H51" s="13"/>
      <c r="I51" s="13"/>
      <c r="J51" s="13"/>
      <c r="K51" s="13"/>
    </row>
    <row r="53" spans="5:11" x14ac:dyDescent="0.2">
      <c r="E53" s="13"/>
      <c r="F53" s="13"/>
      <c r="G53" s="13"/>
      <c r="H53" s="13"/>
      <c r="I53" s="13"/>
      <c r="J53" s="13"/>
      <c r="K53" s="13"/>
    </row>
    <row r="54" spans="5:11" x14ac:dyDescent="0.2">
      <c r="E54" s="13"/>
      <c r="F54" s="13"/>
      <c r="G54" s="13"/>
      <c r="H54" s="13"/>
      <c r="I54" s="13"/>
      <c r="J54" s="13"/>
      <c r="K54" s="13"/>
    </row>
    <row r="56" spans="5:11" x14ac:dyDescent="0.2">
      <c r="E56" s="13"/>
      <c r="F56" s="13"/>
      <c r="G56" s="13"/>
      <c r="H56" s="13"/>
      <c r="I56" s="13"/>
      <c r="J56" s="13"/>
      <c r="K56" s="13"/>
    </row>
    <row r="57" spans="5:11" x14ac:dyDescent="0.2">
      <c r="E57" s="13"/>
      <c r="F57" s="13"/>
      <c r="G57" s="13"/>
      <c r="H57" s="13"/>
      <c r="I57" s="13"/>
      <c r="J57" s="13"/>
      <c r="K57" s="13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58"/>
  <sheetViews>
    <sheetView tabSelected="1"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 activeCell="E33" sqref="E33"/>
    </sheetView>
  </sheetViews>
  <sheetFormatPr baseColWidth="10" defaultColWidth="11.5703125" defaultRowHeight="14.25" x14ac:dyDescent="0.2"/>
  <cols>
    <col min="1" max="1" width="31.7109375" style="1" customWidth="1"/>
    <col min="2" max="5" width="19.5703125" style="1" customWidth="1"/>
    <col min="6" max="11" width="21.7109375" style="1" customWidth="1"/>
    <col min="12" max="16384" width="11.5703125" style="1"/>
  </cols>
  <sheetData>
    <row r="1" spans="1:16380" ht="45" x14ac:dyDescent="0.25">
      <c r="A1" s="14" t="s">
        <v>45</v>
      </c>
      <c r="B1" s="2" t="s">
        <v>44</v>
      </c>
      <c r="C1" s="2" t="s">
        <v>43</v>
      </c>
      <c r="D1" s="2" t="s">
        <v>42</v>
      </c>
      <c r="E1" s="2" t="s">
        <v>41</v>
      </c>
      <c r="F1" s="2" t="s">
        <v>33</v>
      </c>
      <c r="G1" s="2" t="s">
        <v>32</v>
      </c>
      <c r="H1" s="2" t="s">
        <v>31</v>
      </c>
      <c r="I1" s="2" t="s">
        <v>35</v>
      </c>
      <c r="J1" s="2" t="s">
        <v>34</v>
      </c>
      <c r="K1" s="2" t="s">
        <v>30</v>
      </c>
    </row>
    <row r="2" spans="1:16380" ht="17.45" x14ac:dyDescent="0.25">
      <c r="A2" s="3" t="s">
        <v>22</v>
      </c>
      <c r="B2" s="3">
        <f>B10+B13</f>
        <v>24978077.030000001</v>
      </c>
      <c r="C2" s="3">
        <f>C10+C13</f>
        <v>24195247.629999999</v>
      </c>
      <c r="D2" s="3">
        <f>D10+D13</f>
        <v>23407302.16</v>
      </c>
      <c r="E2" s="3">
        <f>E10+E13</f>
        <v>21714389.870000001</v>
      </c>
      <c r="F2" s="3">
        <f>F10+F13</f>
        <v>21416676.240000002</v>
      </c>
      <c r="G2" s="3">
        <f t="shared" ref="G2:K2" si="0">G10+G13</f>
        <v>19829916</v>
      </c>
      <c r="H2" s="3">
        <f t="shared" si="0"/>
        <v>21106693</v>
      </c>
      <c r="I2" s="3">
        <f t="shared" si="0"/>
        <v>18844889</v>
      </c>
      <c r="J2" s="3">
        <f t="shared" si="0"/>
        <v>18530530</v>
      </c>
      <c r="K2" s="3">
        <f t="shared" si="0"/>
        <v>17654275</v>
      </c>
    </row>
    <row r="3" spans="1:16380" x14ac:dyDescent="0.2">
      <c r="A3" s="4" t="s">
        <v>21</v>
      </c>
      <c r="B3" s="5">
        <v>33918.769999999997</v>
      </c>
      <c r="C3" s="5">
        <v>32765.45</v>
      </c>
      <c r="D3" s="5">
        <v>31345.35</v>
      </c>
      <c r="E3" s="5">
        <v>82253.09</v>
      </c>
      <c r="F3" s="5">
        <v>93566.58</v>
      </c>
      <c r="G3" s="5">
        <v>80796</v>
      </c>
      <c r="H3" s="5">
        <v>84334</v>
      </c>
      <c r="I3" s="5">
        <v>84083</v>
      </c>
      <c r="J3" s="5">
        <v>84064</v>
      </c>
      <c r="K3" s="5">
        <v>91734</v>
      </c>
    </row>
    <row r="4" spans="1:16380" x14ac:dyDescent="0.2">
      <c r="A4" s="4" t="s">
        <v>9</v>
      </c>
      <c r="B4" s="5">
        <v>23904271.260000002</v>
      </c>
      <c r="C4" s="5">
        <v>22940923.73</v>
      </c>
      <c r="D4" s="5">
        <v>22255356.809999999</v>
      </c>
      <c r="E4" s="5">
        <v>21499555.850000001</v>
      </c>
      <c r="F4" s="5">
        <v>20962547.010000002</v>
      </c>
      <c r="G4" s="5">
        <v>19337573</v>
      </c>
      <c r="H4" s="5">
        <v>20600915</v>
      </c>
      <c r="I4" s="5">
        <v>18351535</v>
      </c>
      <c r="J4" s="5">
        <v>18338255</v>
      </c>
      <c r="K4" s="5">
        <v>17538336</v>
      </c>
    </row>
    <row r="5" spans="1:16380" x14ac:dyDescent="0.2">
      <c r="A5" s="4" t="s">
        <v>20</v>
      </c>
      <c r="B5" s="5">
        <v>0</v>
      </c>
      <c r="C5" s="5">
        <v>0</v>
      </c>
      <c r="D5" s="5">
        <v>0</v>
      </c>
      <c r="E5" s="5">
        <v>0</v>
      </c>
      <c r="F5" s="5">
        <v>20.3</v>
      </c>
      <c r="G5" s="5">
        <v>0</v>
      </c>
      <c r="H5" s="5">
        <v>1764</v>
      </c>
      <c r="I5" s="5">
        <v>9271</v>
      </c>
      <c r="J5" s="5">
        <v>14250</v>
      </c>
      <c r="K5" s="5">
        <v>24205</v>
      </c>
    </row>
    <row r="6" spans="1:16380" ht="15" x14ac:dyDescent="0.2">
      <c r="A6" s="6" t="s">
        <v>19</v>
      </c>
      <c r="B6" s="7">
        <f>SUM(B3:B5)</f>
        <v>23938190.030000001</v>
      </c>
      <c r="C6" s="7">
        <f>SUM(C3:C5)</f>
        <v>22973689.18</v>
      </c>
      <c r="D6" s="7">
        <f>SUM(D3:D5)</f>
        <v>22286702.16</v>
      </c>
      <c r="E6" s="7">
        <f>SUM(E3:E5)</f>
        <v>21581808.940000001</v>
      </c>
      <c r="F6" s="7">
        <f>SUM(F3:F5)</f>
        <v>21056133.890000001</v>
      </c>
      <c r="G6" s="7">
        <f t="shared" ref="G6:K6" si="1">SUM(G3:G5)</f>
        <v>19418369</v>
      </c>
      <c r="H6" s="7">
        <f t="shared" si="1"/>
        <v>20687013</v>
      </c>
      <c r="I6" s="7">
        <f t="shared" si="1"/>
        <v>18444889</v>
      </c>
      <c r="J6" s="7">
        <f t="shared" si="1"/>
        <v>18436569</v>
      </c>
      <c r="K6" s="7">
        <f t="shared" si="1"/>
        <v>17654275</v>
      </c>
    </row>
    <row r="7" spans="1:16380" x14ac:dyDescent="0.2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</row>
    <row r="8" spans="1:16380" x14ac:dyDescent="0.2">
      <c r="A8" s="4" t="s">
        <v>17</v>
      </c>
      <c r="B8" s="5">
        <v>1039887</v>
      </c>
      <c r="C8" s="5">
        <v>1221558.45</v>
      </c>
      <c r="D8" s="5">
        <v>1120600</v>
      </c>
      <c r="E8" s="5">
        <v>132580.93</v>
      </c>
      <c r="F8" s="5">
        <v>360542.35</v>
      </c>
      <c r="G8" s="5">
        <v>411547</v>
      </c>
      <c r="H8" s="5">
        <v>419680</v>
      </c>
      <c r="I8" s="5">
        <v>400000</v>
      </c>
      <c r="J8" s="5">
        <v>93961</v>
      </c>
      <c r="K8" s="5">
        <v>0</v>
      </c>
    </row>
    <row r="9" spans="1:16380" s="10" customFormat="1" ht="15" x14ac:dyDescent="0.2">
      <c r="A9" s="6" t="s">
        <v>16</v>
      </c>
      <c r="B9" s="7">
        <f>SUM(B7:B8)</f>
        <v>1039887</v>
      </c>
      <c r="C9" s="7">
        <f>SUM(C7:C8)</f>
        <v>1221558.45</v>
      </c>
      <c r="D9" s="7">
        <f>SUM(D7:D8)</f>
        <v>1120600</v>
      </c>
      <c r="E9" s="7">
        <f>SUM(E7:E8)</f>
        <v>132580.93</v>
      </c>
      <c r="F9" s="7">
        <f>SUM(F7:F8)</f>
        <v>360542.35</v>
      </c>
      <c r="G9" s="7">
        <f t="shared" ref="G9:K9" si="2">SUM(G7:G8)</f>
        <v>411547</v>
      </c>
      <c r="H9" s="7">
        <f t="shared" si="2"/>
        <v>419680</v>
      </c>
      <c r="I9" s="7">
        <f t="shared" si="2"/>
        <v>400000</v>
      </c>
      <c r="J9" s="7">
        <f t="shared" si="2"/>
        <v>93961</v>
      </c>
      <c r="K9" s="7">
        <f t="shared" si="2"/>
        <v>0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9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9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9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9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9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9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9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9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9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9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9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9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9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9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9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9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9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9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9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9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9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9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9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9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9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9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9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9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9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9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9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9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9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9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9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9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9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9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9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9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9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9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9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9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9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9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9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9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9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9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9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9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9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9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9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9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9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9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9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9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9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9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9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9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9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9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9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9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9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9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9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9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9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9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9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9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9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9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9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9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9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9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9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9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9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9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9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9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9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9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9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9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9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9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9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9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9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9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9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9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9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9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9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9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9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9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9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9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9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9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9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9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9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9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9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9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9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9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9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9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9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9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9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9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9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9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9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9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9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9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9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9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9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9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9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9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9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9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9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9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9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9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9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9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9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9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9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9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9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9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9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9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9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9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9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9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9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9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9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9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9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9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9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9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9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9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9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9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9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9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9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9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9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9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9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9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9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9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9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9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9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9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9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9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9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9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9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9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9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9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9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9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9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9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9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9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9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9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9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9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9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9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9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9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9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9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9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9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9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9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9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9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9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9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9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9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9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9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9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9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9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9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9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9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9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9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9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9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9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9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9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9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9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9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9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9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9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9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9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9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9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9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9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9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9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9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9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9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9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9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9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9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9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9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9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9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9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9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9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9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9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9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9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9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9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9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9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9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9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9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9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9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9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9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9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9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9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9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9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9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9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9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9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9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9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9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9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9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9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9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9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9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9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9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9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9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9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9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9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9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9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9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9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9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9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9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9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9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9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9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9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9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9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9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9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9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9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9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9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9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9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9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9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9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9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9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9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9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9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9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9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9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9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9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9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9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9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9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9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9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9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9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9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9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9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9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9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9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9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9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9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9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9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9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9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9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9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9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9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9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9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9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9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9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9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9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9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9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9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9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9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9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9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9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9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9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9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9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9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9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9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9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9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9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9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9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9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9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9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9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9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9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9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9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9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9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9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9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9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9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9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9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9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9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9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9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9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9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9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9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9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9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9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9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9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9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9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9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9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9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9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9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9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9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9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9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9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9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9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9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9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9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9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9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9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9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9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9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9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9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9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9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9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9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9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9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9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9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9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9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9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9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9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9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9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9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9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9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9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9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9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9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9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9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9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9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9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9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9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9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9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9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9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9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9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9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9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9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9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9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9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9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9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9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9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9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9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9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9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9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9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9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9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9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9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9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9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9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9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9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9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9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9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9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9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9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9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9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9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9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9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9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9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9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9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9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9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9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9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9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9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9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9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9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9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9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9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9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9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9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9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9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9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9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9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9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9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9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9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9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9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9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9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9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9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9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9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9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9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9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9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9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9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9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9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9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9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9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9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9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9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9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9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9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9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9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9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9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9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9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9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9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9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9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9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9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9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9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9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9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9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9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9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9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9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9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9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9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9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9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9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9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9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9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9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9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9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9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9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9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9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9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9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9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9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9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9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9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9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9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9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9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9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9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9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9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9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9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9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9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9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9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9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9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9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9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9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9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9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9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9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9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9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9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9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9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9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9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9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9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9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9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9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9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9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9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9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9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9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9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9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9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9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9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9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9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9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9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9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9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9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9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9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9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9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9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9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9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9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9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9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9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9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9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9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9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9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9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9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9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9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9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9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9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9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9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9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9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9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9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9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9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9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9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9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9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9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9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9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9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9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9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9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9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9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9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9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9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9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9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9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9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9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9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9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9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9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9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9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9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9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9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9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9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9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9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9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9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9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9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9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9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9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9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9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9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9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9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9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9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9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9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9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9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9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9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9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9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9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9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9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9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9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9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9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9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9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9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9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9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9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9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9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9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9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9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9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9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9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9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9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9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9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9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9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9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9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9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9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9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9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9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9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9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9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9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9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9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9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9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9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9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9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9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9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9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9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9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9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9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9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9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9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9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9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9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9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9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9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9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9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9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9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9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9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9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9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9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9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9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9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9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9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9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9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9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9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9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9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9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9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9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9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9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9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9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9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9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9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9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9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9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9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9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9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9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9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9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9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9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9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9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9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9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9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9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9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9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9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9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9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9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9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9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9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9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9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9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9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9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9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9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9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9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9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9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9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9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9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9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9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9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9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9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9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9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9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9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9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9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9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9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9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9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9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9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9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9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9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9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9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9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9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9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9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9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9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9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9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9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9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9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9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9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9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9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9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9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9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9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9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9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9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9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9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9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9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9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9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9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9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9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9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9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9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9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9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9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9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9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9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9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9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9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9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9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9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9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9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9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9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9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9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9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9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9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9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9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9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9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9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9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9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9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9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9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9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9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9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9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9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9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9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9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9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9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9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9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9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9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9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9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9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9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9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9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9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9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9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9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9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9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9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9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9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9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9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9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9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9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9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9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9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9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9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9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9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9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9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9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9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9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9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9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9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9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9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9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9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9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9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9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9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9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9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9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9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9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9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9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9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9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9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9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9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9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9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9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9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9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9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9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9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9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9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9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9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9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9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9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9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9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9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9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9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9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9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9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9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9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9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9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9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9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9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9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9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9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9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9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9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9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9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9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9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9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9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9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9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9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9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9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9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9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9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9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9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9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9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9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9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9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9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9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9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9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9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9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9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9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9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9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9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9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9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9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9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9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9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9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9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9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9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9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9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9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9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9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9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9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9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9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9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9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9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9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9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9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9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9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9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9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9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9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9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9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9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9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9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9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9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9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9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9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9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9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9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9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9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9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9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9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9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9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9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9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9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9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9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9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9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9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9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9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9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9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9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9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9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9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9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9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9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9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9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9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9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9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9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9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9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9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9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9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9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9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9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9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9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9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9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9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9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9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9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9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9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9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9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9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9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9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9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9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9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9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9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9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9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9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9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9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9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9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9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9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9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9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9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9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9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9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9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9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9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9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9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9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9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9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9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9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9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9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9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9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9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9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9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9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9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9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9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9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9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9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9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9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9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9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9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9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9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9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9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9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9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9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9"/>
      <c r="XEY9" s="8"/>
      <c r="XEZ9" s="8"/>
    </row>
    <row r="10" spans="1:16380" s="10" customFormat="1" ht="15" x14ac:dyDescent="0.2">
      <c r="A10" s="6" t="s">
        <v>15</v>
      </c>
      <c r="B10" s="7">
        <f>B6+B9</f>
        <v>24978077.030000001</v>
      </c>
      <c r="C10" s="7">
        <f>C6+C9</f>
        <v>24195247.629999999</v>
      </c>
      <c r="D10" s="7">
        <f>D6+D9</f>
        <v>23407302.16</v>
      </c>
      <c r="E10" s="7">
        <f>E6+E9</f>
        <v>21714389.870000001</v>
      </c>
      <c r="F10" s="7">
        <f>F6+F9</f>
        <v>21416676.240000002</v>
      </c>
      <c r="G10" s="7">
        <f t="shared" ref="G10:K10" si="3">G6+G9</f>
        <v>19829916</v>
      </c>
      <c r="H10" s="7">
        <f t="shared" si="3"/>
        <v>21106693</v>
      </c>
      <c r="I10" s="7">
        <f t="shared" si="3"/>
        <v>18844889</v>
      </c>
      <c r="J10" s="7">
        <f t="shared" si="3"/>
        <v>18530530</v>
      </c>
      <c r="K10" s="7">
        <f t="shared" si="3"/>
        <v>17654275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9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9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9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9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9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9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9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9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9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9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9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9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9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9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9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9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9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9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9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9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9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9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9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9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9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9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9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9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9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9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9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9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9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9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9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9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9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9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9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9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9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9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9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9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9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9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9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9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9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9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9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9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9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9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9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9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9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9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9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9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9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9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9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9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9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9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9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9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9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9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9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9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9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9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9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9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9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9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9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9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9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9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9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9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9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9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9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9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9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9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9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9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9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9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9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9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9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9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9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9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9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9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9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9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9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9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9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9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9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9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9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9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9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9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9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9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9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9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9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9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9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9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9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9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9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9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9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9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9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9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9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9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9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9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9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9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9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9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9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9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9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9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9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9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9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9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9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9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9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9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9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9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9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9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9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9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9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9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9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9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9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9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9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9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9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9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9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9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9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9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9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9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9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9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9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9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9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9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9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9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9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9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9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9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9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9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9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9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9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9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9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9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9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9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9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9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9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9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9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9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9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9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9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9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9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9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9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9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9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9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9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9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9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9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9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9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9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9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9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9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9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9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9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9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9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9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9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9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9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9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9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9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9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9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9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9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9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9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9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9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9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9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9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9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9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9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9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9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9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9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9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9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9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9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9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9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9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9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9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9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9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9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9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9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9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9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9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9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9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9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9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9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9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9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9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9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9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9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9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9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9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9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9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9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9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9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9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9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9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9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9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9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9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9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9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9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9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9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9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9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9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9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9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9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9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9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9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9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9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9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9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9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9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9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9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9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9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9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9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9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9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9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9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9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9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9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9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9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9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9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9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9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9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9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9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9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9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9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9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9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9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9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9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9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9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9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9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9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9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9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9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9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9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9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9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9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9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9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9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9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9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9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9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9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9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9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9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9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9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9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9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9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9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9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9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9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9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9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9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9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9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9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9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9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9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9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9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9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9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9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9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9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9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9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9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9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9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9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9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9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9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9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9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9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9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9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9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9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9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9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9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9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9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9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9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9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9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9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9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9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9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9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9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9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9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9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9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9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9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9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9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9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9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9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9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9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9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9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9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9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9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9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9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9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9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9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9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9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9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9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9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9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9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9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9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9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9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9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9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9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9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9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9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9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9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9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9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9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9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9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9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9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9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9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9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9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9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9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9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9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9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9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9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9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9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9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9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9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9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9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9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9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9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9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9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9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9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9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9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9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9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9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9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9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9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9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9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9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9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9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9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9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9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9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9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9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9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9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9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9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9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9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9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9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9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9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9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9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9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9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9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9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9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9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9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9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9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9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9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9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9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9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9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9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9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9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9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9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9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9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9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9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9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9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9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9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9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9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9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9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9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9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9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9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9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9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9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9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9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9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9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9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9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9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9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9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9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9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9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9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9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9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9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9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9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9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9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9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9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9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9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9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9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9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9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9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9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9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9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9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9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9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9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9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9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9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9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9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9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9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9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9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9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9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9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9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9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9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9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9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9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9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9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9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9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9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9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9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9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9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9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9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9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9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9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9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9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9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9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9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9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9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9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9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9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9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9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9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9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9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9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9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9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9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9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9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9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9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9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9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9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9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9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9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9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9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9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9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9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9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9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9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9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9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9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9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9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9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9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9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9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9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9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9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9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9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9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9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9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9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9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9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9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9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9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9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9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9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9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9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9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9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9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9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9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9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9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9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9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9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9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9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9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9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9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9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9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9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9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9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9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9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9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9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9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9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9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9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9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9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9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9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9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9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9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9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9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9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9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9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9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9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9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9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9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9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9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9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9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9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9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9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9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9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9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9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9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9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9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9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9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9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9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9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9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9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9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9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9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9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9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9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9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9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9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9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9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9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9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9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9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9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9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9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9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9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9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9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9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9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9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9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9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9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9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9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9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9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9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9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9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9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9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9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9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9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9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9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9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9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9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9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9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9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9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9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9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9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9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9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9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9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9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9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9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9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9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9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9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9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9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9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9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9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9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9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9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9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9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9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9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9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9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9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9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9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9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9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9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9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9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9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9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9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9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9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9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9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9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9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9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9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9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9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9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9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9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9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9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9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9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9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9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9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9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9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9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9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9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9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9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9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9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9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9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9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9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9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9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9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9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9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9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9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9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9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9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9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9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9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9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9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9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9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9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9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9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9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9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9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9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9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9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9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9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9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9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9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9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9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9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9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9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9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9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9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9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9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9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9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9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9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9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9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9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9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9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9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9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9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9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9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9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9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9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9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9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9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9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9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9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9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9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9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9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9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9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9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9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9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9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9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9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9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9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9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9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9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9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9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9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9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9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9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9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9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9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9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9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9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9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9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9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9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9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9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9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9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9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9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9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9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9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9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9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9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9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9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9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9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9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9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9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9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9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9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9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9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9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9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9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9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9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9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9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9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9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9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9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9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9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9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9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9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9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9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9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9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9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9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9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9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9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9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9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9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9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9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9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9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9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9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9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9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9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9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9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9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9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9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9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9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9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9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9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9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9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9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9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9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9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9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9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9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9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9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9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9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9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9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9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9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9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9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9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9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9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9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9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9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9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9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9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9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9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9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9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9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9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9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9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9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9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9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9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9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9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9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9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9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9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9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9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9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9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9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9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9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9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9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9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9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9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9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9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9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9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9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9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9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9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9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9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9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9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9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9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9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9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9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9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9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9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9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9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9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9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9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9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9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9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9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9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9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9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9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9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9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9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9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9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9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9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9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9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9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9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9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9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9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9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9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9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9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9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9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9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9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9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9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9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9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9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9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9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9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9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9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9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9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9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9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9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9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9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9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9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9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9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9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9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9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9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9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9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9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9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9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9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9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9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9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9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9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9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9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9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9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9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9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9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9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9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9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9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9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9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9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9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9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9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9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9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9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9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9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9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9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9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9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9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9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9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9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9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9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9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9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9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9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9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9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9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9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9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9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9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9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9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9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9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9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9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9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9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9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9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9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9"/>
      <c r="XEY10" s="8"/>
      <c r="XEZ10" s="8"/>
    </row>
    <row r="11" spans="1:16380" s="10" customFormat="1" x14ac:dyDescent="0.2">
      <c r="A11" s="4" t="s">
        <v>2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</row>
    <row r="12" spans="1:16380" s="10" customFormat="1" x14ac:dyDescent="0.2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</row>
    <row r="13" spans="1:16380" s="10" customFormat="1" ht="15" x14ac:dyDescent="0.2">
      <c r="A13" s="6" t="s">
        <v>14</v>
      </c>
      <c r="B13" s="7">
        <f>SUM(B11:B12)</f>
        <v>0</v>
      </c>
      <c r="C13" s="7">
        <f>SUM(C11:C12)</f>
        <v>0</v>
      </c>
      <c r="D13" s="7">
        <f>SUM(D11:D12)</f>
        <v>0</v>
      </c>
      <c r="E13" s="7">
        <f>SUM(E11:E12)</f>
        <v>0</v>
      </c>
      <c r="F13" s="7">
        <f>SUM(F11:F12)</f>
        <v>0</v>
      </c>
      <c r="G13" s="7">
        <f t="shared" ref="G13:K13" si="4">SUM(G11:G12)</f>
        <v>0</v>
      </c>
      <c r="H13" s="7">
        <f t="shared" si="4"/>
        <v>0</v>
      </c>
      <c r="I13" s="7">
        <f t="shared" si="4"/>
        <v>0</v>
      </c>
      <c r="J13" s="7">
        <f t="shared" si="4"/>
        <v>0</v>
      </c>
      <c r="K13" s="7">
        <f t="shared" si="4"/>
        <v>0</v>
      </c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9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9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9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9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9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9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9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9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9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9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9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9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9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9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9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9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9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9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9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9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9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9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9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9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9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9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9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9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9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9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9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9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9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9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9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9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9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9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9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9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9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9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9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9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9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9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9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9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9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9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9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9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9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9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9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9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9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9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9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9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9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9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9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9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9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9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9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9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9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9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9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9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9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9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9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9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9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9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9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9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9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9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9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9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9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9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9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9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9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9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9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9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9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9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9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9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9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9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9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9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9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9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9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9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9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9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9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9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9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9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9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9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9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9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9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9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9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9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9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9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9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9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9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9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9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9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9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9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9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9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9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9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9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9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9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9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9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9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9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9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9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9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9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9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9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9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9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9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9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9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9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9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9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9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9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9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9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9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9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9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9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9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9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9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9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9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9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9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9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9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9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9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9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9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9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9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9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9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9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9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9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9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9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9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9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9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9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9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9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9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9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9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9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9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9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9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9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9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9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9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9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9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9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9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9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9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9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9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9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9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9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9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9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9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9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9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9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9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9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9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9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9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9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9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9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9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9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9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9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9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9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9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9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9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9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9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9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9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9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9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9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9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9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9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9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9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9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9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9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9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9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9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9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9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9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9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9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9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9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9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9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9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9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9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9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9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9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9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9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9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9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9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9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9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9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9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9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9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9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9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9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9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9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9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9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9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9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9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9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9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9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9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9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9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9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9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9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9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9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9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9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9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9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9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9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9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9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9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9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9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9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9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9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9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9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9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9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9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9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9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9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9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9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9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9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9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9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9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9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9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9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9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9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9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9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9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9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9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9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9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9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9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9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9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9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9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9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9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9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9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9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9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9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9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9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9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9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9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9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9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9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9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9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9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9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9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9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9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9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9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9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9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9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9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9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9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9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9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9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9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9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9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9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9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9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9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9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9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9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9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9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9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9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9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9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9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9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9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9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9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9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9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9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9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9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9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9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9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9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9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9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9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9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9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9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9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9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9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9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9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9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9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9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9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9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9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9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9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9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9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9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9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9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9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9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9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9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9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9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9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9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9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9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9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9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9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9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9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9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9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9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9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9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9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9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9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9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9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9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9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9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9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9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9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9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9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9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9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9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9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9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9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9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9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9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9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9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9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9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9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9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9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9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9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9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9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9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9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9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9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9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9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9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9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9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9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9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9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9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9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9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9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9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9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9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9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9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9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9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9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9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9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9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9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9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9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9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9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9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9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9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9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9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9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9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9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9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9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9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9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9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9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9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9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9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9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9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9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9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9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9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9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9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9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9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9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9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9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9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9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9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9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9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9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9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9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9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9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9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9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9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9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9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9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9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9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9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9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9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9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9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9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9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9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9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9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9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9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9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9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9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9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9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9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9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9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9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9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9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9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9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9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9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9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9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9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9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9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9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9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9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9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9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9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9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9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9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9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9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9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9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9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9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9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9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9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9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9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9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9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9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9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9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9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9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9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9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9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9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9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9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9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9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9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9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9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9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9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9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9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9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9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9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9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9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9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9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9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9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9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9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9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9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9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9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9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9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9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9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9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9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9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9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9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9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9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9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9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9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9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9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9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9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9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9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9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9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9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9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9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9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9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9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9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9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9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9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9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9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9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9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9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9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9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9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9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9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9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9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9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9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9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9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9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9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9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9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9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9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9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9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9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9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9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9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9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9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9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9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9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9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9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9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9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9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9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9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9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9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9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9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9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9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9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9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9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9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9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9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9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9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9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9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9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9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9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9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9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9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9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9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9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9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9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9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9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9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9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9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9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9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9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9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9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9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9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9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9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9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9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9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9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9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9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9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9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9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9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9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9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9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9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9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9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9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9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9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9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9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9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9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9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9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9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9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9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9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9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9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9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9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9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9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9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9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9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9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9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9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9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9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9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9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9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9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9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9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9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9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9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9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9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9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9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9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9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9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9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9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9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9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9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9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9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9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9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9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9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9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9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9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9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9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9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9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9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9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9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9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9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9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9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9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9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9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9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9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9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9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9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9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9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9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9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9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9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9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9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9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9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9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9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9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9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9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9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9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9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9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9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9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9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9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9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9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9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9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9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9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9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9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9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9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9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9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9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9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9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9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9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9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9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9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9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9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9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9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9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9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9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9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9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9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9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9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9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9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9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9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9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9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9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9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9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9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9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9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9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9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9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9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9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9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9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9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9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9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9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9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9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9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9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9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9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9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9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9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9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9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9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9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9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9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9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9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9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9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9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9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9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9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9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9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9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9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9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9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9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9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9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9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9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9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9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9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9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9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9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9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9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9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9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9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9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9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9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9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9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9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9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9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9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9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9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9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9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9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9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9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9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9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9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9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9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9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9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9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9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9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9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9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9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9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9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9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9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9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9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9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9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9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9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9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9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9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9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9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9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9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9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9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9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9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9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9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9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9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9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9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9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9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9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9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9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9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9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9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9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9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9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9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9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9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9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9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9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9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9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9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9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9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9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9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9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9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9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9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9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9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9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9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9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9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9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9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9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9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9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9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9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9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9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9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9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9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9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9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9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9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9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9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9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9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9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9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9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9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9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9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9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9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9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9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9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9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9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9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9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9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9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9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9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9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9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9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9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9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9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9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9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9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9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9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9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9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9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9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9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9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9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9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9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9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9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9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9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9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9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9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9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9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9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9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9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9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9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9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9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9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9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9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9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9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9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9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9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9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9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9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9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9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9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9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9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9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9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9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9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9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9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9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9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9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9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9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9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9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9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9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9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9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9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9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9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9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9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9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9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9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9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9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9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9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9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9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9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9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9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9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9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9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9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9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9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9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9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9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9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9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9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9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9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9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9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9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9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9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9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9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9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9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9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9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9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9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9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9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9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9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9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9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9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9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9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9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9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9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9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9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9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9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9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9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9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9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9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9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9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9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9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9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9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9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9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9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9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9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9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9"/>
      <c r="XEY13" s="8"/>
      <c r="XEZ13" s="8"/>
    </row>
    <row r="15" spans="1:16380" s="10" customFormat="1" ht="18" x14ac:dyDescent="0.2">
      <c r="A15" s="3" t="s">
        <v>13</v>
      </c>
      <c r="B15" s="3">
        <f>B25+B28</f>
        <v>24223387.750000004</v>
      </c>
      <c r="C15" s="3">
        <f>C25+C28</f>
        <v>24413578.010000002</v>
      </c>
      <c r="D15" s="3">
        <f>D25+D28</f>
        <v>22432652.309999999</v>
      </c>
      <c r="E15" s="3">
        <f>E25+E28</f>
        <v>21752378.530000001</v>
      </c>
      <c r="F15" s="3">
        <f t="shared" ref="F15:K15" si="5">F25+F28</f>
        <v>20829581.239999998</v>
      </c>
      <c r="G15" s="3">
        <f t="shared" si="5"/>
        <v>19682743</v>
      </c>
      <c r="H15" s="3">
        <f t="shared" si="5"/>
        <v>20540775</v>
      </c>
      <c r="I15" s="3">
        <f t="shared" si="5"/>
        <v>19100769</v>
      </c>
      <c r="J15" s="3">
        <f t="shared" si="5"/>
        <v>18251848</v>
      </c>
      <c r="K15" s="3">
        <f t="shared" si="5"/>
        <v>17377502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</row>
    <row r="16" spans="1:16380" x14ac:dyDescent="0.2">
      <c r="A16" s="4" t="s">
        <v>12</v>
      </c>
      <c r="B16" s="5">
        <v>21206352.670000002</v>
      </c>
      <c r="C16" s="5">
        <v>20852337.100000001</v>
      </c>
      <c r="D16" s="5">
        <v>19905732.969999999</v>
      </c>
      <c r="E16" s="5">
        <v>18894641.780000001</v>
      </c>
      <c r="F16" s="5">
        <v>18078616.359999999</v>
      </c>
      <c r="G16" s="5">
        <v>17007886</v>
      </c>
      <c r="H16" s="5">
        <v>18444593</v>
      </c>
      <c r="I16" s="5">
        <v>16558840</v>
      </c>
      <c r="J16" s="5">
        <v>16156867</v>
      </c>
      <c r="K16" s="5">
        <v>15493121</v>
      </c>
    </row>
    <row r="17" spans="1:11" x14ac:dyDescent="0.2">
      <c r="A17" s="4" t="s">
        <v>11</v>
      </c>
      <c r="B17" s="5">
        <v>2198449.7400000002</v>
      </c>
      <c r="C17" s="5">
        <v>1931277.46</v>
      </c>
      <c r="D17" s="5">
        <v>1640823.94</v>
      </c>
      <c r="E17" s="5">
        <v>1864214.71</v>
      </c>
      <c r="F17" s="5">
        <v>1710637.84</v>
      </c>
      <c r="G17" s="5">
        <v>1628694</v>
      </c>
      <c r="H17" s="5">
        <v>1349455</v>
      </c>
      <c r="I17" s="5">
        <v>1334776</v>
      </c>
      <c r="J17" s="5">
        <v>1452414</v>
      </c>
      <c r="K17" s="5">
        <v>1245602</v>
      </c>
    </row>
    <row r="18" spans="1:11" x14ac:dyDescent="0.2">
      <c r="A18" s="4" t="s">
        <v>10</v>
      </c>
      <c r="B18" s="5">
        <v>6111.74</v>
      </c>
      <c r="C18" s="5">
        <v>6750.84</v>
      </c>
      <c r="D18" s="5">
        <v>0</v>
      </c>
      <c r="E18" s="5">
        <v>175514.33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">
      <c r="A19" s="4" t="s">
        <v>9</v>
      </c>
      <c r="B19" s="5">
        <v>136150.79999999999</v>
      </c>
      <c r="C19" s="5">
        <v>40900.129999999997</v>
      </c>
      <c r="D19" s="5">
        <v>34753.269999999997</v>
      </c>
      <c r="E19" s="5">
        <v>66663.460000000006</v>
      </c>
      <c r="F19" s="5">
        <v>93988.43</v>
      </c>
      <c r="G19" s="5">
        <v>93500</v>
      </c>
      <c r="H19" s="5">
        <v>168417</v>
      </c>
      <c r="I19" s="5">
        <v>155120</v>
      </c>
      <c r="J19" s="5">
        <v>153237</v>
      </c>
      <c r="K19" s="5">
        <v>154621</v>
      </c>
    </row>
    <row r="20" spans="1:11" x14ac:dyDescent="0.2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</row>
    <row r="21" spans="1:11" ht="15" x14ac:dyDescent="0.2">
      <c r="A21" s="6" t="s">
        <v>7</v>
      </c>
      <c r="B21" s="7">
        <f>SUM(B16:B20)</f>
        <v>23547064.950000003</v>
      </c>
      <c r="C21" s="7">
        <f>SUM(C16:C20)</f>
        <v>22831265.530000001</v>
      </c>
      <c r="D21" s="7">
        <f>SUM(D16:D20)</f>
        <v>21581310.18</v>
      </c>
      <c r="E21" s="7">
        <f>SUM(E16:E20)</f>
        <v>21001034.280000001</v>
      </c>
      <c r="F21" s="7">
        <f t="shared" ref="F21:K21" si="6">SUM(F16:F20)</f>
        <v>19883242.629999999</v>
      </c>
      <c r="G21" s="7">
        <f t="shared" si="6"/>
        <v>18730080</v>
      </c>
      <c r="H21" s="7">
        <f t="shared" si="6"/>
        <v>19962465</v>
      </c>
      <c r="I21" s="7">
        <f t="shared" si="6"/>
        <v>18048736</v>
      </c>
      <c r="J21" s="7">
        <f t="shared" si="6"/>
        <v>17762518</v>
      </c>
      <c r="K21" s="7">
        <f t="shared" si="6"/>
        <v>16893344</v>
      </c>
    </row>
    <row r="22" spans="1:11" x14ac:dyDescent="0.2">
      <c r="A22" s="4" t="s">
        <v>6</v>
      </c>
      <c r="B22" s="5">
        <v>676322.8</v>
      </c>
      <c r="C22" s="5">
        <v>1582312.48</v>
      </c>
      <c r="D22" s="5">
        <v>851342.13</v>
      </c>
      <c r="E22" s="5">
        <v>751344.25</v>
      </c>
      <c r="F22" s="5">
        <v>946338.61</v>
      </c>
      <c r="G22" s="5">
        <v>952663</v>
      </c>
      <c r="H22" s="5">
        <v>578310</v>
      </c>
      <c r="I22" s="5">
        <v>1052033</v>
      </c>
      <c r="J22" s="5">
        <v>489330</v>
      </c>
      <c r="K22" s="5">
        <v>484158</v>
      </c>
    </row>
    <row r="23" spans="1:11" x14ac:dyDescent="0.2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</row>
    <row r="24" spans="1:11" ht="15" x14ac:dyDescent="0.2">
      <c r="A24" s="6" t="s">
        <v>4</v>
      </c>
      <c r="B24" s="7">
        <f>SUM(B22:B23)</f>
        <v>676322.8</v>
      </c>
      <c r="C24" s="7">
        <f>SUM(C22:C23)</f>
        <v>1582312.48</v>
      </c>
      <c r="D24" s="7">
        <f>SUM(D22:D23)</f>
        <v>851342.13</v>
      </c>
      <c r="E24" s="7">
        <f>SUM(E22:E23)</f>
        <v>751344.25</v>
      </c>
      <c r="F24" s="7">
        <f>SUM(F22:F23)</f>
        <v>946338.61</v>
      </c>
      <c r="G24" s="7">
        <f t="shared" ref="G24:K24" si="7">SUM(G22:G23)</f>
        <v>952663</v>
      </c>
      <c r="H24" s="7">
        <f t="shared" si="7"/>
        <v>578310</v>
      </c>
      <c r="I24" s="7">
        <f t="shared" si="7"/>
        <v>1052033</v>
      </c>
      <c r="J24" s="7">
        <f t="shared" si="7"/>
        <v>489330</v>
      </c>
      <c r="K24" s="7">
        <f t="shared" si="7"/>
        <v>484158</v>
      </c>
    </row>
    <row r="25" spans="1:11" ht="30" x14ac:dyDescent="0.2">
      <c r="A25" s="6" t="s">
        <v>3</v>
      </c>
      <c r="B25" s="7">
        <f>B21+B24</f>
        <v>24223387.750000004</v>
      </c>
      <c r="C25" s="7">
        <f>C21+C24</f>
        <v>24413578.010000002</v>
      </c>
      <c r="D25" s="7">
        <f>D21+D24</f>
        <v>22432652.309999999</v>
      </c>
      <c r="E25" s="7">
        <f>E21+E24</f>
        <v>21752378.530000001</v>
      </c>
      <c r="F25" s="7">
        <f>F21+F24</f>
        <v>20829581.239999998</v>
      </c>
      <c r="G25" s="7">
        <f t="shared" ref="G25:K25" si="8">G21+G24</f>
        <v>19682743</v>
      </c>
      <c r="H25" s="7">
        <f t="shared" si="8"/>
        <v>20540775</v>
      </c>
      <c r="I25" s="7">
        <f t="shared" si="8"/>
        <v>19100769</v>
      </c>
      <c r="J25" s="7">
        <f t="shared" si="8"/>
        <v>18251848</v>
      </c>
      <c r="K25" s="7">
        <f t="shared" si="8"/>
        <v>17377502</v>
      </c>
    </row>
    <row r="26" spans="1:11" x14ac:dyDescent="0.2">
      <c r="A26" s="4" t="s">
        <v>2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</row>
    <row r="28" spans="1:11" ht="15" x14ac:dyDescent="0.2">
      <c r="A28" s="6" t="s">
        <v>0</v>
      </c>
      <c r="B28" s="7">
        <f>SUM(B26:B27)</f>
        <v>0</v>
      </c>
      <c r="C28" s="7">
        <f>SUM(C26:C27)</f>
        <v>0</v>
      </c>
      <c r="D28" s="7">
        <f>SUM(D26:D27)</f>
        <v>0</v>
      </c>
      <c r="E28" s="7">
        <f>SUM(E26:E27)</f>
        <v>0</v>
      </c>
      <c r="F28" s="7">
        <f>SUM(F26:F27)</f>
        <v>0</v>
      </c>
      <c r="G28" s="7">
        <f t="shared" ref="G28:K28" si="9">SUM(G26:G27)</f>
        <v>0</v>
      </c>
      <c r="H28" s="7">
        <f t="shared" si="9"/>
        <v>0</v>
      </c>
      <c r="I28" s="7">
        <f t="shared" si="9"/>
        <v>0</v>
      </c>
      <c r="J28" s="7">
        <f t="shared" si="9"/>
        <v>0</v>
      </c>
      <c r="K28" s="7">
        <f t="shared" si="9"/>
        <v>0</v>
      </c>
    </row>
    <row r="33" spans="3:7" ht="36.75" customHeight="1" x14ac:dyDescent="0.2">
      <c r="C33" s="12"/>
      <c r="D33" s="12"/>
      <c r="E33" s="12"/>
      <c r="F33" s="12"/>
      <c r="G33" s="12"/>
    </row>
    <row r="35" spans="3:7" x14ac:dyDescent="0.2">
      <c r="C35" s="13"/>
      <c r="D35" s="13"/>
      <c r="E35" s="13"/>
      <c r="F35" s="13"/>
      <c r="G35" s="13"/>
    </row>
    <row r="36" spans="3:7" x14ac:dyDescent="0.2">
      <c r="C36" s="13"/>
      <c r="D36" s="13"/>
      <c r="E36" s="13"/>
      <c r="F36" s="13"/>
      <c r="G36" s="13"/>
    </row>
    <row r="37" spans="3:7" x14ac:dyDescent="0.2">
      <c r="C37" s="13"/>
      <c r="D37" s="13"/>
      <c r="E37" s="13"/>
      <c r="F37" s="13"/>
      <c r="G37" s="13"/>
    </row>
    <row r="38" spans="3:7" x14ac:dyDescent="0.2">
      <c r="D38" s="13"/>
      <c r="E38" s="13"/>
      <c r="F38" s="13"/>
      <c r="G38" s="13"/>
    </row>
    <row r="39" spans="3:7" x14ac:dyDescent="0.2">
      <c r="C39" s="13"/>
      <c r="D39" s="13"/>
      <c r="E39" s="13"/>
      <c r="F39" s="13"/>
      <c r="G39" s="13"/>
    </row>
    <row r="41" spans="3:7" x14ac:dyDescent="0.2">
      <c r="C41" s="13"/>
      <c r="D41" s="13"/>
      <c r="E41" s="13"/>
      <c r="F41" s="13"/>
    </row>
    <row r="42" spans="3:7" x14ac:dyDescent="0.2">
      <c r="C42" s="13"/>
      <c r="D42" s="13"/>
      <c r="E42" s="13"/>
      <c r="F42" s="13"/>
    </row>
    <row r="43" spans="3:7" x14ac:dyDescent="0.2">
      <c r="C43" s="13"/>
      <c r="D43" s="13"/>
      <c r="E43" s="13"/>
      <c r="F43" s="13"/>
      <c r="G43" s="13"/>
    </row>
    <row r="48" spans="3:7" x14ac:dyDescent="0.2">
      <c r="C48" s="13"/>
      <c r="D48" s="13"/>
      <c r="E48" s="13"/>
      <c r="F48" s="13"/>
      <c r="G48" s="13"/>
    </row>
    <row r="49" spans="3:7" x14ac:dyDescent="0.2">
      <c r="C49" s="13"/>
      <c r="D49" s="13"/>
      <c r="E49" s="13"/>
      <c r="F49" s="13"/>
      <c r="G49" s="13"/>
    </row>
    <row r="50" spans="3:7" x14ac:dyDescent="0.2">
      <c r="C50" s="13"/>
      <c r="D50" s="13"/>
      <c r="E50" s="13"/>
      <c r="F50" s="13"/>
      <c r="G50" s="13"/>
    </row>
    <row r="52" spans="3:7" x14ac:dyDescent="0.2">
      <c r="C52" s="13"/>
      <c r="D52" s="13"/>
      <c r="E52" s="13"/>
      <c r="F52" s="13"/>
      <c r="G52" s="13"/>
    </row>
    <row r="54" spans="3:7" x14ac:dyDescent="0.2">
      <c r="C54" s="13"/>
      <c r="D54" s="13"/>
      <c r="E54" s="13"/>
      <c r="F54" s="13"/>
      <c r="G54" s="13"/>
    </row>
    <row r="55" spans="3:7" x14ac:dyDescent="0.2">
      <c r="C55" s="13"/>
      <c r="D55" s="13"/>
      <c r="E55" s="13"/>
      <c r="F55" s="13"/>
      <c r="G55" s="13"/>
    </row>
    <row r="57" spans="3:7" x14ac:dyDescent="0.2">
      <c r="C57" s="13"/>
      <c r="D57" s="13"/>
      <c r="E57" s="13"/>
      <c r="F57" s="13"/>
      <c r="G57" s="13"/>
    </row>
    <row r="58" spans="3:7" x14ac:dyDescent="0.2">
      <c r="C58" s="13"/>
      <c r="D58" s="13"/>
      <c r="E58" s="13"/>
      <c r="F58" s="13"/>
      <c r="G58" s="13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Pressupost inicial</vt:lpstr>
      <vt:lpstr>Pressupost liquidat</vt:lpstr>
    </vt:vector>
  </TitlesOfParts>
  <Company>IMI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Ajuntament de Barcelona</dc:creator>
  <cp:lastModifiedBy>Ajuntament de Barcelona</cp:lastModifiedBy>
  <dcterms:created xsi:type="dcterms:W3CDTF">2024-06-19T22:37:16Z</dcterms:created>
  <dcterms:modified xsi:type="dcterms:W3CDTF">2024-08-01T11:40:18Z</dcterms:modified>
</cp:coreProperties>
</file>