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585" yWindow="6405" windowWidth="9600" windowHeight="6420" tabRatio="601" activeTab="1"/>
  </bookViews>
  <sheets>
    <sheet name="Pressupost inicial" sheetId="1" r:id="rId1"/>
    <sheet name="Pressupost liquidat" sheetId="2" r:id="rId2"/>
  </sheets>
  <calcPr calcId="145621"/>
</workbook>
</file>

<file path=xl/calcChain.xml><?xml version="1.0" encoding="utf-8"?>
<calcChain xmlns="http://schemas.openxmlformats.org/spreadsheetml/2006/main">
  <c r="K28" i="2" l="1"/>
  <c r="J28" i="2"/>
  <c r="I28" i="2"/>
  <c r="H28" i="2"/>
  <c r="G28" i="2"/>
  <c r="F28" i="2"/>
  <c r="E28" i="2"/>
  <c r="D28" i="2"/>
  <c r="C28" i="2"/>
  <c r="B28" i="2"/>
  <c r="K24" i="2"/>
  <c r="J24" i="2"/>
  <c r="I24" i="2"/>
  <c r="H24" i="2"/>
  <c r="G24" i="2"/>
  <c r="F24" i="2"/>
  <c r="E24" i="2"/>
  <c r="D24" i="2"/>
  <c r="C24" i="2"/>
  <c r="B24" i="2"/>
  <c r="K21" i="2"/>
  <c r="K25" i="2" s="1"/>
  <c r="K15" i="2" s="1"/>
  <c r="J21" i="2"/>
  <c r="J25" i="2" s="1"/>
  <c r="J15" i="2" s="1"/>
  <c r="I21" i="2"/>
  <c r="I25" i="2" s="1"/>
  <c r="I15" i="2" s="1"/>
  <c r="H21" i="2"/>
  <c r="G21" i="2"/>
  <c r="F21" i="2"/>
  <c r="F25" i="2" s="1"/>
  <c r="E21" i="2"/>
  <c r="D21" i="2"/>
  <c r="C21" i="2"/>
  <c r="B21" i="2"/>
  <c r="K13" i="2"/>
  <c r="J13" i="2"/>
  <c r="I13" i="2"/>
  <c r="H13" i="2"/>
  <c r="G13" i="2"/>
  <c r="F13" i="2"/>
  <c r="E13" i="2"/>
  <c r="D13" i="2"/>
  <c r="C13" i="2"/>
  <c r="B13" i="2"/>
  <c r="K9" i="2"/>
  <c r="J9" i="2"/>
  <c r="I9" i="2"/>
  <c r="H9" i="2"/>
  <c r="G9" i="2"/>
  <c r="F9" i="2"/>
  <c r="E9" i="2"/>
  <c r="D9" i="2"/>
  <c r="C9" i="2"/>
  <c r="B9" i="2"/>
  <c r="K6" i="2"/>
  <c r="K10" i="2" s="1"/>
  <c r="K2" i="2" s="1"/>
  <c r="J6" i="2"/>
  <c r="J10" i="2" s="1"/>
  <c r="J2" i="2" s="1"/>
  <c r="I6" i="2"/>
  <c r="I10" i="2" s="1"/>
  <c r="I2" i="2" s="1"/>
  <c r="H6" i="2"/>
  <c r="H10" i="2" s="1"/>
  <c r="H2" i="2" s="1"/>
  <c r="G6" i="2"/>
  <c r="G10" i="2" s="1"/>
  <c r="G2" i="2" s="1"/>
  <c r="F6" i="2"/>
  <c r="F10" i="2" s="1"/>
  <c r="F2" i="2" s="1"/>
  <c r="E6" i="2"/>
  <c r="D6" i="2"/>
  <c r="C6" i="2"/>
  <c r="C10" i="2" s="1"/>
  <c r="C2" i="2" s="1"/>
  <c r="B6" i="2"/>
  <c r="M28" i="1"/>
  <c r="L28" i="1"/>
  <c r="K28" i="1"/>
  <c r="J28" i="1"/>
  <c r="I28" i="1"/>
  <c r="H28" i="1"/>
  <c r="G28" i="1"/>
  <c r="F28" i="1"/>
  <c r="E28" i="1"/>
  <c r="D28" i="1"/>
  <c r="C28" i="1"/>
  <c r="B28" i="1"/>
  <c r="M24" i="1"/>
  <c r="L24" i="1"/>
  <c r="K24" i="1"/>
  <c r="J24" i="1"/>
  <c r="I24" i="1"/>
  <c r="H24" i="1"/>
  <c r="G24" i="1"/>
  <c r="F24" i="1"/>
  <c r="E24" i="1"/>
  <c r="D24" i="1"/>
  <c r="C24" i="1"/>
  <c r="B24" i="1"/>
  <c r="M21" i="1"/>
  <c r="M25" i="1" s="1"/>
  <c r="M15" i="1" s="1"/>
  <c r="L21" i="1"/>
  <c r="K21" i="1"/>
  <c r="J21" i="1"/>
  <c r="I21" i="1"/>
  <c r="H21" i="1"/>
  <c r="H25" i="1" s="1"/>
  <c r="H15" i="1" s="1"/>
  <c r="G21" i="1"/>
  <c r="G25" i="1" s="1"/>
  <c r="F21" i="1"/>
  <c r="E21" i="1"/>
  <c r="D21" i="1"/>
  <c r="C21" i="1"/>
  <c r="B21" i="1"/>
  <c r="M13" i="1"/>
  <c r="L13" i="1"/>
  <c r="K13" i="1"/>
  <c r="J13" i="1"/>
  <c r="I13" i="1"/>
  <c r="H13" i="1"/>
  <c r="G13" i="1"/>
  <c r="F13" i="1"/>
  <c r="E13" i="1"/>
  <c r="D13" i="1"/>
  <c r="C13" i="1"/>
  <c r="B13" i="1"/>
  <c r="M9" i="1"/>
  <c r="L9" i="1"/>
  <c r="K9" i="1"/>
  <c r="J9" i="1"/>
  <c r="I9" i="1"/>
  <c r="H9" i="1"/>
  <c r="G9" i="1"/>
  <c r="F9" i="1"/>
  <c r="E9" i="1"/>
  <c r="D9" i="1"/>
  <c r="C9" i="1"/>
  <c r="B9" i="1"/>
  <c r="M6" i="1"/>
  <c r="M10" i="1" s="1"/>
  <c r="M2" i="1" s="1"/>
  <c r="L6" i="1"/>
  <c r="L10" i="1" s="1"/>
  <c r="L2" i="1" s="1"/>
  <c r="K6" i="1"/>
  <c r="K10" i="1" s="1"/>
  <c r="K2" i="1" s="1"/>
  <c r="J6" i="1"/>
  <c r="J10" i="1" s="1"/>
  <c r="I6" i="1"/>
  <c r="I10" i="1" s="1"/>
  <c r="I2" i="1" s="1"/>
  <c r="H6" i="1"/>
  <c r="H10" i="1" s="1"/>
  <c r="G6" i="1"/>
  <c r="G10" i="1" s="1"/>
  <c r="G2" i="1" s="1"/>
  <c r="F6" i="1"/>
  <c r="F10" i="1" s="1"/>
  <c r="F2" i="1" s="1"/>
  <c r="E6" i="1"/>
  <c r="E10" i="1" s="1"/>
  <c r="E2" i="1" s="1"/>
  <c r="D6" i="1"/>
  <c r="D10" i="1" s="1"/>
  <c r="D2" i="1" s="1"/>
  <c r="C6" i="1"/>
  <c r="C10" i="1" s="1"/>
  <c r="C2" i="1" s="1"/>
  <c r="B6" i="1"/>
  <c r="F15" i="2" l="1"/>
  <c r="E10" i="2"/>
  <c r="E2" i="2" s="1"/>
  <c r="H25" i="2"/>
  <c r="H15" i="2" s="1"/>
  <c r="G25" i="2"/>
  <c r="G15" i="2" s="1"/>
  <c r="D10" i="2"/>
  <c r="D2" i="2" s="1"/>
  <c r="E25" i="2"/>
  <c r="E15" i="2" s="1"/>
  <c r="D25" i="2"/>
  <c r="D15" i="2" s="1"/>
  <c r="C25" i="2"/>
  <c r="C15" i="2" s="1"/>
  <c r="B25" i="2"/>
  <c r="B15" i="2" s="1"/>
  <c r="B10" i="2"/>
  <c r="B2" i="2" s="1"/>
  <c r="H2" i="1"/>
  <c r="B10" i="1"/>
  <c r="B2" i="1" s="1"/>
  <c r="B25" i="1"/>
  <c r="B15" i="1" s="1"/>
  <c r="C25" i="1"/>
  <c r="C15" i="1" s="1"/>
  <c r="D25" i="1"/>
  <c r="D15" i="1" s="1"/>
  <c r="G15" i="1"/>
  <c r="I25" i="1"/>
  <c r="I15" i="1" s="1"/>
  <c r="J25" i="1"/>
  <c r="J15" i="1" s="1"/>
  <c r="K25" i="1"/>
  <c r="K15" i="1" s="1"/>
  <c r="L25" i="1"/>
  <c r="L15" i="1" s="1"/>
  <c r="J2" i="1"/>
  <c r="F25" i="1"/>
  <c r="F15" i="1" s="1"/>
  <c r="E25" i="1"/>
  <c r="E15" i="1" s="1"/>
</calcChain>
</file>

<file path=xl/sharedStrings.xml><?xml version="1.0" encoding="utf-8"?>
<sst xmlns="http://schemas.openxmlformats.org/spreadsheetml/2006/main" count="77" uniqueCount="47">
  <si>
    <t>Despeses financeres (8 i 9)</t>
  </si>
  <si>
    <t>9. Passius financers</t>
  </si>
  <si>
    <t>8. Actius financers</t>
  </si>
  <si>
    <t>Despeses no financeres (1 a 7)</t>
  </si>
  <si>
    <t>Despeses de capital (6 i 7)</t>
  </si>
  <si>
    <t>7. Transferències de capital</t>
  </si>
  <si>
    <t>6. Inversions reals</t>
  </si>
  <si>
    <t>Despeses corrents (1 a 5)</t>
  </si>
  <si>
    <t>5. Fons de contingència</t>
  </si>
  <si>
    <t>4. Transferències corrents</t>
  </si>
  <si>
    <t>3. Despeses financeres</t>
  </si>
  <si>
    <t>2. Béns i serveis corrents</t>
  </si>
  <si>
    <t>1. Despeses de personal</t>
  </si>
  <si>
    <t>DESPESES</t>
  </si>
  <si>
    <t>Ingressos financers (8 i 9)</t>
  </si>
  <si>
    <t>Ingressos no financers (1 a 7)</t>
  </si>
  <si>
    <t>Ingressos de capital (6 i 7)</t>
  </si>
  <si>
    <t>7. Transferències capital</t>
  </si>
  <si>
    <t>6. Venda d'inversions</t>
  </si>
  <si>
    <t>Ingressos corrents (1 a 5)</t>
  </si>
  <si>
    <t>5. Ingressos patrimonials</t>
  </si>
  <si>
    <t>3. Taxes i altres ingressos</t>
  </si>
  <si>
    <t>INGRESSOS</t>
  </si>
  <si>
    <t>Pressupost inicial _x000D_
2019</t>
  </si>
  <si>
    <t>Pressupost inicial _x000D_
2018</t>
  </si>
  <si>
    <t>Pressupost inicial _x000D_
2017</t>
  </si>
  <si>
    <t>Pressupost inicial _x000D_
2016</t>
  </si>
  <si>
    <t xml:space="preserve"> Pressupost inicial _x000D_
2015 </t>
  </si>
  <si>
    <t xml:space="preserve"> Pressupost inicial _x000D_
2014 </t>
  </si>
  <si>
    <t>Pressupost inicial _x000D_
2013</t>
  </si>
  <si>
    <t>Pressupost liquidat _x000D_
2013</t>
  </si>
  <si>
    <t>Pressupost liquidat _x000D_
2016</t>
  </si>
  <si>
    <t>Pressupost liquidat _x000D_
2017</t>
  </si>
  <si>
    <t>Pressupost liquidat _x000D_
2018</t>
  </si>
  <si>
    <t>Pressupost liquidat _x000D_
2014</t>
  </si>
  <si>
    <t>Pressupost liquidat _x000D_
2015</t>
  </si>
  <si>
    <t>Pressupost inicial 
2020</t>
  </si>
  <si>
    <t>Pressupost inicial 
2021</t>
  </si>
  <si>
    <t>Pressupost inicial 
2022</t>
  </si>
  <si>
    <t>Pressupost inicial 
2023</t>
  </si>
  <si>
    <t>Pressupost inicial 
2024</t>
  </si>
  <si>
    <t>Pressupost liquidat 
2019</t>
  </si>
  <si>
    <t>Pressupost liquidat 
2020</t>
  </si>
  <si>
    <t>Pressupost liquidat 
2021</t>
  </si>
  <si>
    <t>Pressupost liquidat 
2022</t>
  </si>
  <si>
    <t>Fundació Mies van der Rhoe (FMVDR)</t>
  </si>
  <si>
    <t xml:space="preserve"> -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</si>
</sst>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9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4" borderId="0" xfId="0" applyFont="1" applyFill="1" applyBorder="1" applyAlignment="1">
      <alignment horizontal="center" vertical="center" wrapText="1"/>
    </xf>
    <xf numFmtId="3" fontId="3" fillId="3" borderId="0" xfId="0" applyNumberFormat="1" applyFont="1" applyFill="1" applyBorder="1" applyAlignment="1">
      <alignment vertical="center" wrapText="1"/>
    </xf>
    <xf numFmtId="3" fontId="1" fillId="0" borderId="0" xfId="0" applyNumberFormat="1" applyFont="1" applyFill="1" applyBorder="1" applyAlignment="1">
      <alignment vertical="center" wrapText="1"/>
    </xf>
    <xf numFmtId="4" fontId="1" fillId="0" borderId="0" xfId="0" applyNumberFormat="1" applyFont="1" applyFill="1" applyBorder="1" applyAlignment="1">
      <alignment vertical="center" wrapText="1"/>
    </xf>
    <xf numFmtId="3" fontId="4" fillId="2" borderId="0" xfId="0" applyNumberFormat="1" applyFont="1" applyFill="1" applyBorder="1" applyAlignment="1">
      <alignment vertical="center" wrapText="1"/>
    </xf>
    <xf numFmtId="4" fontId="4" fillId="2" borderId="0" xfId="0" applyNumberFormat="1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 wrapText="1"/>
    </xf>
    <xf numFmtId="0" fontId="1" fillId="0" borderId="0" xfId="0" applyFont="1" applyFill="1"/>
    <xf numFmtId="3" fontId="3" fillId="0" borderId="0" xfId="0" applyNumberFormat="1" applyFont="1" applyFill="1" applyBorder="1" applyAlignment="1">
      <alignment vertical="center" wrapText="1"/>
    </xf>
    <xf numFmtId="0" fontId="5" fillId="5" borderId="0" xfId="0" applyFont="1" applyFill="1" applyAlignment="1">
      <alignment wrapText="1"/>
    </xf>
    <xf numFmtId="0" fontId="1" fillId="0" borderId="0" xfId="0" applyFont="1" applyAlignment="1">
      <alignment wrapText="1"/>
    </xf>
    <xf numFmtId="3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61"/>
  <sheetViews>
    <sheetView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C13" sqref="C13"/>
    </sheetView>
  </sheetViews>
  <sheetFormatPr baseColWidth="10" defaultColWidth="11.5703125" defaultRowHeight="14.25" x14ac:dyDescent="0.2"/>
  <cols>
    <col min="1" max="1" width="33" style="1" customWidth="1"/>
    <col min="2" max="5" width="19.5703125" style="1" customWidth="1"/>
    <col min="6" max="6" width="19.28515625" style="1" customWidth="1"/>
    <col min="7" max="13" width="21.7109375" style="1" customWidth="1"/>
    <col min="14" max="16384" width="11.5703125" style="1"/>
  </cols>
  <sheetData>
    <row r="1" spans="1:16383" ht="45" x14ac:dyDescent="0.25">
      <c r="A1" s="12" t="s">
        <v>45</v>
      </c>
      <c r="B1" s="2" t="s">
        <v>40</v>
      </c>
      <c r="C1" s="2" t="s">
        <v>39</v>
      </c>
      <c r="D1" s="2" t="s">
        <v>38</v>
      </c>
      <c r="E1" s="2" t="s">
        <v>37</v>
      </c>
      <c r="F1" s="2" t="s">
        <v>36</v>
      </c>
      <c r="G1" s="2" t="s">
        <v>23</v>
      </c>
      <c r="H1" s="2" t="s">
        <v>24</v>
      </c>
      <c r="I1" s="2" t="s">
        <v>25</v>
      </c>
      <c r="J1" s="2" t="s">
        <v>26</v>
      </c>
      <c r="K1" s="2" t="s">
        <v>27</v>
      </c>
      <c r="L1" s="2" t="s">
        <v>28</v>
      </c>
      <c r="M1" s="2" t="s">
        <v>29</v>
      </c>
    </row>
    <row r="2" spans="1:16383" ht="18" x14ac:dyDescent="0.2">
      <c r="A2" s="3" t="s">
        <v>22</v>
      </c>
      <c r="B2" s="3">
        <f t="shared" ref="B2:M2" si="0">B10+B13</f>
        <v>3212541.24</v>
      </c>
      <c r="C2" s="3">
        <f t="shared" si="0"/>
        <v>2609389.83</v>
      </c>
      <c r="D2" s="3">
        <f t="shared" si="0"/>
        <v>1822189</v>
      </c>
      <c r="E2" s="3">
        <f t="shared" si="0"/>
        <v>1492051.96</v>
      </c>
      <c r="F2" s="3">
        <f t="shared" si="0"/>
        <v>1809329</v>
      </c>
      <c r="G2" s="3">
        <f t="shared" si="0"/>
        <v>1864098</v>
      </c>
      <c r="H2" s="3">
        <f t="shared" si="0"/>
        <v>1864098</v>
      </c>
      <c r="I2" s="3">
        <f t="shared" si="0"/>
        <v>1957731</v>
      </c>
      <c r="J2" s="3">
        <f t="shared" si="0"/>
        <v>1666152</v>
      </c>
      <c r="K2" s="3">
        <f t="shared" si="0"/>
        <v>2005910</v>
      </c>
      <c r="L2" s="3">
        <f t="shared" si="0"/>
        <v>1343974</v>
      </c>
      <c r="M2" s="3">
        <f t="shared" si="0"/>
        <v>1466522</v>
      </c>
    </row>
    <row r="3" spans="1:16383" x14ac:dyDescent="0.2">
      <c r="A3" s="4" t="s">
        <v>21</v>
      </c>
      <c r="B3" s="5">
        <v>1084400</v>
      </c>
      <c r="C3" s="5">
        <v>951400</v>
      </c>
      <c r="D3" s="5">
        <v>787300</v>
      </c>
      <c r="E3" s="5">
        <v>358725.96</v>
      </c>
      <c r="F3" s="5">
        <v>904803</v>
      </c>
      <c r="G3" s="5">
        <v>817500</v>
      </c>
      <c r="H3" s="5">
        <v>817500</v>
      </c>
      <c r="I3" s="5">
        <v>769500</v>
      </c>
      <c r="J3" s="5">
        <v>736254</v>
      </c>
      <c r="K3" s="5">
        <v>708962</v>
      </c>
      <c r="L3" s="5">
        <v>533237</v>
      </c>
      <c r="M3" s="5">
        <v>587000</v>
      </c>
    </row>
    <row r="4" spans="1:16383" x14ac:dyDescent="0.2">
      <c r="A4" s="4" t="s">
        <v>9</v>
      </c>
      <c r="B4" s="5">
        <v>1928141.24</v>
      </c>
      <c r="C4" s="5">
        <v>1657989.83</v>
      </c>
      <c r="D4" s="5">
        <v>1034889</v>
      </c>
      <c r="E4" s="5">
        <v>867526</v>
      </c>
      <c r="F4" s="5">
        <v>904526</v>
      </c>
      <c r="G4" s="5">
        <v>1035598</v>
      </c>
      <c r="H4" s="5">
        <v>1035598</v>
      </c>
      <c r="I4" s="5">
        <v>1096898</v>
      </c>
      <c r="J4" s="5">
        <v>926898</v>
      </c>
      <c r="K4" s="5">
        <v>1054898</v>
      </c>
      <c r="L4" s="5">
        <v>808898</v>
      </c>
      <c r="M4" s="5">
        <v>876022</v>
      </c>
    </row>
    <row r="5" spans="1:16383" x14ac:dyDescent="0.2">
      <c r="A5" s="4" t="s">
        <v>20</v>
      </c>
      <c r="B5" s="5">
        <v>0</v>
      </c>
      <c r="C5" s="5">
        <v>0</v>
      </c>
      <c r="D5" s="5">
        <v>0</v>
      </c>
      <c r="E5" s="5">
        <v>265800</v>
      </c>
      <c r="F5" s="5">
        <v>0</v>
      </c>
      <c r="G5" s="5">
        <v>11000</v>
      </c>
      <c r="H5" s="5">
        <v>11000</v>
      </c>
      <c r="I5" s="5">
        <v>21000</v>
      </c>
      <c r="J5" s="5">
        <v>3000</v>
      </c>
      <c r="K5" s="5">
        <v>3000</v>
      </c>
      <c r="L5" s="5">
        <v>1839</v>
      </c>
      <c r="M5" s="5">
        <v>3500</v>
      </c>
    </row>
    <row r="6" spans="1:16383" ht="15" x14ac:dyDescent="0.2">
      <c r="A6" s="6" t="s">
        <v>19</v>
      </c>
      <c r="B6" s="7">
        <f t="shared" ref="B6:M6" si="1">SUM(B3:B5)</f>
        <v>3012541.24</v>
      </c>
      <c r="C6" s="7">
        <f t="shared" si="1"/>
        <v>2609389.83</v>
      </c>
      <c r="D6" s="7">
        <f t="shared" si="1"/>
        <v>1822189</v>
      </c>
      <c r="E6" s="7">
        <f t="shared" si="1"/>
        <v>1492051.96</v>
      </c>
      <c r="F6" s="7">
        <f t="shared" si="1"/>
        <v>1809329</v>
      </c>
      <c r="G6" s="7">
        <f t="shared" si="1"/>
        <v>1864098</v>
      </c>
      <c r="H6" s="7">
        <f t="shared" si="1"/>
        <v>1864098</v>
      </c>
      <c r="I6" s="7">
        <f t="shared" si="1"/>
        <v>1887398</v>
      </c>
      <c r="J6" s="7">
        <f t="shared" si="1"/>
        <v>1666152</v>
      </c>
      <c r="K6" s="7">
        <f t="shared" si="1"/>
        <v>1766860</v>
      </c>
      <c r="L6" s="7">
        <f t="shared" si="1"/>
        <v>1343974</v>
      </c>
      <c r="M6" s="7">
        <f t="shared" si="1"/>
        <v>1466522</v>
      </c>
    </row>
    <row r="7" spans="1:16383" x14ac:dyDescent="0.2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</row>
    <row r="8" spans="1:16383" x14ac:dyDescent="0.2">
      <c r="A8" s="4" t="s">
        <v>17</v>
      </c>
      <c r="B8" s="5">
        <v>200000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</row>
    <row r="9" spans="1:16383" s="10" customFormat="1" ht="15" x14ac:dyDescent="0.2">
      <c r="A9" s="6" t="s">
        <v>16</v>
      </c>
      <c r="B9" s="7">
        <f t="shared" ref="B9:M9" si="2">SUM(B7:B8)</f>
        <v>200000</v>
      </c>
      <c r="C9" s="7">
        <f t="shared" si="2"/>
        <v>0</v>
      </c>
      <c r="D9" s="7">
        <f t="shared" si="2"/>
        <v>0</v>
      </c>
      <c r="E9" s="7">
        <f t="shared" si="2"/>
        <v>0</v>
      </c>
      <c r="F9" s="7">
        <f t="shared" si="2"/>
        <v>0</v>
      </c>
      <c r="G9" s="7">
        <f t="shared" si="2"/>
        <v>0</v>
      </c>
      <c r="H9" s="7">
        <f t="shared" si="2"/>
        <v>0</v>
      </c>
      <c r="I9" s="7">
        <f t="shared" si="2"/>
        <v>0</v>
      </c>
      <c r="J9" s="7">
        <f t="shared" si="2"/>
        <v>0</v>
      </c>
      <c r="K9" s="7">
        <f t="shared" si="2"/>
        <v>0</v>
      </c>
      <c r="L9" s="7">
        <f t="shared" si="2"/>
        <v>0</v>
      </c>
      <c r="M9" s="7">
        <f t="shared" si="2"/>
        <v>0</v>
      </c>
      <c r="N9" s="9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9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9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9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9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9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9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9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9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9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9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9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9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9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9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9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9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9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9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9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9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9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9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9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9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9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9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9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9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9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9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9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9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9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9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9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9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9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9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9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9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9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9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9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9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9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9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9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9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9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9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9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9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9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9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9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9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9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9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9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9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9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9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9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9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9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9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9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9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9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9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9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9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9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9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9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9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9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9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9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9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9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9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9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9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9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9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9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9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9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9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9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9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9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9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9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9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9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9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9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9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9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9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9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9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9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9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9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9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9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9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9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9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9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9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9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9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9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9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9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9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9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9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9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9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9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9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9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9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9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9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9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9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9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9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9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9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9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9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9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9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9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9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9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9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9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9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9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9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9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9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9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9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9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9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9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9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9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9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9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9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9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9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9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9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9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9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9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9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9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9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9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9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9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9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9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9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9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9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9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9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9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9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9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9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9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9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9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9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9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9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9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9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9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9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9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9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9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9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9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9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9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9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9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9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9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9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9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9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9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9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9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9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9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9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9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9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9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9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9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9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9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9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9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9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9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9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9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9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9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9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9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9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9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9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9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9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9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9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9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9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9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9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9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9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9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9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9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9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9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9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9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9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9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9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9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9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9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9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9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9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9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9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9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9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9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9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9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9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9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9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9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9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9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9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9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9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9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9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9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9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9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9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9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9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9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9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9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9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9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9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9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9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9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9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9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9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9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9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9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9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9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9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9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9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9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9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9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9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9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9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9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9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9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9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9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9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9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9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9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9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9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9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9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9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9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9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9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9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9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9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9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9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9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9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9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9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9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9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9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9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9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9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9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9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9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9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9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9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9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9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9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9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9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9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9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9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9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9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9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9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9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9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9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9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9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9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9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9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9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9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9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9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9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9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9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9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9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9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9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9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9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9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9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9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9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9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9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9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9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9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9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9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9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9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9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9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9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9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9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9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9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9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9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9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9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9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9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9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9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9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9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9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9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9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9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9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9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9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9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9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9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9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9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9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9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9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9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9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9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9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9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9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9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9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9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9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9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9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9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9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9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9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9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9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9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9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9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9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9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9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9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9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9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9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9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9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9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9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9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9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9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9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9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9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9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9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9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9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9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9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9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9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9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9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9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9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9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9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9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9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9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9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9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9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9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9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9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9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9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9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9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9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9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9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9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9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9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9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9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9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9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9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9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9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9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9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9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9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9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9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9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9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9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9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9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9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9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9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9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9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9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9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9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9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9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9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9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9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9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9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9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9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9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9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9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9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9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9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9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9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9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9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9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9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9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9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9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9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9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9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9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9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9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9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9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9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9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9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9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9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9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9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9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9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9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9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9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9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9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9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9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9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9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9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9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9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9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9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9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9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9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9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9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9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9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9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9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9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9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9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9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9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9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9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9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9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9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9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9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9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9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9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9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9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9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9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9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9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9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9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9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9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9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9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9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9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9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9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9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9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9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9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9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9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9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9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9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9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9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9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9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9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9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9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9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9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9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9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9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9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9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9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9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9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9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9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9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9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9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9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9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9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9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9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9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9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9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9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9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9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9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9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9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9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9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9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9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9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9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9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9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9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9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9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9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9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9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9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9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9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9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9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9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9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9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9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9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9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9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9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9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9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9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9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9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9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9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9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9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9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9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9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9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9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9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9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9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9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9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9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9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9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9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9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9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9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9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9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9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9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9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9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9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9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9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9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9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9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9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9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9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9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9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9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9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9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9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9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9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9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9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9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9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9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9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9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9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9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9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9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9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9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9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9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9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9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9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9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9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9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9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9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9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9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9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9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9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9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9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9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9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9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9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9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9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9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9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9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9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9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9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9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9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9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9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9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9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9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9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9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9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9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9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9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9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9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9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9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9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9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9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9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9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9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9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9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9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9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9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9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9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9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9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9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9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9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9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9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9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9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9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9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9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9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9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9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9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9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9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9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9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9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9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9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9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9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9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9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9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9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9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9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9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9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9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9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9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9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9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9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9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9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9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9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9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9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9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9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9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9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9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9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9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9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9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9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9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9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9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9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9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9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9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9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9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9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9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9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9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9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9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9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9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9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9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9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9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9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9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9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9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9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9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9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9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9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9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9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9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9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9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9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9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9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9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9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9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9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9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9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9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9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9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9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9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9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9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9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9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9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9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9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9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9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9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9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9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9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9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9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9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9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9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9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9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9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9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9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9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9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9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9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9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9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9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9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9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9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9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9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9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9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9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9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9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9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9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9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9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9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9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9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9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9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9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9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9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9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9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9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9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9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9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9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9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9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9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9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9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9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9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9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9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9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9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9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9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9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9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9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9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9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9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9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9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9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9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9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9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9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9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9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9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9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9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9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9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9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9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9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9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9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9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9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9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9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9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9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9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9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9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9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9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9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9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9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9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9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9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9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9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9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9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9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9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9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9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9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9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9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9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9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9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9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9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9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9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9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9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9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9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9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9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9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9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9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9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9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9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9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9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9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9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9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9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9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9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9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9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9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9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9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9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9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9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9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9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9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9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9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9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9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9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9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9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9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9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9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9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9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9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9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9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9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9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9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9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9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9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9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9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9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9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9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9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9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9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9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9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9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9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9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9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9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9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9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9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9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9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9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9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9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9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9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9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9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9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9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9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9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9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9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9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9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9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9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9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9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9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9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9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9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9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9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9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9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9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9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9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9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9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9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9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9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9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9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9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9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9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9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9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9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9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9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9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9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9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9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9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9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9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9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9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9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9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9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9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9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9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9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9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9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9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9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9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9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9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9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9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9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9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9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9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9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9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9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9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9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9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9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9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9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9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9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9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9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9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9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9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9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9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9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9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9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9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9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9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9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9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9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9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9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9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9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9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9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9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9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9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9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9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9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9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9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9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9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9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9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9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9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9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9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9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9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9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9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9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9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9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9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9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9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9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9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9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9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9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9"/>
      <c r="XFB9" s="8"/>
      <c r="XFC9" s="8"/>
    </row>
    <row r="10" spans="1:16383" s="10" customFormat="1" ht="15" x14ac:dyDescent="0.2">
      <c r="A10" s="6" t="s">
        <v>15</v>
      </c>
      <c r="B10" s="7">
        <f t="shared" ref="B10:M10" si="3">B6+B9</f>
        <v>3212541.24</v>
      </c>
      <c r="C10" s="7">
        <f t="shared" si="3"/>
        <v>2609389.83</v>
      </c>
      <c r="D10" s="7">
        <f t="shared" si="3"/>
        <v>1822189</v>
      </c>
      <c r="E10" s="7">
        <f t="shared" si="3"/>
        <v>1492051.96</v>
      </c>
      <c r="F10" s="7">
        <f t="shared" si="3"/>
        <v>1809329</v>
      </c>
      <c r="G10" s="7">
        <f t="shared" si="3"/>
        <v>1864098</v>
      </c>
      <c r="H10" s="7">
        <f t="shared" si="3"/>
        <v>1864098</v>
      </c>
      <c r="I10" s="7">
        <f t="shared" si="3"/>
        <v>1887398</v>
      </c>
      <c r="J10" s="7">
        <f t="shared" si="3"/>
        <v>1666152</v>
      </c>
      <c r="K10" s="7">
        <f t="shared" si="3"/>
        <v>1766860</v>
      </c>
      <c r="L10" s="7">
        <f t="shared" si="3"/>
        <v>1343974</v>
      </c>
      <c r="M10" s="7">
        <f t="shared" si="3"/>
        <v>1466522</v>
      </c>
      <c r="N10" s="9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9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9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9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9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9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9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9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9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9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9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9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9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9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9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9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9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9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9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9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9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9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9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9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9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9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9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9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9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9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9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9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9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9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9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9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9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9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9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9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9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9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9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9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9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9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9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9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9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9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9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9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9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9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9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9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9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9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9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9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9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9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9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9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9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9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9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9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9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9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9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9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9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9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9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9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9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9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9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9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9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9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9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9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9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9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9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9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9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9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9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9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9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9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9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9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9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9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9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9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9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9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9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9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9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9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9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9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9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9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9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9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9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9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9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9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9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9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9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9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9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9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9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9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9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9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9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9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9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9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9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9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9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9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9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9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9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9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9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9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9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9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9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9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9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9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9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9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9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9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9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9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9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9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9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9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9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9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9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9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9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9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9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9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9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9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9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9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9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9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9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9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9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9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9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9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9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9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9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9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9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9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9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9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9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9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9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9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9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9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9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9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9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9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9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9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9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9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9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9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9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9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9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9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9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9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9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9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9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9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9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9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9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9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9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9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9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9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9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9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9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9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9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9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9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9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9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9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9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9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9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9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9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9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9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9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9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9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9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9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9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9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9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9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9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9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9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9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9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9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9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9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9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9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9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9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9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9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9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9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9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9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9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9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9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9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9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9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9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9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9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9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9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9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9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9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9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9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9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9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9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9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9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9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9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9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9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9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9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9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9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9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9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9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9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9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9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9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9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9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9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9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9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9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9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9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9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9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9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9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9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9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9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9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9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9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9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9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9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9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9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9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9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9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9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9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9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9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9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9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9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9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9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9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9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9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9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9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9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9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9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9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9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9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9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9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9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9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9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9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9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9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9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9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9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9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9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9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9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9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9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9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9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9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9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9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9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9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9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9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9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9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9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9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9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9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9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9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9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9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9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9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9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9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9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9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9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9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9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9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9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9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9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9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9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9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9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9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9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9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9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9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9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9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9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9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9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9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9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9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9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9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9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9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9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9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9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9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9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9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9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9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9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9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9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9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9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9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9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9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9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9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9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9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9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9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9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9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9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9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9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9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9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9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9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9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9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9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9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9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9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9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9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9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9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9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9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9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9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9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9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9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9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9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9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9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9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9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9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9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9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9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9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9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9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9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9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9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9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9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9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9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9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9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9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9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9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9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9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9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9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9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9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9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9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9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9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9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9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9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9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9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9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9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9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9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9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9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9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9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9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9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9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9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9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9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9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9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9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9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9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9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9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9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9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9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9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9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9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9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9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9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9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9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9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9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9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9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9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9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9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9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9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9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9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9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9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9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9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9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9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9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9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9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9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9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9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9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9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9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9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9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9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9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9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9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9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9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9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9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9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9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9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9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9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9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9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9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9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9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9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9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9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9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9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9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9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9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9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9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9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9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9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9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9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9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9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9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9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9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9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9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9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9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9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9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9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9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9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9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9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9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9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9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9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9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9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9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9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9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9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9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9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9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9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9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9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9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9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9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9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9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9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9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9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9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9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9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9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9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9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9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9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9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9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9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9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9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9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9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9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9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9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9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9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9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9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9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9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9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9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9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9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9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9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9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9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9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9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9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9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9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9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9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9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9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9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9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9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9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9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9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9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9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9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9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9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9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9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9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9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9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9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9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9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9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9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9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9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9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9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9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9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9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9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9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9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9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9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9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9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9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9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9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9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9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9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9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9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9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9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9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9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9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9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9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9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9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9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9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9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9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9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9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9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9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9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9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9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9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9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9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9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9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9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9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9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9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9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9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9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9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9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9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9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9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9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9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9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9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9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9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9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9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9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9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9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9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9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9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9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9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9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9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9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9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9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9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9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9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9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9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9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9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9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9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9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9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9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9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9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9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9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9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9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9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9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9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9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9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9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9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9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9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9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9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9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9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9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9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9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9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9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9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9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9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9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9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9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9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9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9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9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9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9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9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9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9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9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9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9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9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9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9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9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9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9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9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9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9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9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9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9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9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9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9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9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9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9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9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9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9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9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9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9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9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9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9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9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9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9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9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9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9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9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9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9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9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9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9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9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9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9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9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9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9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9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9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9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9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9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9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9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9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9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9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9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9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9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9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9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9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9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9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9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9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9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9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9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9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9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9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9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9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9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9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9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9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9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9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9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9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9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9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9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9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9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9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9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9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9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9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9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9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9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9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9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9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9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9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9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9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9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9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9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9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9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9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9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9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9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9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9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9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9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9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9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9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9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9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9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9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9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9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9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9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9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9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9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9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9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9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9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9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9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9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9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9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9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9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9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9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9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9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9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9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9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9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9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9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9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9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9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9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9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9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9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9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9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9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9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9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9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9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9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9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9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9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9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9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9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9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9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9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9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9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9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9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9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9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9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9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9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9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9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9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9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9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9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9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9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9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9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9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9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9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9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9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9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9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9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9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9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9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9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9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9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9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9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9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9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9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9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9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9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9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9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9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9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9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9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9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9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9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9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9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9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9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9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9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9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9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9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9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9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9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9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9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9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9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9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9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9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9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9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9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9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9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9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9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9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9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9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9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9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9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9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9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9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9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9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9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9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9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9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9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9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9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9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9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9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9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9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9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9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9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9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9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9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9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9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9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9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9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9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9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9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9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9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9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9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9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9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9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9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9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9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9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9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9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9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9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9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9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9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9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9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9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9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9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9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9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9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9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9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9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9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9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9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9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9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9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9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9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9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9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9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9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9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9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9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9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9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9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9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9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9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9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9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9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9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9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9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9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9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9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9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9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9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9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9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9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9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9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9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9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9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9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9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9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9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9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9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9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9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9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9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9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9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9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9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9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9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9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9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9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9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9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9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9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9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9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9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9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9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9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9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9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9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9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9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9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9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9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9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9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9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9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9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9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9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9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9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9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9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9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9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9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9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9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9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9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9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9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9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9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9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9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9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9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9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9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9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9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9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9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9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9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9"/>
      <c r="XFB10" s="8"/>
      <c r="XFC10" s="8"/>
    </row>
    <row r="11" spans="1:16383" s="10" customFormat="1" x14ac:dyDescent="0.2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70333</v>
      </c>
      <c r="J11" s="5">
        <v>0</v>
      </c>
      <c r="K11" s="5">
        <v>239050</v>
      </c>
      <c r="L11" s="5">
        <v>0</v>
      </c>
      <c r="M11" s="5">
        <v>0</v>
      </c>
    </row>
    <row r="12" spans="1:16383" s="10" customFormat="1" x14ac:dyDescent="0.2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</row>
    <row r="13" spans="1:16383" s="10" customFormat="1" ht="15" x14ac:dyDescent="0.2">
      <c r="A13" s="6" t="s">
        <v>14</v>
      </c>
      <c r="B13" s="7">
        <f t="shared" ref="B13:M13" si="4">SUM(B11:B12)</f>
        <v>0</v>
      </c>
      <c r="C13" s="7">
        <f t="shared" si="4"/>
        <v>0</v>
      </c>
      <c r="D13" s="7">
        <f t="shared" si="4"/>
        <v>0</v>
      </c>
      <c r="E13" s="7">
        <f t="shared" si="4"/>
        <v>0</v>
      </c>
      <c r="F13" s="7">
        <f t="shared" si="4"/>
        <v>0</v>
      </c>
      <c r="G13" s="7">
        <f t="shared" si="4"/>
        <v>0</v>
      </c>
      <c r="H13" s="7">
        <f t="shared" si="4"/>
        <v>0</v>
      </c>
      <c r="I13" s="7">
        <f t="shared" si="4"/>
        <v>70333</v>
      </c>
      <c r="J13" s="7">
        <f t="shared" si="4"/>
        <v>0</v>
      </c>
      <c r="K13" s="7">
        <f t="shared" si="4"/>
        <v>239050</v>
      </c>
      <c r="L13" s="7">
        <f t="shared" si="4"/>
        <v>0</v>
      </c>
      <c r="M13" s="7">
        <f t="shared" si="4"/>
        <v>0</v>
      </c>
      <c r="N13" s="9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9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9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9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9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9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9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9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9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9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9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9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9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9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9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9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9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9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9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9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9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9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9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9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9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9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9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9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9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9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9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9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9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9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9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9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9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9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9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9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9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9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9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9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9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9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9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9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9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9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9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9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9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9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9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9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9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9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9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9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9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9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9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9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9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9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9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9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9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9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9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9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9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9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9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9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9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9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9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9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9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9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9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9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9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9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9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9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9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9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9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9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9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9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9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9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9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9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9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9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9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9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9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9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9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9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9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9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9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9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9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9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9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9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9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9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9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9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9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9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9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9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9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9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9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9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9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9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9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9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9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9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9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9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9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9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9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9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9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9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9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9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9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9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9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9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9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9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9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9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9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9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9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9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9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9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9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9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9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9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9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9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9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9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9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9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9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9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9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9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9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9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9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9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9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9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9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9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9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9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9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9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9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9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9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9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9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9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9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9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9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9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9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9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9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9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9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9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9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9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9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9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9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9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9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9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9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9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9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9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9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9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9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9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9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9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9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9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9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9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9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9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9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9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9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9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9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9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9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9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9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9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9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9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9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9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9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9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9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9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9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9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9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9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9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9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9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9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9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9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9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9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9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9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9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9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9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9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9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9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9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9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9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9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9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9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9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9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9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9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9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9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9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9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9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9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9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9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9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9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9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9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9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9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9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9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9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9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9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9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9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9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9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9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9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9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9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9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9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9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9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9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9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9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9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9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9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9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9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9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9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9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9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9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9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9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9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9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9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9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9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9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9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9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9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9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9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9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9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9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9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9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9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9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9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9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9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9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9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9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9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9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9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9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9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9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9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9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9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9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9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9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9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9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9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9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9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9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9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9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9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9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9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9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9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9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9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9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9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9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9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9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9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9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9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9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9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9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9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9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9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9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9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9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9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9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9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9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9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9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9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9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9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9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9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9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9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9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9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9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9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9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9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9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9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9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9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9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9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9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9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9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9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9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9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9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9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9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9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9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9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9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9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9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9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9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9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9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9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9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9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9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9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9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9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9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9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9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9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9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9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9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9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9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9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9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9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9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9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9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9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9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9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9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9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9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9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9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9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9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9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9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9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9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9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9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9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9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9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9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9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9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9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9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9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9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9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9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9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9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9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9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9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9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9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9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9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9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9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9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9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9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9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9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9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9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9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9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9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9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9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9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9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9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9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9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9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9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9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9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9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9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9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9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9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9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9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9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9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9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9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9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9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9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9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9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9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9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9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9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9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9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9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9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9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9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9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9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9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9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9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9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9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9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9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9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9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9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9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9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9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9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9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9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9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9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9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9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9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9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9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9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9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9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9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9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9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9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9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9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9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9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9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9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9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9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9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9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9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9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9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9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9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9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9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9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9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9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9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9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9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9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9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9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9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9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9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9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9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9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9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9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9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9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9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9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9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9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9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9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9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9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9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9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9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9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9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9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9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9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9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9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9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9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9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9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9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9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9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9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9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9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9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9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9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9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9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9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9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9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9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9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9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9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9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9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9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9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9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9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9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9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9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9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9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9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9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9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9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9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9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9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9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9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9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9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9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9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9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9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9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9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9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9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9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9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9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9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9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9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9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9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9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9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9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9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9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9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9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9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9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9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9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9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9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9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9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9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9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9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9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9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9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9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9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9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9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9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9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9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9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9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9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9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9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9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9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9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9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9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9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9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9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9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9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9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9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9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9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9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9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9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9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9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9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9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9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9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9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9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9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9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9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9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9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9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9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9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9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9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9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9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9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9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9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9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9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9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9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9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9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9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9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9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9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9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9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9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9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9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9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9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9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9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9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9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9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9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9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9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9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9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9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9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9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9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9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9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9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9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9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9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9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9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9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9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9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9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9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9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9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9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9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9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9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9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9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9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9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9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9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9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9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9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9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9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9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9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9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9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9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9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9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9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9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9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9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9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9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9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9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9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9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9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9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9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9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9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9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9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9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9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9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9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9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9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9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9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9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9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9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9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9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9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9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9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9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9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9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9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9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9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9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9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9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9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9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9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9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9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9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9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9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9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9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9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9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9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9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9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9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9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9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9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9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9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9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9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9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9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9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9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9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9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9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9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9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9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9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9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9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9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9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9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9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9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9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9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9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9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9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9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9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9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9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9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9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9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9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9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9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9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9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9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9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9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9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9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9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9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9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9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9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9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9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9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9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9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9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9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9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9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9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9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9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9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9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9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9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9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9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9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9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9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9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9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9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9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9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9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9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9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9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9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9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9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9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9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9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9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9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9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9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9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9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9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9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9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9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9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9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9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9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9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9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9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9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9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9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9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9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9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9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9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9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9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9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9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9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9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9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9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9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9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9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9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9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9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9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9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9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9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9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9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9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9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9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9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9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9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9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9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9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9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9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9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9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9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9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9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9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9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9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9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9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9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9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9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9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9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9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9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9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9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9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9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9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9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9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9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9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9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9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9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9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9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9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9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9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9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9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9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9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9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9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9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9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9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9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9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9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9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9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9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9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9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9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9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9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9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9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9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9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9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9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9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9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9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9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9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9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9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9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9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9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9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9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9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9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9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9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9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9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9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9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9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9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9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9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9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9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9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9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9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9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9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9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9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9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9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9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9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9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9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9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9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9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9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9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9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9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9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9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9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9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9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9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9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9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9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9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9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9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9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9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9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9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9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9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9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9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9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9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9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9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9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9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9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9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9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9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9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9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9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9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9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9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9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9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9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9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9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9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9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9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9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9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9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9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9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9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9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9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9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9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9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9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9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9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9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9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9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9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9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9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9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9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9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9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9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9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9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9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9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9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9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9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9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9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9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9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9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9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9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9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9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9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9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9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9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9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9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9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9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9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9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9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9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9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9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9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9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9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9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9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9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9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9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9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9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9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9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9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9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9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9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9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9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9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9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9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9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9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9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9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9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9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9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9"/>
      <c r="XFB13" s="8"/>
      <c r="XFC13" s="8"/>
    </row>
    <row r="15" spans="1:16383" s="10" customFormat="1" ht="18" x14ac:dyDescent="0.2">
      <c r="A15" s="3" t="s">
        <v>13</v>
      </c>
      <c r="B15" s="3">
        <f t="shared" ref="B15:M15" si="5">B25+B28</f>
        <v>3003370</v>
      </c>
      <c r="C15" s="3">
        <f t="shared" si="5"/>
        <v>2609389.83</v>
      </c>
      <c r="D15" s="3">
        <f t="shared" si="5"/>
        <v>1822189</v>
      </c>
      <c r="E15" s="3">
        <f t="shared" si="5"/>
        <v>1492051.96</v>
      </c>
      <c r="F15" s="3">
        <f t="shared" si="5"/>
        <v>1809329</v>
      </c>
      <c r="G15" s="3">
        <f t="shared" si="5"/>
        <v>1864098</v>
      </c>
      <c r="H15" s="3">
        <f t="shared" si="5"/>
        <v>1864098</v>
      </c>
      <c r="I15" s="3">
        <f t="shared" si="5"/>
        <v>1957731</v>
      </c>
      <c r="J15" s="3">
        <f t="shared" si="5"/>
        <v>1666152</v>
      </c>
      <c r="K15" s="3">
        <f t="shared" si="5"/>
        <v>2005911</v>
      </c>
      <c r="L15" s="3">
        <f t="shared" si="5"/>
        <v>1343975</v>
      </c>
      <c r="M15" s="3">
        <f t="shared" si="5"/>
        <v>1466523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  <c r="XFC15" s="11"/>
    </row>
    <row r="16" spans="1:16383" x14ac:dyDescent="0.2">
      <c r="A16" s="4" t="s">
        <v>12</v>
      </c>
      <c r="B16" s="5">
        <v>1060170</v>
      </c>
      <c r="C16" s="5">
        <v>894470</v>
      </c>
      <c r="D16" s="5">
        <v>868060</v>
      </c>
      <c r="E16" s="5">
        <v>837800</v>
      </c>
      <c r="F16" s="5">
        <v>847160</v>
      </c>
      <c r="G16" s="5">
        <v>789800</v>
      </c>
      <c r="H16" s="5">
        <v>789800</v>
      </c>
      <c r="I16" s="5">
        <v>636756</v>
      </c>
      <c r="J16" s="5">
        <v>573911</v>
      </c>
      <c r="K16" s="5">
        <v>573911</v>
      </c>
      <c r="L16" s="5">
        <v>674713</v>
      </c>
      <c r="M16" s="5">
        <v>695000</v>
      </c>
    </row>
    <row r="17" spans="1:13" x14ac:dyDescent="0.2">
      <c r="A17" s="4" t="s">
        <v>11</v>
      </c>
      <c r="B17" s="5">
        <v>1898200</v>
      </c>
      <c r="C17" s="5">
        <v>1631890</v>
      </c>
      <c r="D17" s="5">
        <v>911980</v>
      </c>
      <c r="E17" s="5">
        <v>557350</v>
      </c>
      <c r="F17" s="5">
        <v>878353</v>
      </c>
      <c r="G17" s="5">
        <v>993875</v>
      </c>
      <c r="H17" s="5">
        <v>993875</v>
      </c>
      <c r="I17" s="5">
        <v>1186975</v>
      </c>
      <c r="J17" s="5">
        <v>1029110</v>
      </c>
      <c r="K17" s="5">
        <v>987000</v>
      </c>
      <c r="L17" s="5">
        <v>576969</v>
      </c>
      <c r="M17" s="5">
        <v>647736</v>
      </c>
    </row>
    <row r="18" spans="1:13" x14ac:dyDescent="0.2">
      <c r="A18" s="4" t="s">
        <v>10</v>
      </c>
      <c r="B18" s="5">
        <v>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</row>
    <row r="19" spans="1:13" x14ac:dyDescent="0.2">
      <c r="A19" s="4" t="s">
        <v>9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15000</v>
      </c>
      <c r="K19" s="5">
        <v>125000</v>
      </c>
      <c r="L19" s="5">
        <v>25000</v>
      </c>
      <c r="M19" s="5">
        <v>83200</v>
      </c>
    </row>
    <row r="20" spans="1:13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</row>
    <row r="21" spans="1:13" ht="15" x14ac:dyDescent="0.2">
      <c r="A21" s="6" t="s">
        <v>7</v>
      </c>
      <c r="B21" s="7">
        <f t="shared" ref="B21:M21" si="6">SUM(B16:B20)</f>
        <v>2958370</v>
      </c>
      <c r="C21" s="7">
        <f t="shared" si="6"/>
        <v>2526360</v>
      </c>
      <c r="D21" s="7">
        <f t="shared" si="6"/>
        <v>1780040</v>
      </c>
      <c r="E21" s="7">
        <f t="shared" si="6"/>
        <v>1395150</v>
      </c>
      <c r="F21" s="7">
        <f t="shared" si="6"/>
        <v>1725513</v>
      </c>
      <c r="G21" s="7">
        <f t="shared" si="6"/>
        <v>1783675</v>
      </c>
      <c r="H21" s="7">
        <f t="shared" si="6"/>
        <v>1783675</v>
      </c>
      <c r="I21" s="7">
        <f t="shared" si="6"/>
        <v>1823731</v>
      </c>
      <c r="J21" s="7">
        <f t="shared" si="6"/>
        <v>1618021</v>
      </c>
      <c r="K21" s="7">
        <f t="shared" si="6"/>
        <v>1685911</v>
      </c>
      <c r="L21" s="7">
        <f t="shared" si="6"/>
        <v>1276682</v>
      </c>
      <c r="M21" s="7">
        <f t="shared" si="6"/>
        <v>1425936</v>
      </c>
    </row>
    <row r="22" spans="1:13" x14ac:dyDescent="0.2">
      <c r="A22" s="4" t="s">
        <v>6</v>
      </c>
      <c r="B22" s="5">
        <v>45000</v>
      </c>
      <c r="C22" s="5">
        <v>45000</v>
      </c>
      <c r="D22" s="5">
        <v>30000</v>
      </c>
      <c r="E22" s="5">
        <v>15000</v>
      </c>
      <c r="F22" s="5">
        <v>30000</v>
      </c>
      <c r="G22" s="5">
        <v>20000</v>
      </c>
      <c r="H22" s="5">
        <v>20000</v>
      </c>
      <c r="I22" s="5">
        <v>134000</v>
      </c>
      <c r="J22" s="5">
        <v>0</v>
      </c>
      <c r="K22" s="5">
        <v>320000</v>
      </c>
      <c r="L22" s="5">
        <v>20000</v>
      </c>
      <c r="M22" s="5">
        <v>0</v>
      </c>
    </row>
    <row r="23" spans="1:13" x14ac:dyDescent="0.2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</row>
    <row r="24" spans="1:13" ht="15" x14ac:dyDescent="0.2">
      <c r="A24" s="6" t="s">
        <v>4</v>
      </c>
      <c r="B24" s="7">
        <f t="shared" ref="B24:M24" si="7">SUM(B22:B23)</f>
        <v>45000</v>
      </c>
      <c r="C24" s="7">
        <f t="shared" si="7"/>
        <v>45000</v>
      </c>
      <c r="D24" s="7">
        <f t="shared" si="7"/>
        <v>30000</v>
      </c>
      <c r="E24" s="7">
        <f t="shared" si="7"/>
        <v>15000</v>
      </c>
      <c r="F24" s="7">
        <f t="shared" si="7"/>
        <v>30000</v>
      </c>
      <c r="G24" s="7">
        <f t="shared" si="7"/>
        <v>20000</v>
      </c>
      <c r="H24" s="7">
        <f t="shared" si="7"/>
        <v>20000</v>
      </c>
      <c r="I24" s="7">
        <f t="shared" si="7"/>
        <v>134000</v>
      </c>
      <c r="J24" s="7">
        <f t="shared" si="7"/>
        <v>0</v>
      </c>
      <c r="K24" s="7">
        <f t="shared" si="7"/>
        <v>320000</v>
      </c>
      <c r="L24" s="7">
        <f t="shared" si="7"/>
        <v>20000</v>
      </c>
      <c r="M24" s="7">
        <f t="shared" si="7"/>
        <v>0</v>
      </c>
    </row>
    <row r="25" spans="1:13" ht="15" x14ac:dyDescent="0.2">
      <c r="A25" s="6" t="s">
        <v>3</v>
      </c>
      <c r="B25" s="7">
        <f t="shared" ref="B25:M25" si="8">B21+B24</f>
        <v>3003370</v>
      </c>
      <c r="C25" s="7">
        <f t="shared" si="8"/>
        <v>2571360</v>
      </c>
      <c r="D25" s="7">
        <f t="shared" si="8"/>
        <v>1810040</v>
      </c>
      <c r="E25" s="7">
        <f t="shared" si="8"/>
        <v>1410150</v>
      </c>
      <c r="F25" s="7">
        <f t="shared" si="8"/>
        <v>1755513</v>
      </c>
      <c r="G25" s="7">
        <f t="shared" si="8"/>
        <v>1803675</v>
      </c>
      <c r="H25" s="7">
        <f t="shared" si="8"/>
        <v>1803675</v>
      </c>
      <c r="I25" s="7">
        <f t="shared" si="8"/>
        <v>1957731</v>
      </c>
      <c r="J25" s="7">
        <f t="shared" si="8"/>
        <v>1618021</v>
      </c>
      <c r="K25" s="7">
        <f t="shared" si="8"/>
        <v>2005911</v>
      </c>
      <c r="L25" s="7">
        <f t="shared" si="8"/>
        <v>1296682</v>
      </c>
      <c r="M25" s="7">
        <f t="shared" si="8"/>
        <v>1425936</v>
      </c>
    </row>
    <row r="26" spans="1:13" x14ac:dyDescent="0.2">
      <c r="A26" s="4" t="s">
        <v>2</v>
      </c>
      <c r="B26" s="5">
        <v>0</v>
      </c>
      <c r="C26" s="5">
        <v>38029.83</v>
      </c>
      <c r="D26" s="5">
        <v>12149</v>
      </c>
      <c r="E26" s="5">
        <v>81901.960000000006</v>
      </c>
      <c r="F26" s="5">
        <v>53816</v>
      </c>
      <c r="G26" s="5">
        <v>60423</v>
      </c>
      <c r="H26" s="5">
        <v>60423</v>
      </c>
      <c r="I26" s="5">
        <v>0</v>
      </c>
      <c r="J26" s="5">
        <v>48131</v>
      </c>
      <c r="K26" s="5">
        <v>0</v>
      </c>
      <c r="L26" s="5">
        <v>47293</v>
      </c>
      <c r="M26" s="5">
        <v>40587</v>
      </c>
    </row>
    <row r="27" spans="1:13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</row>
    <row r="28" spans="1:13" ht="15" x14ac:dyDescent="0.2">
      <c r="A28" s="6" t="s">
        <v>0</v>
      </c>
      <c r="B28" s="7">
        <f t="shared" ref="B28:M28" si="9">SUM(B26:B27)</f>
        <v>0</v>
      </c>
      <c r="C28" s="7">
        <f t="shared" si="9"/>
        <v>38029.83</v>
      </c>
      <c r="D28" s="7">
        <f t="shared" si="9"/>
        <v>12149</v>
      </c>
      <c r="E28" s="7">
        <f t="shared" si="9"/>
        <v>81901.960000000006</v>
      </c>
      <c r="F28" s="7">
        <f t="shared" si="9"/>
        <v>53816</v>
      </c>
      <c r="G28" s="7">
        <f t="shared" si="9"/>
        <v>60423</v>
      </c>
      <c r="H28" s="7">
        <f t="shared" si="9"/>
        <v>60423</v>
      </c>
      <c r="I28" s="7">
        <f t="shared" si="9"/>
        <v>0</v>
      </c>
      <c r="J28" s="7">
        <f t="shared" si="9"/>
        <v>48131</v>
      </c>
      <c r="K28" s="7">
        <f t="shared" si="9"/>
        <v>0</v>
      </c>
      <c r="L28" s="7">
        <f t="shared" si="9"/>
        <v>47293</v>
      </c>
      <c r="M28" s="7">
        <f t="shared" si="9"/>
        <v>40587</v>
      </c>
    </row>
    <row r="33" spans="7:13" x14ac:dyDescent="0.2">
      <c r="G33" s="13"/>
      <c r="H33" s="13"/>
      <c r="I33" s="13"/>
      <c r="J33" s="13"/>
      <c r="K33" s="13"/>
      <c r="L33" s="13"/>
      <c r="M33" s="13"/>
    </row>
    <row r="35" spans="7:13" x14ac:dyDescent="0.2">
      <c r="G35" s="14"/>
      <c r="H35" s="14"/>
      <c r="I35" s="14"/>
      <c r="J35" s="14"/>
      <c r="K35" s="14"/>
      <c r="L35" s="14"/>
      <c r="M35" s="14"/>
    </row>
    <row r="36" spans="7:13" x14ac:dyDescent="0.2">
      <c r="G36" s="14"/>
      <c r="H36" s="14"/>
      <c r="I36" s="14"/>
      <c r="J36" s="14"/>
      <c r="K36" s="14"/>
      <c r="L36" s="14"/>
      <c r="M36" s="14"/>
    </row>
    <row r="37" spans="7:13" x14ac:dyDescent="0.2">
      <c r="G37" s="14"/>
      <c r="H37" s="14"/>
      <c r="I37" s="14"/>
      <c r="J37" s="14"/>
      <c r="K37" s="14"/>
      <c r="L37" s="14"/>
      <c r="M37" s="14"/>
    </row>
    <row r="38" spans="7:13" x14ac:dyDescent="0.2">
      <c r="G38" s="14"/>
      <c r="H38" s="14"/>
      <c r="I38" s="14"/>
      <c r="J38" s="14"/>
      <c r="K38" s="14"/>
      <c r="L38" s="14"/>
      <c r="M38" s="14"/>
    </row>
    <row r="39" spans="7:13" x14ac:dyDescent="0.2">
      <c r="G39" s="14"/>
      <c r="H39" s="14"/>
      <c r="I39" s="14"/>
      <c r="J39" s="14"/>
      <c r="K39" s="14"/>
      <c r="L39" s="14"/>
      <c r="M39" s="14"/>
    </row>
    <row r="43" spans="7:13" x14ac:dyDescent="0.2">
      <c r="G43" s="14"/>
      <c r="H43" s="14"/>
      <c r="I43" s="14"/>
      <c r="J43" s="14"/>
      <c r="K43" s="14"/>
      <c r="L43" s="14"/>
      <c r="M43" s="14"/>
    </row>
    <row r="44" spans="7:13" x14ac:dyDescent="0.2">
      <c r="I44" s="14"/>
      <c r="K44" s="14"/>
    </row>
    <row r="46" spans="7:13" x14ac:dyDescent="0.2">
      <c r="I46" s="14"/>
      <c r="K46" s="14"/>
    </row>
    <row r="48" spans="7:13" x14ac:dyDescent="0.2">
      <c r="G48" s="14"/>
      <c r="H48" s="14"/>
      <c r="I48" s="14"/>
      <c r="J48" s="14"/>
      <c r="K48" s="14"/>
      <c r="L48" s="14"/>
      <c r="M48" s="14"/>
    </row>
    <row r="49" spans="7:13" x14ac:dyDescent="0.2">
      <c r="G49" s="14"/>
      <c r="H49" s="14"/>
      <c r="I49" s="14"/>
      <c r="J49" s="14"/>
      <c r="K49" s="14"/>
      <c r="L49" s="14"/>
      <c r="M49" s="14"/>
    </row>
    <row r="50" spans="7:13" x14ac:dyDescent="0.2">
      <c r="G50" s="14"/>
      <c r="H50" s="14"/>
      <c r="I50" s="14"/>
      <c r="J50" s="14"/>
      <c r="K50" s="14"/>
      <c r="L50" s="14"/>
      <c r="M50" s="14"/>
    </row>
    <row r="52" spans="7:13" x14ac:dyDescent="0.2">
      <c r="J52" s="14"/>
      <c r="K52" s="14"/>
      <c r="L52" s="14"/>
      <c r="M52" s="14"/>
    </row>
    <row r="54" spans="7:13" x14ac:dyDescent="0.2">
      <c r="G54" s="14"/>
      <c r="H54" s="14"/>
      <c r="I54" s="14"/>
      <c r="J54" s="14"/>
      <c r="K54" s="14"/>
      <c r="L54" s="14"/>
      <c r="M54" s="14"/>
    </row>
    <row r="55" spans="7:13" x14ac:dyDescent="0.2">
      <c r="G55" s="14"/>
      <c r="H55" s="14"/>
      <c r="I55" s="14"/>
      <c r="K55" s="14"/>
      <c r="L55" s="14"/>
    </row>
    <row r="57" spans="7:13" x14ac:dyDescent="0.2">
      <c r="G57" s="14"/>
      <c r="H57" s="14"/>
      <c r="I57" s="14"/>
      <c r="K57" s="14"/>
      <c r="L57" s="14"/>
    </row>
    <row r="58" spans="7:13" x14ac:dyDescent="0.2">
      <c r="G58" s="14"/>
      <c r="H58" s="14"/>
      <c r="I58" s="14"/>
      <c r="J58" s="14"/>
      <c r="K58" s="14"/>
      <c r="L58" s="14"/>
      <c r="M58" s="14"/>
    </row>
    <row r="59" spans="7:13" x14ac:dyDescent="0.2">
      <c r="G59" s="14"/>
      <c r="H59" s="14"/>
      <c r="J59" s="14"/>
      <c r="L59" s="14"/>
      <c r="M59" s="14"/>
    </row>
    <row r="61" spans="7:13" x14ac:dyDescent="0.2">
      <c r="G61" s="14"/>
      <c r="H61" s="14"/>
      <c r="J61" s="14"/>
      <c r="L61" s="14"/>
      <c r="M61" s="14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63"/>
  <sheetViews>
    <sheetView tabSelected="1" workbookViewId="0">
      <pane xSplit="1" ySplit="1" topLeftCell="H2" activePane="bottomRight" state="frozenSplit"/>
      <selection pane="topRight" activeCell="B1" sqref="B1"/>
      <selection pane="bottomLeft" activeCell="A2" sqref="A2"/>
      <selection pane="bottomRight" activeCell="B15" sqref="B15:K15"/>
    </sheetView>
  </sheetViews>
  <sheetFormatPr baseColWidth="10" defaultColWidth="11.5703125" defaultRowHeight="14.25" x14ac:dyDescent="0.2"/>
  <cols>
    <col min="1" max="1" width="36.85546875" style="1" customWidth="1"/>
    <col min="2" max="5" width="19.5703125" style="1" customWidth="1"/>
    <col min="6" max="11" width="21.7109375" style="1" customWidth="1"/>
    <col min="12" max="16384" width="11.5703125" style="1"/>
  </cols>
  <sheetData>
    <row r="1" spans="1:16380" ht="45" x14ac:dyDescent="0.25">
      <c r="A1" s="12" t="s">
        <v>45</v>
      </c>
      <c r="B1" s="2" t="s">
        <v>44</v>
      </c>
      <c r="C1" s="2" t="s">
        <v>43</v>
      </c>
      <c r="D1" s="2" t="s">
        <v>42</v>
      </c>
      <c r="E1" s="2" t="s">
        <v>41</v>
      </c>
      <c r="F1" s="2" t="s">
        <v>33</v>
      </c>
      <c r="G1" s="2" t="s">
        <v>32</v>
      </c>
      <c r="H1" s="2" t="s">
        <v>31</v>
      </c>
      <c r="I1" s="2" t="s">
        <v>35</v>
      </c>
      <c r="J1" s="2" t="s">
        <v>34</v>
      </c>
      <c r="K1" s="2" t="s">
        <v>30</v>
      </c>
    </row>
    <row r="2" spans="1:16380" ht="18" x14ac:dyDescent="0.2">
      <c r="A2" s="3" t="s">
        <v>22</v>
      </c>
      <c r="B2" s="3">
        <f t="shared" ref="B2:K2" si="0">B10+B13</f>
        <v>2160991.6999999997</v>
      </c>
      <c r="C2" s="3">
        <f t="shared" si="0"/>
        <v>1510617.04</v>
      </c>
      <c r="D2" s="3">
        <f t="shared" si="0"/>
        <v>1776923.2999999998</v>
      </c>
      <c r="E2" s="3">
        <f t="shared" si="0"/>
        <v>2009630.83</v>
      </c>
      <c r="F2" s="3">
        <f t="shared" si="0"/>
        <v>0</v>
      </c>
      <c r="G2" s="3">
        <f t="shared" si="0"/>
        <v>2208583</v>
      </c>
      <c r="H2" s="3">
        <f t="shared" si="0"/>
        <v>2014057</v>
      </c>
      <c r="I2" s="3">
        <f t="shared" si="0"/>
        <v>2986483</v>
      </c>
      <c r="J2" s="3">
        <f t="shared" si="0"/>
        <v>1834695</v>
      </c>
      <c r="K2" s="3">
        <f t="shared" si="0"/>
        <v>1594722</v>
      </c>
    </row>
    <row r="3" spans="1:16380" x14ac:dyDescent="0.2">
      <c r="A3" s="4" t="s">
        <v>21</v>
      </c>
      <c r="B3" s="5">
        <v>1126737.1499999999</v>
      </c>
      <c r="C3" s="5">
        <v>555191.1</v>
      </c>
      <c r="D3" s="5">
        <v>388077.14</v>
      </c>
      <c r="E3" s="5">
        <v>1017104.83</v>
      </c>
      <c r="F3" s="5"/>
      <c r="G3" s="5">
        <v>659629</v>
      </c>
      <c r="H3" s="5">
        <v>1095258</v>
      </c>
      <c r="I3" s="5">
        <v>1023912</v>
      </c>
      <c r="J3" s="5">
        <v>919510</v>
      </c>
      <c r="K3" s="5">
        <v>535289</v>
      </c>
    </row>
    <row r="4" spans="1:16380" x14ac:dyDescent="0.2">
      <c r="A4" s="4" t="s">
        <v>9</v>
      </c>
      <c r="B4" s="5">
        <v>1031889</v>
      </c>
      <c r="C4" s="5">
        <v>955425.94</v>
      </c>
      <c r="D4" s="5">
        <v>1184665</v>
      </c>
      <c r="E4" s="5">
        <v>992526</v>
      </c>
      <c r="F4" s="5"/>
      <c r="G4" s="5">
        <v>1012526</v>
      </c>
      <c r="H4" s="5">
        <v>853598</v>
      </c>
      <c r="I4" s="5">
        <v>1219052</v>
      </c>
      <c r="J4" s="5">
        <v>797686</v>
      </c>
      <c r="K4" s="5">
        <v>1029897</v>
      </c>
    </row>
    <row r="5" spans="1:16380" x14ac:dyDescent="0.2">
      <c r="A5" s="4" t="s">
        <v>20</v>
      </c>
      <c r="B5" s="5">
        <v>0</v>
      </c>
      <c r="C5" s="5">
        <v>0</v>
      </c>
      <c r="D5" s="5">
        <v>181.16</v>
      </c>
      <c r="E5" s="5">
        <v>0</v>
      </c>
      <c r="F5" s="5"/>
      <c r="G5" s="5">
        <v>335198</v>
      </c>
      <c r="H5" s="5">
        <v>434</v>
      </c>
      <c r="I5" s="5">
        <v>4674</v>
      </c>
      <c r="J5" s="5">
        <v>43373</v>
      </c>
      <c r="K5" s="5">
        <v>29536</v>
      </c>
    </row>
    <row r="6" spans="1:16380" ht="15" x14ac:dyDescent="0.2">
      <c r="A6" s="6" t="s">
        <v>19</v>
      </c>
      <c r="B6" s="7">
        <f t="shared" ref="B6:K6" si="1">SUM(B3:B5)</f>
        <v>2158626.15</v>
      </c>
      <c r="C6" s="7">
        <f t="shared" si="1"/>
        <v>1510617.04</v>
      </c>
      <c r="D6" s="7">
        <f t="shared" si="1"/>
        <v>1572923.3</v>
      </c>
      <c r="E6" s="7">
        <f t="shared" si="1"/>
        <v>2009630.83</v>
      </c>
      <c r="F6" s="7">
        <f t="shared" si="1"/>
        <v>0</v>
      </c>
      <c r="G6" s="7">
        <f t="shared" si="1"/>
        <v>2007353</v>
      </c>
      <c r="H6" s="7">
        <f t="shared" si="1"/>
        <v>1949290</v>
      </c>
      <c r="I6" s="7">
        <f t="shared" si="1"/>
        <v>2247638</v>
      </c>
      <c r="J6" s="7">
        <f t="shared" si="1"/>
        <v>1760569</v>
      </c>
      <c r="K6" s="7">
        <f t="shared" si="1"/>
        <v>1594722</v>
      </c>
    </row>
    <row r="7" spans="1:16380" x14ac:dyDescent="0.2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/>
      <c r="G7" s="5">
        <v>0</v>
      </c>
      <c r="H7" s="5">
        <v>0</v>
      </c>
      <c r="I7" s="5">
        <v>0</v>
      </c>
      <c r="J7" s="5">
        <v>0</v>
      </c>
      <c r="K7" s="5">
        <v>0</v>
      </c>
    </row>
    <row r="8" spans="1:16380" x14ac:dyDescent="0.2">
      <c r="A8" s="4" t="s">
        <v>17</v>
      </c>
      <c r="B8" s="5">
        <v>2365.5500000000002</v>
      </c>
      <c r="C8" s="5">
        <v>0</v>
      </c>
      <c r="D8" s="5">
        <v>203999.99999999968</v>
      </c>
      <c r="E8" s="5">
        <v>0</v>
      </c>
      <c r="F8" s="5"/>
      <c r="G8" s="5">
        <v>201230</v>
      </c>
      <c r="H8" s="5">
        <v>64767</v>
      </c>
      <c r="I8" s="5">
        <v>738845</v>
      </c>
      <c r="J8" s="5">
        <v>74126</v>
      </c>
      <c r="K8" s="5">
        <v>0</v>
      </c>
    </row>
    <row r="9" spans="1:16380" s="10" customFormat="1" ht="15" x14ac:dyDescent="0.2">
      <c r="A9" s="6" t="s">
        <v>16</v>
      </c>
      <c r="B9" s="7">
        <f t="shared" ref="B9:K9" si="2">SUM(B7:B8)</f>
        <v>2365.5500000000002</v>
      </c>
      <c r="C9" s="7">
        <f t="shared" si="2"/>
        <v>0</v>
      </c>
      <c r="D9" s="7">
        <f t="shared" si="2"/>
        <v>203999.99999999968</v>
      </c>
      <c r="E9" s="7">
        <f t="shared" si="2"/>
        <v>0</v>
      </c>
      <c r="F9" s="7">
        <f t="shared" si="2"/>
        <v>0</v>
      </c>
      <c r="G9" s="7">
        <f t="shared" si="2"/>
        <v>201230</v>
      </c>
      <c r="H9" s="7">
        <f t="shared" si="2"/>
        <v>64767</v>
      </c>
      <c r="I9" s="7">
        <f t="shared" si="2"/>
        <v>738845</v>
      </c>
      <c r="J9" s="7">
        <f t="shared" si="2"/>
        <v>74126</v>
      </c>
      <c r="K9" s="7">
        <f t="shared" si="2"/>
        <v>0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9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9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9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9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9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9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9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9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9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9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9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9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9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9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9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9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9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9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9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9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9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9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9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9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9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9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9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9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9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9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9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9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9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9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9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9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9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9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9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9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9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9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9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9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9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9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9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9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9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9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9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9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9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9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9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9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9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9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9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9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9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9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9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9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9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9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9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9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9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9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9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9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9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9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9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9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9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9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9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9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9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9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9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9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9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9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9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9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9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9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9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9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9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9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9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9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9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9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9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9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9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9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9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9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9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9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9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9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9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9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9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9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9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9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9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9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9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9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9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9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9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9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9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9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9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9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9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9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9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9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9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9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9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9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9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9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9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9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9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9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9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9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9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9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9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9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9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9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9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9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9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9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9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9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9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9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9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9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9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9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9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9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9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9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9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9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9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9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9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9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9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9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9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9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9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9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9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9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9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9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9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9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9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9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9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9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9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9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9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9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9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9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9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9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9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9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9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9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9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9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9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9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9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9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9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9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9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9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9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9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9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9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9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9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9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9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9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9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9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9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9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9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9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9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9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9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9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9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9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9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9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9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9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9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9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9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9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9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9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9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9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9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9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9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9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9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9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9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9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9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9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9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9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9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9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9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9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9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9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9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9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9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9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9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9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9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9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9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9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9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9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9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9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9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9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9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9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9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9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9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9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9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9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9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9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9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9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9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9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9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9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9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9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9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9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9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9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9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9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9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9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9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9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9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9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9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9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9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9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9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9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9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9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9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9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9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9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9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9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9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9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9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9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9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9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9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9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9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9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9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9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9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9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9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9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9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9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9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9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9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9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9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9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9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9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9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9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9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9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9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9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9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9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9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9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9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9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9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9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9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9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9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9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9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9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9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9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9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9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9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9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9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9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9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9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9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9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9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9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9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9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9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9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9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9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9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9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9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9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9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9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9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9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9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9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9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9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9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9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9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9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9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9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9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9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9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9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9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9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9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9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9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9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9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9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9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9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9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9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9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9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9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9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9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9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9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9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9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9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9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9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9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9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9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9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9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9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9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9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9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9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9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9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9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9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9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9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9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9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9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9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9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9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9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9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9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9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9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9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9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9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9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9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9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9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9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9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9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9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9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9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9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9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9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9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9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9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9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9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9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9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9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9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9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9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9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9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9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9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9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9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9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9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9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9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9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9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9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9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9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9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9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9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9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9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9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9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9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9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9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9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9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9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9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9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9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9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9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9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9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9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9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9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9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9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9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9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9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9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9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9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9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9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9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9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9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9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9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9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9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9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9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9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9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9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9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9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9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9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9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9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9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9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9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9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9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9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9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9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9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9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9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9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9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9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9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9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9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9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9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9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9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9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9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9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9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9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9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9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9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9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9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9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9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9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9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9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9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9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9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9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9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9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9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9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9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9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9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9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9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9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9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9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9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9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9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9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9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9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9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9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9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9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9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9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9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9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9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9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9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9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9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9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9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9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9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9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9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9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9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9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9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9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9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9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9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9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9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9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9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9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9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9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9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9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9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9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9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9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9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9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9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9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9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9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9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9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9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9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9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9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9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9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9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9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9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9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9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9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9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9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9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9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9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9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9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9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9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9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9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9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9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9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9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9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9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9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9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9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9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9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9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9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9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9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9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9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9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9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9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9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9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9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9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9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9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9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9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9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9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9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9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9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9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9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9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9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9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9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9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9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9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9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9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9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9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9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9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9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9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9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9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9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9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9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9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9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9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9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9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9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9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9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9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9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9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9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9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9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9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9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9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9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9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9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9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9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9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9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9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9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9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9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9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9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9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9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9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9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9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9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9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9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9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9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9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9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9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9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9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9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9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9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9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9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9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9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9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9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9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9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9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9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9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9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9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9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9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9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9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9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9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9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9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9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9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9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9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9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9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9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9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9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9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9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9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9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9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9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9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9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9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9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9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9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9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9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9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9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9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9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9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9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9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9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9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9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9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9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9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9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9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9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9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9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9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9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9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9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9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9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9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9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9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9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9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9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9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9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9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9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9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9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9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9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9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9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9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9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9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9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9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9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9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9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9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9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9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9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9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9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9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9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9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9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9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9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9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9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9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9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9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9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9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9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9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9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9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9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9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9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9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9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9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9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9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9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9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9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9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9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9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9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9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9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9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9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9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9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9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9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9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9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9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9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9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9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9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9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9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9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9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9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9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9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9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9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9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9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9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9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9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9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9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9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9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9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9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9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9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9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9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9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9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9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9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9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9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9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9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9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9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9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9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9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9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9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9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9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9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9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9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9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9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9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9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9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9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9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9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9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9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9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9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9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9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9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9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9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9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9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9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9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9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9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9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9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9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9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9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9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9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9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9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9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9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9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9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9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9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9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9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9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9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9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9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9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9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9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9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9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9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9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9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9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9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9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9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9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9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9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9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9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9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9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9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9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9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9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9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9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9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9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9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9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9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9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9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9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9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9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9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9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9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9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9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9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9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9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9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9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9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9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9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9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9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9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9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9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9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9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9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9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9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9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9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9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9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9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9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9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9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9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9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9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9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9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9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9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9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9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9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9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9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9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9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9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9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9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9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9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9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9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9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9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9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9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9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9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9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9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9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9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9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9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9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9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9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9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9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9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9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9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9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9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9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9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9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9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9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9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9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9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9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9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9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9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9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9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9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9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9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9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9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9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9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9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9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9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9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9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9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9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9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9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9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9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9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9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9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9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9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9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9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9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9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9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9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9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9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9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9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9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9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9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9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9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9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9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9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9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9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9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9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9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9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9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9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9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9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9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9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9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9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9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9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9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9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9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9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9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9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9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9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9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9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9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9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9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9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9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9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9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9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9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9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9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9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9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9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9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9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9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9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9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9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9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9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9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9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9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9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9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9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9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9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9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9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9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9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9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9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9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9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9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9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9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9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9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9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9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9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9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9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9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9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9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9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9"/>
      <c r="XEY9" s="8"/>
      <c r="XEZ9" s="8"/>
    </row>
    <row r="10" spans="1:16380" s="10" customFormat="1" ht="15" x14ac:dyDescent="0.2">
      <c r="A10" s="6" t="s">
        <v>15</v>
      </c>
      <c r="B10" s="7">
        <f t="shared" ref="B10:K10" si="3">B6+B9</f>
        <v>2160991.6999999997</v>
      </c>
      <c r="C10" s="7">
        <f t="shared" si="3"/>
        <v>1510617.04</v>
      </c>
      <c r="D10" s="7">
        <f t="shared" si="3"/>
        <v>1776923.2999999998</v>
      </c>
      <c r="E10" s="7">
        <f t="shared" si="3"/>
        <v>2009630.83</v>
      </c>
      <c r="F10" s="7">
        <f t="shared" si="3"/>
        <v>0</v>
      </c>
      <c r="G10" s="7">
        <f t="shared" si="3"/>
        <v>2208583</v>
      </c>
      <c r="H10" s="7">
        <f t="shared" si="3"/>
        <v>2014057</v>
      </c>
      <c r="I10" s="7">
        <f t="shared" si="3"/>
        <v>2986483</v>
      </c>
      <c r="J10" s="7">
        <f t="shared" si="3"/>
        <v>1834695</v>
      </c>
      <c r="K10" s="7">
        <f t="shared" si="3"/>
        <v>1594722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9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9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9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9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9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9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9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9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9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9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9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9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9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9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9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9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9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9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9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9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9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9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9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9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9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9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9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9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9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9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9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9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9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9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9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9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9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9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9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9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9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9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9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9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9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9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9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9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9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9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9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9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9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9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9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9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9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9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9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9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9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9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9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9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9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9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9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9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9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9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9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9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9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9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9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9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9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9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9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9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9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9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9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9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9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9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9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9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9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9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9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9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9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9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9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9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9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9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9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9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9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9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9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9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9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9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9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9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9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9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9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9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9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9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9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9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9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9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9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9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9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9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9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9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9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9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9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9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9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9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9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9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9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9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9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9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9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9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9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9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9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9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9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9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9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9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9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9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9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9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9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9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9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9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9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9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9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9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9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9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9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9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9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9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9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9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9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9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9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9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9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9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9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9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9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9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9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9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9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9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9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9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9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9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9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9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9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9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9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9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9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9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9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9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9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9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9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9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9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9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9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9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9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9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9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9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9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9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9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9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9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9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9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9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9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9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9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9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9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9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9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9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9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9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9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9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9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9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9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9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9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9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9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9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9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9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9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9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9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9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9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9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9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9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9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9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9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9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9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9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9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9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9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9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9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9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9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9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9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9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9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9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9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9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9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9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9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9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9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9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9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9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9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9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9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9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9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9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9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9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9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9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9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9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9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9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9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9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9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9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9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9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9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9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9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9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9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9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9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9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9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9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9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9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9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9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9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9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9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9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9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9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9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9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9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9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9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9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9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9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9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9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9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9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9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9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9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9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9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9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9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9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9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9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9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9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9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9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9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9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9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9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9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9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9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9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9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9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9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9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9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9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9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9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9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9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9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9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9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9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9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9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9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9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9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9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9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9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9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9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9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9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9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9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9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9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9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9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9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9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9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9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9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9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9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9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9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9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9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9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9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9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9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9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9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9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9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9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9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9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9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9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9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9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9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9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9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9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9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9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9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9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9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9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9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9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9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9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9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9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9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9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9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9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9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9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9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9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9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9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9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9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9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9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9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9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9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9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9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9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9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9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9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9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9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9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9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9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9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9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9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9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9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9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9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9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9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9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9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9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9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9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9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9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9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9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9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9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9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9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9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9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9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9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9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9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9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9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9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9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9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9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9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9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9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9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9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9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9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9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9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9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9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9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9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9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9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9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9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9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9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9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9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9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9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9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9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9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9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9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9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9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9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9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9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9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9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9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9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9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9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9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9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9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9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9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9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9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9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9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9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9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9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9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9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9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9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9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9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9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9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9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9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9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9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9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9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9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9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9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9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9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9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9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9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9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9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9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9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9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9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9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9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9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9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9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9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9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9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9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9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9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9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9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9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9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9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9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9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9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9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9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9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9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9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9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9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9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9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9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9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9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9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9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9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9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9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9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9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9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9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9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9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9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9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9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9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9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9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9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9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9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9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9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9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9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9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9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9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9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9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9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9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9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9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9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9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9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9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9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9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9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9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9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9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9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9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9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9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9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9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9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9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9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9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9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9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9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9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9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9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9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9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9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9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9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9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9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9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9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9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9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9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9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9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9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9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9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9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9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9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9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9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9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9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9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9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9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9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9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9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9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9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9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9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9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9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9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9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9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9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9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9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9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9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9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9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9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9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9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9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9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9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9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9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9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9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9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9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9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9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9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9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9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9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9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9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9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9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9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9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9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9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9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9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9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9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9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9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9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9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9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9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9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9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9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9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9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9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9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9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9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9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9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9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9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9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9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9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9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9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9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9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9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9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9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9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9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9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9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9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9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9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9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9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9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9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9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9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9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9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9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9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9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9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9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9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9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9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9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9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9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9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9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9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9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9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9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9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9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9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9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9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9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9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9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9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9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9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9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9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9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9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9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9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9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9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9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9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9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9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9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9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9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9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9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9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9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9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9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9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9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9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9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9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9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9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9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9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9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9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9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9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9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9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9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9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9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9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9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9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9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9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9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9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9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9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9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9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9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9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9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9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9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9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9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9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9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9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9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9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9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9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9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9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9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9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9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9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9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9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9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9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9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9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9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9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9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9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9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9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9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9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9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9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9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9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9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9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9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9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9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9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9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9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9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9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9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9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9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9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9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9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9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9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9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9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9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9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9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9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9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9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9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9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9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9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9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9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9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9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9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9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9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9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9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9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9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9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9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9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9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9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9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9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9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9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9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9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9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9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9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9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9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9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9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9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9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9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9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9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9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9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9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9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9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9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9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9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9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9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9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9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9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9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9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9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9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9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9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9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9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9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9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9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9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9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9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9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9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9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9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9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9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9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9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9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9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9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9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9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9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9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9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9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9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9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9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9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9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9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9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9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9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9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9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9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9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9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9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9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9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9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9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9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9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9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9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9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9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9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9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9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9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9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9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9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9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9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9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9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9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9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9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9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9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9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9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9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9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9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9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9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9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9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9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9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9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9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9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9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9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9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9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9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9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9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9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9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9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9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9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9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9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9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9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9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9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9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9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9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9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9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9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9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9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9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9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9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9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9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9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9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9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9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9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9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9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9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9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9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9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9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9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9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9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9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9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9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9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9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9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9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9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9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9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9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9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9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9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9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9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9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9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9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9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9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9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9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9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9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9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9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9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9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9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9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9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9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9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9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9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9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9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9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9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9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9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9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9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9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9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9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9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9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9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9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9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9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9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9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9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9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9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9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9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9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9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9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9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9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9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9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9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9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9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9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9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9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9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9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9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9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9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9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9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9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9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9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9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9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9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9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9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9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9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9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9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9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9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9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9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9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9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9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9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9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9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9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9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9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9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9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9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9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9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9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9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9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9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9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9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9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9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9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9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9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9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9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9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9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9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9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9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9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9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9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9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9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9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9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9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9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9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9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9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9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9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9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9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9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9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9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9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9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9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9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9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9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9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9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9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9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9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9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9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9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9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9"/>
      <c r="XEY10" s="8"/>
      <c r="XEZ10" s="8"/>
    </row>
    <row r="11" spans="1:16380" s="10" customFormat="1" x14ac:dyDescent="0.2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/>
      <c r="G11" s="5">
        <v>0</v>
      </c>
      <c r="H11" s="5">
        <v>0</v>
      </c>
      <c r="I11" s="5">
        <v>0</v>
      </c>
      <c r="J11" s="5">
        <v>0</v>
      </c>
      <c r="K11" s="5">
        <v>0</v>
      </c>
    </row>
    <row r="12" spans="1:16380" s="10" customFormat="1" x14ac:dyDescent="0.2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/>
      <c r="G12" s="5">
        <v>0</v>
      </c>
      <c r="H12" s="5">
        <v>0</v>
      </c>
      <c r="I12" s="5">
        <v>0</v>
      </c>
      <c r="J12" s="5">
        <v>0</v>
      </c>
      <c r="K12" s="5">
        <v>0</v>
      </c>
    </row>
    <row r="13" spans="1:16380" s="10" customFormat="1" ht="15" x14ac:dyDescent="0.2">
      <c r="A13" s="6" t="s">
        <v>14</v>
      </c>
      <c r="B13" s="7">
        <f t="shared" ref="B13:K13" si="4">SUM(B11:B12)</f>
        <v>0</v>
      </c>
      <c r="C13" s="7">
        <f t="shared" si="4"/>
        <v>0</v>
      </c>
      <c r="D13" s="7">
        <f t="shared" si="4"/>
        <v>0</v>
      </c>
      <c r="E13" s="7">
        <f t="shared" si="4"/>
        <v>0</v>
      </c>
      <c r="F13" s="7">
        <f t="shared" si="4"/>
        <v>0</v>
      </c>
      <c r="G13" s="7">
        <f t="shared" si="4"/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>
        <f t="shared" si="4"/>
        <v>0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9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9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9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9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9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9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9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9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9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9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9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9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9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9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9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9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9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9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9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9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9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9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9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9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9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9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9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9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9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9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9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9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9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9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9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9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9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9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9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9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9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9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9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9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9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9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9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9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9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9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9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9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9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9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9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9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9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9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9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9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9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9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9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9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9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9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9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9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9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9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9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9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9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9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9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9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9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9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9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9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9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9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9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9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9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9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9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9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9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9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9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9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9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9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9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9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9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9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9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9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9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9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9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9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9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9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9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9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9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9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9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9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9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9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9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9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9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9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9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9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9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9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9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9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9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9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9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9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9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9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9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9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9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9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9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9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9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9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9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9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9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9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9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9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9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9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9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9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9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9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9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9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9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9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9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9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9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9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9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9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9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9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9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9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9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9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9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9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9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9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9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9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9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9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9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9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9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9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9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9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9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9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9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9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9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9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9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9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9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9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9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9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9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9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9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9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9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9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9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9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9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9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9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9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9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9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9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9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9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9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9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9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9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9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9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9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9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9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9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9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9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9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9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9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9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9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9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9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9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9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9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9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9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9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9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9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9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9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9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9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9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9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9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9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9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9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9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9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9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9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9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9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9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9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9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9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9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9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9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9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9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9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9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9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9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9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9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9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9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9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9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9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9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9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9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9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9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9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9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9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9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9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9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9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9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9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9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9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9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9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9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9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9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9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9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9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9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9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9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9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9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9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9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9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9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9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9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9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9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9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9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9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9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9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9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9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9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9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9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9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9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9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9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9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9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9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9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9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9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9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9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9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9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9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9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9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9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9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9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9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9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9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9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9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9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9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9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9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9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9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9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9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9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9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9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9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9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9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9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9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9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9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9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9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9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9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9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9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9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9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9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9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9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9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9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9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9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9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9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9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9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9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9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9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9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9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9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9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9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9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9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9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9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9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9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9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9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9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9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9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9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9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9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9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9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9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9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9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9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9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9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9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9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9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9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9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9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9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9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9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9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9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9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9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9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9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9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9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9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9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9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9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9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9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9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9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9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9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9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9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9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9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9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9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9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9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9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9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9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9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9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9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9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9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9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9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9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9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9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9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9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9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9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9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9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9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9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9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9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9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9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9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9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9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9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9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9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9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9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9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9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9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9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9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9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9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9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9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9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9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9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9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9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9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9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9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9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9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9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9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9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9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9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9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9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9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9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9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9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9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9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9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9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9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9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9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9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9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9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9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9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9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9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9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9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9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9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9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9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9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9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9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9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9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9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9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9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9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9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9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9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9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9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9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9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9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9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9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9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9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9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9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9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9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9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9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9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9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9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9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9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9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9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9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9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9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9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9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9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9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9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9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9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9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9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9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9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9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9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9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9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9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9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9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9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9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9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9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9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9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9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9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9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9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9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9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9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9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9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9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9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9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9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9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9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9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9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9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9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9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9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9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9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9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9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9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9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9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9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9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9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9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9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9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9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9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9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9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9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9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9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9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9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9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9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9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9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9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9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9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9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9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9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9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9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9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9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9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9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9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9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9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9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9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9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9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9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9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9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9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9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9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9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9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9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9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9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9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9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9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9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9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9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9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9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9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9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9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9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9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9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9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9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9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9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9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9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9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9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9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9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9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9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9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9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9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9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9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9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9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9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9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9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9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9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9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9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9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9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9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9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9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9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9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9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9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9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9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9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9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9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9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9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9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9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9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9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9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9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9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9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9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9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9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9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9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9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9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9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9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9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9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9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9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9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9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9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9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9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9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9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9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9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9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9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9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9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9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9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9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9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9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9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9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9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9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9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9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9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9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9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9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9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9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9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9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9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9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9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9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9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9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9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9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9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9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9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9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9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9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9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9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9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9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9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9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9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9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9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9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9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9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9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9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9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9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9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9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9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9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9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9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9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9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9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9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9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9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9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9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9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9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9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9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9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9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9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9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9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9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9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9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9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9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9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9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9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9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9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9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9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9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9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9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9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9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9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9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9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9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9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9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9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9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9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9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9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9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9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9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9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9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9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9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9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9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9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9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9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9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9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9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9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9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9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9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9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9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9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9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9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9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9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9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9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9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9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9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9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9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9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9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9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9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9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9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9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9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9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9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9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9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9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9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9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9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9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9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9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9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9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9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9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9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9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9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9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9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9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9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9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9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9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9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9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9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9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9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9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9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9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9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9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9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9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9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9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9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9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9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9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9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9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9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9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9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9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9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9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9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9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9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9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9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9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9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9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9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9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9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9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9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9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9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9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9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9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9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9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9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9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9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9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9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9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9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9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9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9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9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9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9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9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9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9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9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9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9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9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9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9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9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9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9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9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9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9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9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9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9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9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9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9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9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9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9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9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9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9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9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9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9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9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9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9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9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9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9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9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9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9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9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9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9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9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9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9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9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9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9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9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9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9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9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9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9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9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9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9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9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9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9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9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9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9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9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9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9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9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9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9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9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9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9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9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9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9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9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9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9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9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9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9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9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9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9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9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9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9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9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9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9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9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9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9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9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9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9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9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9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9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9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9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9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9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9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9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9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9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9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9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9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9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9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9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9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9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9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9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9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9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9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9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9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9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9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9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9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9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9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9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9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9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9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9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9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9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9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9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9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9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9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9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9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9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9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9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9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9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9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9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9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9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9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9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9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9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9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9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9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9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9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9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9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9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9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9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9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9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9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9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9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9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9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9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9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9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9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9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9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9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9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9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9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9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9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9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9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9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9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9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9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9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9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9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9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9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9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9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9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9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9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9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9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9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9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9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9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9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9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9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9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9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9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9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9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9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9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9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9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9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9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9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9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9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9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9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9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9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9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9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9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9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9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9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9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9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9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9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9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9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9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9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9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9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9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9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9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9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9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9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9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9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9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9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9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9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9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9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9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9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9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9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9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9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9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9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9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9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9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9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9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9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9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9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9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9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9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9"/>
      <c r="XEY13" s="8"/>
      <c r="XEZ13" s="8"/>
    </row>
    <row r="15" spans="1:16380" s="10" customFormat="1" ht="18" x14ac:dyDescent="0.2">
      <c r="A15" s="3" t="s">
        <v>13</v>
      </c>
      <c r="B15" s="3">
        <f>B25+B28</f>
        <v>2357976.2200000002</v>
      </c>
      <c r="C15" s="3">
        <f>C25+C28</f>
        <v>1470696.0899999999</v>
      </c>
      <c r="D15" s="3">
        <f>D25+D28</f>
        <v>1763130.21</v>
      </c>
      <c r="E15" s="3">
        <f>E25+E28</f>
        <v>2031460.169999999</v>
      </c>
      <c r="F15" s="3">
        <f t="shared" ref="F15:K15" si="5">F25+F28</f>
        <v>0</v>
      </c>
      <c r="G15" s="3">
        <f t="shared" si="5"/>
        <v>2202873</v>
      </c>
      <c r="H15" s="3">
        <f t="shared" si="5"/>
        <v>2092287</v>
      </c>
      <c r="I15" s="3">
        <f t="shared" si="5"/>
        <v>2993735</v>
      </c>
      <c r="J15" s="3">
        <f t="shared" si="5"/>
        <v>1867072</v>
      </c>
      <c r="K15" s="3">
        <f t="shared" si="5"/>
        <v>1561449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</row>
    <row r="16" spans="1:16380" x14ac:dyDescent="0.2">
      <c r="A16" s="4" t="s">
        <v>12</v>
      </c>
      <c r="B16" s="5">
        <v>879905.06</v>
      </c>
      <c r="C16" s="5">
        <v>864825.89</v>
      </c>
      <c r="D16" s="5">
        <v>848407.45</v>
      </c>
      <c r="E16" s="5">
        <v>808090.1</v>
      </c>
      <c r="F16" s="5"/>
      <c r="G16" s="5">
        <v>709371</v>
      </c>
      <c r="H16" s="5">
        <v>594141</v>
      </c>
      <c r="I16" s="5">
        <v>569442</v>
      </c>
      <c r="J16" s="5">
        <v>565903</v>
      </c>
      <c r="K16" s="5">
        <v>652746</v>
      </c>
    </row>
    <row r="17" spans="1:11" x14ac:dyDescent="0.2">
      <c r="A17" s="4" t="s">
        <v>11</v>
      </c>
      <c r="B17" s="5">
        <v>1388061.02</v>
      </c>
      <c r="C17" s="5">
        <v>590285.24</v>
      </c>
      <c r="D17" s="5">
        <v>649900.38</v>
      </c>
      <c r="E17" s="5">
        <v>1137353.0000000002</v>
      </c>
      <c r="F17" s="5"/>
      <c r="G17" s="5">
        <v>1187196</v>
      </c>
      <c r="H17" s="5">
        <v>1328166</v>
      </c>
      <c r="I17" s="5">
        <v>1634678</v>
      </c>
      <c r="J17" s="5">
        <v>1154962</v>
      </c>
      <c r="K17" s="5">
        <v>874638</v>
      </c>
    </row>
    <row r="18" spans="1:11" x14ac:dyDescent="0.2">
      <c r="A18" s="4" t="s">
        <v>10</v>
      </c>
      <c r="B18" s="5">
        <v>0</v>
      </c>
      <c r="C18" s="5">
        <v>0</v>
      </c>
      <c r="D18" s="5">
        <v>0</v>
      </c>
      <c r="E18" s="5">
        <v>0</v>
      </c>
      <c r="F18" s="5"/>
      <c r="G18" s="5">
        <v>0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">
      <c r="A19" s="4" t="s">
        <v>9</v>
      </c>
      <c r="B19" s="5">
        <v>0</v>
      </c>
      <c r="C19" s="5">
        <v>0</v>
      </c>
      <c r="D19" s="5">
        <v>0</v>
      </c>
      <c r="E19" s="5">
        <v>0</v>
      </c>
      <c r="F19" s="5"/>
      <c r="G19" s="5">
        <v>0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/>
      <c r="G20" s="5">
        <v>0</v>
      </c>
      <c r="H20" s="5">
        <v>0</v>
      </c>
      <c r="I20" s="5">
        <v>0</v>
      </c>
      <c r="J20" s="5">
        <v>0</v>
      </c>
      <c r="K20" s="5">
        <v>0</v>
      </c>
    </row>
    <row r="21" spans="1:11" ht="15" x14ac:dyDescent="0.2">
      <c r="A21" s="6" t="s">
        <v>7</v>
      </c>
      <c r="B21" s="7">
        <f>SUM(B16:B20)</f>
        <v>2267966.08</v>
      </c>
      <c r="C21" s="7">
        <f>SUM(C16:C20)</f>
        <v>1455111.13</v>
      </c>
      <c r="D21" s="7">
        <f>SUM(D16:D20)</f>
        <v>1498307.83</v>
      </c>
      <c r="E21" s="7">
        <f>SUM(E16:E20)</f>
        <v>1945443.1</v>
      </c>
      <c r="F21" s="7">
        <f t="shared" ref="F21:K21" si="6">SUM(F16:F20)</f>
        <v>0</v>
      </c>
      <c r="G21" s="7">
        <f t="shared" si="6"/>
        <v>1896567</v>
      </c>
      <c r="H21" s="7">
        <f t="shared" si="6"/>
        <v>1922307</v>
      </c>
      <c r="I21" s="7">
        <f t="shared" si="6"/>
        <v>2204120</v>
      </c>
      <c r="J21" s="7">
        <f t="shared" si="6"/>
        <v>1720865</v>
      </c>
      <c r="K21" s="7">
        <f t="shared" si="6"/>
        <v>1527384</v>
      </c>
    </row>
    <row r="22" spans="1:11" x14ac:dyDescent="0.2">
      <c r="A22" s="4" t="s">
        <v>6</v>
      </c>
      <c r="B22" s="5">
        <v>90010.14</v>
      </c>
      <c r="C22" s="5">
        <v>15584.96</v>
      </c>
      <c r="D22" s="5">
        <v>264822.37999999977</v>
      </c>
      <c r="E22" s="5">
        <v>86017.069999998959</v>
      </c>
      <c r="F22" s="5"/>
      <c r="G22" s="5">
        <v>306306</v>
      </c>
      <c r="H22" s="5">
        <v>169980</v>
      </c>
      <c r="I22" s="5">
        <v>789615</v>
      </c>
      <c r="J22" s="5">
        <v>146207</v>
      </c>
      <c r="K22" s="5">
        <v>34065</v>
      </c>
    </row>
    <row r="23" spans="1:11" x14ac:dyDescent="0.2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/>
      <c r="G23" s="5">
        <v>0</v>
      </c>
      <c r="H23" s="5">
        <v>0</v>
      </c>
      <c r="I23" s="5">
        <v>0</v>
      </c>
      <c r="J23" s="5">
        <v>0</v>
      </c>
      <c r="K23" s="5">
        <v>0</v>
      </c>
    </row>
    <row r="24" spans="1:11" ht="15" x14ac:dyDescent="0.2">
      <c r="A24" s="6" t="s">
        <v>4</v>
      </c>
      <c r="B24" s="7">
        <f t="shared" ref="B24:K24" si="7">SUM(B22:B23)</f>
        <v>90010.14</v>
      </c>
      <c r="C24" s="7">
        <f t="shared" si="7"/>
        <v>15584.96</v>
      </c>
      <c r="D24" s="7">
        <f t="shared" si="7"/>
        <v>264822.37999999977</v>
      </c>
      <c r="E24" s="7">
        <f t="shared" si="7"/>
        <v>86017.069999998959</v>
      </c>
      <c r="F24" s="7">
        <f t="shared" si="7"/>
        <v>0</v>
      </c>
      <c r="G24" s="7">
        <f t="shared" si="7"/>
        <v>306306</v>
      </c>
      <c r="H24" s="7">
        <f t="shared" si="7"/>
        <v>169980</v>
      </c>
      <c r="I24" s="7">
        <f t="shared" si="7"/>
        <v>789615</v>
      </c>
      <c r="J24" s="7">
        <f t="shared" si="7"/>
        <v>146207</v>
      </c>
      <c r="K24" s="7">
        <f t="shared" si="7"/>
        <v>34065</v>
      </c>
    </row>
    <row r="25" spans="1:11" ht="15" x14ac:dyDescent="0.2">
      <c r="A25" s="6" t="s">
        <v>3</v>
      </c>
      <c r="B25" s="7">
        <f t="shared" ref="B25:K25" si="8">B21+B24</f>
        <v>2357976.2200000002</v>
      </c>
      <c r="C25" s="7">
        <f t="shared" si="8"/>
        <v>1470696.0899999999</v>
      </c>
      <c r="D25" s="7">
        <f t="shared" si="8"/>
        <v>1763130.21</v>
      </c>
      <c r="E25" s="7">
        <f t="shared" si="8"/>
        <v>2031460.169999999</v>
      </c>
      <c r="F25" s="7">
        <f t="shared" si="8"/>
        <v>0</v>
      </c>
      <c r="G25" s="7">
        <f t="shared" si="8"/>
        <v>2202873</v>
      </c>
      <c r="H25" s="7">
        <f t="shared" si="8"/>
        <v>2092287</v>
      </c>
      <c r="I25" s="7">
        <f t="shared" si="8"/>
        <v>2993735</v>
      </c>
      <c r="J25" s="7">
        <f t="shared" si="8"/>
        <v>1867072</v>
      </c>
      <c r="K25" s="7">
        <f t="shared" si="8"/>
        <v>1561449</v>
      </c>
    </row>
    <row r="26" spans="1:11" x14ac:dyDescent="0.2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/>
      <c r="G26" s="5">
        <v>0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/>
      <c r="G27" s="5">
        <v>0</v>
      </c>
      <c r="H27" s="5">
        <v>0</v>
      </c>
      <c r="I27" s="5">
        <v>0</v>
      </c>
      <c r="J27" s="5">
        <v>0</v>
      </c>
      <c r="K27" s="5">
        <v>0</v>
      </c>
    </row>
    <row r="28" spans="1:11" ht="15" x14ac:dyDescent="0.2">
      <c r="A28" s="6" t="s">
        <v>0</v>
      </c>
      <c r="B28" s="7">
        <f t="shared" ref="B28:K28" si="9">SUM(B26:B27)</f>
        <v>0</v>
      </c>
      <c r="C28" s="7">
        <f t="shared" si="9"/>
        <v>0</v>
      </c>
      <c r="D28" s="7">
        <f t="shared" si="9"/>
        <v>0</v>
      </c>
      <c r="E28" s="7">
        <f t="shared" si="9"/>
        <v>0</v>
      </c>
      <c r="F28" s="7">
        <f t="shared" si="9"/>
        <v>0</v>
      </c>
      <c r="G28" s="7">
        <f t="shared" si="9"/>
        <v>0</v>
      </c>
      <c r="H28" s="7">
        <f t="shared" si="9"/>
        <v>0</v>
      </c>
      <c r="I28" s="7">
        <f t="shared" si="9"/>
        <v>0</v>
      </c>
      <c r="J28" s="7">
        <f t="shared" si="9"/>
        <v>0</v>
      </c>
      <c r="K28" s="7">
        <f t="shared" si="9"/>
        <v>0</v>
      </c>
    </row>
    <row r="35" spans="4:10" x14ac:dyDescent="0.2">
      <c r="D35" s="13"/>
      <c r="E35" s="13"/>
      <c r="F35" s="13"/>
      <c r="G35" s="13"/>
      <c r="H35" s="13"/>
      <c r="J35" s="13"/>
    </row>
    <row r="37" spans="4:10" x14ac:dyDescent="0.2">
      <c r="D37" s="14"/>
      <c r="E37" s="14"/>
      <c r="F37" s="14"/>
      <c r="G37" s="14"/>
      <c r="H37" s="14"/>
      <c r="J37" s="14"/>
    </row>
    <row r="38" spans="4:10" x14ac:dyDescent="0.2">
      <c r="D38" s="14"/>
      <c r="E38" s="14"/>
      <c r="F38" s="14"/>
      <c r="G38" s="14"/>
      <c r="H38" s="14"/>
      <c r="J38" s="14"/>
    </row>
    <row r="39" spans="4:10" x14ac:dyDescent="0.2">
      <c r="D39" s="14"/>
      <c r="E39" s="14"/>
      <c r="F39" s="14"/>
      <c r="G39" s="14"/>
      <c r="H39" s="14"/>
      <c r="J39" s="14"/>
    </row>
    <row r="40" spans="4:10" x14ac:dyDescent="0.2">
      <c r="D40" s="14"/>
      <c r="F40" s="14"/>
      <c r="G40" s="14"/>
      <c r="H40" s="14"/>
      <c r="J40" s="14"/>
    </row>
    <row r="41" spans="4:10" x14ac:dyDescent="0.2">
      <c r="D41" s="14"/>
      <c r="E41" s="14"/>
      <c r="F41" s="14"/>
      <c r="G41" s="14"/>
      <c r="H41" s="14"/>
      <c r="J41" s="14"/>
    </row>
    <row r="43" spans="4:10" x14ac:dyDescent="0.2">
      <c r="D43" s="14"/>
      <c r="E43" s="14"/>
      <c r="F43" s="14"/>
      <c r="G43" s="14"/>
    </row>
    <row r="44" spans="4:10" x14ac:dyDescent="0.2">
      <c r="D44" s="14"/>
      <c r="E44" s="14"/>
      <c r="F44" s="14"/>
      <c r="G44" s="14"/>
    </row>
    <row r="45" spans="4:10" x14ac:dyDescent="0.2">
      <c r="D45" s="14"/>
      <c r="E45" s="14"/>
      <c r="F45" s="14"/>
      <c r="G45" s="14"/>
      <c r="H45" s="14"/>
      <c r="J45" s="14"/>
    </row>
    <row r="50" spans="4:10" x14ac:dyDescent="0.2">
      <c r="D50" s="14"/>
      <c r="E50" s="14"/>
      <c r="F50" s="14"/>
      <c r="G50" s="14"/>
      <c r="H50" s="14"/>
      <c r="J50" s="14"/>
    </row>
    <row r="51" spans="4:10" x14ac:dyDescent="0.2">
      <c r="D51" s="14"/>
      <c r="E51" s="14"/>
      <c r="F51" s="14"/>
      <c r="G51" s="14"/>
      <c r="H51" s="14"/>
      <c r="J51" s="14"/>
    </row>
    <row r="52" spans="4:10" x14ac:dyDescent="0.2">
      <c r="D52" s="14"/>
      <c r="E52" s="14"/>
      <c r="F52" s="14"/>
      <c r="G52" s="14"/>
      <c r="H52" s="14"/>
      <c r="J52" s="14"/>
    </row>
    <row r="56" spans="4:10" x14ac:dyDescent="0.2">
      <c r="D56" s="14"/>
      <c r="E56" s="14"/>
      <c r="F56" s="14"/>
      <c r="G56" s="14"/>
      <c r="H56" s="14"/>
      <c r="J56" s="14"/>
    </row>
    <row r="57" spans="4:10" x14ac:dyDescent="0.2">
      <c r="D57" s="14"/>
      <c r="E57" s="14"/>
      <c r="F57" s="14"/>
      <c r="G57" s="14"/>
      <c r="H57" s="14"/>
      <c r="J57" s="14"/>
    </row>
    <row r="59" spans="4:10" x14ac:dyDescent="0.2">
      <c r="D59" s="14"/>
      <c r="E59" s="14"/>
      <c r="F59" s="14"/>
      <c r="G59" s="14"/>
      <c r="H59" s="14"/>
      <c r="J59" s="14"/>
    </row>
    <row r="60" spans="4:10" x14ac:dyDescent="0.2">
      <c r="D60" s="14"/>
      <c r="E60" s="14"/>
      <c r="F60" s="14"/>
      <c r="G60" s="14"/>
      <c r="H60" s="14"/>
      <c r="J60" s="14"/>
    </row>
    <row r="63" spans="4:10" x14ac:dyDescent="0.2">
      <c r="I63" s="1" t="s">
        <v>46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Pressupost inicial</vt:lpstr>
      <vt:lpstr>Pressupost liquidat</vt:lpstr>
    </vt:vector>
  </TitlesOfParts>
  <Company>IMI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Ajuntament de Barcelona</cp:lastModifiedBy>
  <dcterms:created xsi:type="dcterms:W3CDTF">2024-06-19T22:37:16Z</dcterms:created>
  <dcterms:modified xsi:type="dcterms:W3CDTF">2024-07-29T11:27:26Z</dcterms:modified>
</cp:coreProperties>
</file>