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088" yWindow="-120" windowWidth="16560" windowHeight="870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J21" i="2"/>
  <c r="I21" i="2"/>
  <c r="H21" i="2"/>
  <c r="G21" i="2"/>
  <c r="F21" i="2"/>
  <c r="E21" i="2"/>
  <c r="D21" i="2"/>
  <c r="D25" i="2" s="1"/>
  <c r="D15" i="2" s="1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H6" i="2"/>
  <c r="G6" i="2"/>
  <c r="F6" i="2"/>
  <c r="E6" i="2"/>
  <c r="D6" i="2"/>
  <c r="D10" i="2" s="1"/>
  <c r="D2" i="2" s="1"/>
  <c r="C6" i="2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K21" i="1"/>
  <c r="K25" i="1" s="1"/>
  <c r="K15" i="1" s="1"/>
  <c r="J21" i="1"/>
  <c r="I21" i="1"/>
  <c r="H21" i="1"/>
  <c r="G21" i="1"/>
  <c r="G25" i="1" s="1"/>
  <c r="G15" i="1" s="1"/>
  <c r="F21" i="1"/>
  <c r="F25" i="1" s="1"/>
  <c r="F15" i="1" s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L10" i="1" s="1"/>
  <c r="K6" i="1"/>
  <c r="K10" i="1" s="1"/>
  <c r="K2" i="1" s="1"/>
  <c r="J6" i="1"/>
  <c r="I6" i="1"/>
  <c r="H6" i="1"/>
  <c r="G6" i="1"/>
  <c r="F6" i="1"/>
  <c r="E6" i="1"/>
  <c r="D6" i="1"/>
  <c r="C6" i="1"/>
  <c r="B6" i="1"/>
  <c r="K25" i="2" l="1"/>
  <c r="K15" i="2" s="1"/>
  <c r="G25" i="2"/>
  <c r="G15" i="2" s="1"/>
  <c r="I25" i="2"/>
  <c r="I15" i="2" s="1"/>
  <c r="G10" i="2"/>
  <c r="G2" i="2" s="1"/>
  <c r="K10" i="2"/>
  <c r="K2" i="2" s="1"/>
  <c r="I10" i="2"/>
  <c r="I2" i="2" s="1"/>
  <c r="B25" i="2"/>
  <c r="B15" i="2" s="1"/>
  <c r="B10" i="2"/>
  <c r="B2" i="2" s="1"/>
  <c r="C25" i="2"/>
  <c r="C15" i="2" s="1"/>
  <c r="C10" i="2"/>
  <c r="C2" i="2" s="1"/>
  <c r="F25" i="2"/>
  <c r="F15" i="2" s="1"/>
  <c r="E10" i="2"/>
  <c r="E2" i="2" s="1"/>
  <c r="L2" i="1"/>
  <c r="B25" i="1"/>
  <c r="B15" i="1" s="1"/>
  <c r="L15" i="1"/>
  <c r="H25" i="1"/>
  <c r="H15" i="1" s="1"/>
  <c r="I25" i="1"/>
  <c r="I15" i="1" s="1"/>
  <c r="D10" i="1"/>
  <c r="D2" i="1" s="1"/>
  <c r="C10" i="1"/>
  <c r="C2" i="1" s="1"/>
  <c r="E10" i="1"/>
  <c r="E2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<sst xmlns="http://schemas.openxmlformats.org/spreadsheetml/2006/main" count="77" uniqueCount="47">
  <si>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</si>
  <si>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</si>
  <si>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</si>
  <si>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</si>
  <si>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</si>
  <si>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</si>
  <si>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</si>
  <si>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</si>
  <si>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</si>
  <si>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</si>
  <si>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</si>
  <si>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</si>
  <si>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</si>
  <si>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</si>
  <si>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</si>
  <si>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</si>
  <si>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</si>
  <si>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</si>
  <si>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</si>
  <si>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</si>
  <si>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</si>
  <si>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</si>
  <si>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</si>
  <si>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</si>
  <si>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</si>
  <si>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</si>
  <si>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</si>
  <si>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</si>
  <si>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</si>
  <si>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</si>
  <si>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</si>
  <si>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</si>
  <si>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</si>
  <si>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</si>
  <si>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</si>
  <si>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</si>
  <si>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</si>
  <si>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</si>
  <si>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</si>
  <si>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</si>
  <si>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</si>
  <si>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</si>
  <si>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</si>
  <si>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</si>
  <si>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</si>
  <si>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Fundació Barcelona Capital Nàutica, AC 24</t>
  </si>
  <si>
    <t xml:space="preserve"> -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</si>
</sst>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0"/>
  <sheetViews>
    <sheetView zoomScale="85" zoomScaleNormal="85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F32" sqref="F32"/>
    </sheetView>
  </sheetViews>
  <sheetFormatPr baseColWidth="10" defaultColWidth="11.5546875" defaultRowHeight="13.8" x14ac:dyDescent="0.25"/>
  <cols>
    <col min="1" max="1" width="33" style="1" customWidth="1"/>
    <col min="2" max="5" width="19.5546875" style="1" customWidth="1"/>
    <col min="6" max="6" width="19.33203125" style="1" customWidth="1"/>
    <col min="7" max="13" width="21.6640625" style="1" customWidth="1"/>
    <col min="14" max="16384" width="11.5546875" style="1"/>
  </cols>
  <sheetData>
    <row r="1" spans="1:16383" ht="27.6" x14ac:dyDescent="0.25">
      <c r="A1" s="14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399999999999999" x14ac:dyDescent="0.25">
      <c r="A2" s="3" t="s">
        <v>22</v>
      </c>
      <c r="B2" s="3">
        <f t="shared" ref="B2:M2" si="0">B10+B13</f>
        <v>20371768.600000001</v>
      </c>
      <c r="C2" s="3">
        <f t="shared" si="0"/>
        <v>3509853.2</v>
      </c>
      <c r="D2" s="3">
        <f t="shared" si="0"/>
        <v>734990.99</v>
      </c>
      <c r="E2" s="3">
        <f t="shared" si="0"/>
        <v>733679.23</v>
      </c>
      <c r="F2" s="3">
        <f t="shared" si="0"/>
        <v>916326</v>
      </c>
      <c r="G2" s="3">
        <f t="shared" si="0"/>
        <v>0</v>
      </c>
      <c r="H2" s="3">
        <f t="shared" si="0"/>
        <v>9572170</v>
      </c>
      <c r="I2" s="3">
        <f t="shared" si="0"/>
        <v>1243477</v>
      </c>
      <c r="J2" s="3">
        <f t="shared" si="0"/>
        <v>1255863</v>
      </c>
      <c r="K2" s="3">
        <f t="shared" si="0"/>
        <v>8600213</v>
      </c>
      <c r="L2" s="3">
        <f t="shared" si="0"/>
        <v>18476924</v>
      </c>
      <c r="M2" s="3">
        <f t="shared" si="0"/>
        <v>3222919</v>
      </c>
    </row>
    <row r="3" spans="1:16383" ht="14.25" x14ac:dyDescent="0.2">
      <c r="A3" s="4" t="s">
        <v>21</v>
      </c>
      <c r="B3" s="5">
        <v>1171768.6000000001</v>
      </c>
      <c r="C3" s="5">
        <v>9853.2000000000007</v>
      </c>
      <c r="D3" s="5">
        <v>9853.2000000000007</v>
      </c>
      <c r="E3" s="5">
        <v>0</v>
      </c>
      <c r="F3" s="5">
        <v>1200</v>
      </c>
      <c r="G3" s="5">
        <v>0</v>
      </c>
      <c r="H3" s="5">
        <v>9572170</v>
      </c>
      <c r="I3" s="5">
        <v>1116259</v>
      </c>
      <c r="J3" s="5">
        <v>228000</v>
      </c>
      <c r="K3" s="5">
        <v>5910717</v>
      </c>
      <c r="L3" s="5">
        <v>18177717</v>
      </c>
      <c r="M3" s="5">
        <v>680000</v>
      </c>
    </row>
    <row r="4" spans="1:16383" x14ac:dyDescent="0.25">
      <c r="A4" s="4" t="s">
        <v>9</v>
      </c>
      <c r="B4" s="5">
        <v>19200000</v>
      </c>
      <c r="C4" s="5">
        <v>3348750</v>
      </c>
      <c r="D4" s="5">
        <v>725137.79</v>
      </c>
      <c r="E4" s="5">
        <v>672574.23</v>
      </c>
      <c r="F4" s="5">
        <v>762126</v>
      </c>
      <c r="G4" s="5">
        <v>0</v>
      </c>
      <c r="H4" s="5">
        <v>0</v>
      </c>
      <c r="I4" s="5">
        <v>42382</v>
      </c>
      <c r="J4" s="5">
        <v>81552</v>
      </c>
      <c r="K4" s="5">
        <v>299207</v>
      </c>
      <c r="L4" s="5">
        <v>299207</v>
      </c>
      <c r="M4" s="5">
        <v>0</v>
      </c>
    </row>
    <row r="5" spans="1:16383" ht="14.25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</row>
    <row r="6" spans="1:16383" ht="13.95" x14ac:dyDescent="0.25">
      <c r="A6" s="6" t="s">
        <v>19</v>
      </c>
      <c r="B6" s="7">
        <f t="shared" ref="B6:M6" si="1">SUM(B3:B5)</f>
        <v>20371768.600000001</v>
      </c>
      <c r="C6" s="7">
        <f t="shared" si="1"/>
        <v>3358603.2</v>
      </c>
      <c r="D6" s="7">
        <f t="shared" si="1"/>
        <v>734990.99</v>
      </c>
      <c r="E6" s="7">
        <f t="shared" si="1"/>
        <v>672574.23</v>
      </c>
      <c r="F6" s="7">
        <f t="shared" si="1"/>
        <v>763326</v>
      </c>
      <c r="G6" s="7">
        <f t="shared" si="1"/>
        <v>0</v>
      </c>
      <c r="H6" s="7">
        <f t="shared" si="1"/>
        <v>9572170</v>
      </c>
      <c r="I6" s="7">
        <f t="shared" si="1"/>
        <v>1158641</v>
      </c>
      <c r="J6" s="7">
        <f t="shared" si="1"/>
        <v>309552</v>
      </c>
      <c r="K6" s="7">
        <f t="shared" si="1"/>
        <v>6209924</v>
      </c>
      <c r="L6" s="7">
        <f t="shared" si="1"/>
        <v>18476924</v>
      </c>
      <c r="M6" s="7">
        <f t="shared" si="1"/>
        <v>680000</v>
      </c>
    </row>
    <row r="7" spans="1:16383" ht="13.95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5">
      <c r="A8" s="4" t="s">
        <v>17</v>
      </c>
      <c r="B8" s="5">
        <v>0</v>
      </c>
      <c r="C8" s="5">
        <v>151250</v>
      </c>
      <c r="D8" s="5">
        <v>0</v>
      </c>
      <c r="E8" s="5">
        <v>61105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3.95" x14ac:dyDescent="0.25">
      <c r="A9" s="6" t="s">
        <v>16</v>
      </c>
      <c r="B9" s="7">
        <f t="shared" ref="B9:M9" si="2">SUM(B7:B8)</f>
        <v>0</v>
      </c>
      <c r="C9" s="7">
        <f t="shared" si="2"/>
        <v>151250</v>
      </c>
      <c r="D9" s="7">
        <f t="shared" si="2"/>
        <v>0</v>
      </c>
      <c r="E9" s="7">
        <f t="shared" si="2"/>
        <v>61105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5" x14ac:dyDescent="0.25">
      <c r="A10" s="6" t="s">
        <v>15</v>
      </c>
      <c r="B10" s="7">
        <f t="shared" ref="B10:M10" si="3">B6+B9</f>
        <v>20371768.600000001</v>
      </c>
      <c r="C10" s="7">
        <f t="shared" si="3"/>
        <v>3509853.2</v>
      </c>
      <c r="D10" s="7">
        <f t="shared" si="3"/>
        <v>734990.99</v>
      </c>
      <c r="E10" s="7">
        <f t="shared" si="3"/>
        <v>733679.23</v>
      </c>
      <c r="F10" s="7">
        <f t="shared" si="3"/>
        <v>763326</v>
      </c>
      <c r="G10" s="7">
        <f t="shared" si="3"/>
        <v>0</v>
      </c>
      <c r="H10" s="7">
        <f t="shared" si="3"/>
        <v>9572170</v>
      </c>
      <c r="I10" s="7">
        <f t="shared" si="3"/>
        <v>1158641</v>
      </c>
      <c r="J10" s="7">
        <f t="shared" si="3"/>
        <v>309552</v>
      </c>
      <c r="K10" s="7">
        <f t="shared" si="3"/>
        <v>6209924</v>
      </c>
      <c r="L10" s="7">
        <f t="shared" si="3"/>
        <v>18476924</v>
      </c>
      <c r="M10" s="7">
        <f t="shared" si="3"/>
        <v>680000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ht="14.25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153000</v>
      </c>
      <c r="G11" s="5">
        <v>0</v>
      </c>
      <c r="H11" s="5">
        <v>0</v>
      </c>
      <c r="I11" s="5">
        <v>84836</v>
      </c>
      <c r="J11" s="5">
        <v>946311</v>
      </c>
      <c r="K11" s="5">
        <v>2390289</v>
      </c>
      <c r="L11" s="5">
        <v>0</v>
      </c>
      <c r="M11" s="5">
        <v>2542919</v>
      </c>
    </row>
    <row r="12" spans="1:16383" s="10" customFormat="1" ht="13.95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5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153000</v>
      </c>
      <c r="G13" s="7">
        <f t="shared" si="4"/>
        <v>0</v>
      </c>
      <c r="H13" s="7">
        <f t="shared" si="4"/>
        <v>0</v>
      </c>
      <c r="I13" s="7">
        <f t="shared" si="4"/>
        <v>84836</v>
      </c>
      <c r="J13" s="7">
        <f t="shared" si="4"/>
        <v>946311</v>
      </c>
      <c r="K13" s="7">
        <f t="shared" si="4"/>
        <v>2390289</v>
      </c>
      <c r="L13" s="7">
        <f t="shared" si="4"/>
        <v>0</v>
      </c>
      <c r="M13" s="7">
        <f t="shared" si="4"/>
        <v>2542919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7.399999999999999" x14ac:dyDescent="0.25">
      <c r="A15" s="3" t="s">
        <v>13</v>
      </c>
      <c r="B15" s="3">
        <f t="shared" ref="B15:M15" si="5">B25+B28</f>
        <v>20371768.600000001</v>
      </c>
      <c r="C15" s="3">
        <f t="shared" si="5"/>
        <v>3509853.2</v>
      </c>
      <c r="D15" s="3">
        <f t="shared" si="5"/>
        <v>734990.99</v>
      </c>
      <c r="E15" s="3">
        <f t="shared" si="5"/>
        <v>733679.23</v>
      </c>
      <c r="F15" s="3">
        <f t="shared" si="5"/>
        <v>916326</v>
      </c>
      <c r="G15" s="3">
        <f t="shared" si="5"/>
        <v>0</v>
      </c>
      <c r="H15" s="3">
        <f t="shared" si="5"/>
        <v>9572170</v>
      </c>
      <c r="I15" s="3">
        <f t="shared" si="5"/>
        <v>1243477</v>
      </c>
      <c r="J15" s="3">
        <f t="shared" si="5"/>
        <v>1255862</v>
      </c>
      <c r="K15" s="3">
        <f t="shared" si="5"/>
        <v>8600213</v>
      </c>
      <c r="L15" s="3">
        <f t="shared" si="5"/>
        <v>18476924</v>
      </c>
      <c r="M15" s="3">
        <f t="shared" si="5"/>
        <v>3222919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ht="14.25" x14ac:dyDescent="0.2">
      <c r="A16" s="4" t="s">
        <v>12</v>
      </c>
      <c r="B16" s="5">
        <v>1102000</v>
      </c>
      <c r="C16" s="5">
        <v>1257847.94</v>
      </c>
      <c r="D16" s="5">
        <v>350831.32</v>
      </c>
      <c r="E16" s="5">
        <v>347702</v>
      </c>
      <c r="F16" s="5">
        <v>377788</v>
      </c>
      <c r="G16" s="5">
        <v>0</v>
      </c>
      <c r="H16" s="5">
        <v>1588904</v>
      </c>
      <c r="I16" s="5">
        <v>734368</v>
      </c>
      <c r="J16" s="5">
        <v>510123</v>
      </c>
      <c r="K16" s="5">
        <v>1098744</v>
      </c>
      <c r="L16" s="5">
        <v>901551</v>
      </c>
      <c r="M16" s="5">
        <v>759000</v>
      </c>
    </row>
    <row r="17" spans="1:13" x14ac:dyDescent="0.25">
      <c r="A17" s="4" t="s">
        <v>11</v>
      </c>
      <c r="B17" s="5">
        <v>19229768.600000001</v>
      </c>
      <c r="C17" s="5">
        <v>1971943.06</v>
      </c>
      <c r="D17" s="5">
        <v>343649.67</v>
      </c>
      <c r="E17" s="5">
        <v>291872.23</v>
      </c>
      <c r="F17" s="5">
        <v>531538</v>
      </c>
      <c r="G17" s="5">
        <v>0</v>
      </c>
      <c r="H17" s="5">
        <v>7809741</v>
      </c>
      <c r="I17" s="5">
        <v>381931</v>
      </c>
      <c r="J17" s="5">
        <v>658578</v>
      </c>
      <c r="K17" s="5">
        <v>6969269</v>
      </c>
      <c r="L17" s="5">
        <v>15659976</v>
      </c>
      <c r="M17" s="5">
        <v>1678919</v>
      </c>
    </row>
    <row r="18" spans="1:13" ht="14.25" x14ac:dyDescent="0.2">
      <c r="A18" s="4" t="s">
        <v>10</v>
      </c>
      <c r="B18" s="5">
        <v>0</v>
      </c>
      <c r="C18" s="5">
        <v>0</v>
      </c>
      <c r="D18" s="5">
        <v>510</v>
      </c>
      <c r="E18" s="5">
        <v>8000</v>
      </c>
      <c r="F18" s="5">
        <v>7000</v>
      </c>
      <c r="G18" s="5">
        <v>0</v>
      </c>
      <c r="H18" s="5">
        <v>0</v>
      </c>
      <c r="I18" s="5">
        <v>0</v>
      </c>
      <c r="J18" s="5">
        <v>0</v>
      </c>
      <c r="K18" s="5">
        <v>108000</v>
      </c>
      <c r="L18" s="5">
        <v>190000</v>
      </c>
      <c r="M18" s="5">
        <v>0</v>
      </c>
    </row>
    <row r="19" spans="1:13" x14ac:dyDescent="0.25">
      <c r="A19" s="4" t="s">
        <v>9</v>
      </c>
      <c r="B19" s="5">
        <v>40000</v>
      </c>
      <c r="C19" s="5">
        <v>40000</v>
      </c>
      <c r="D19" s="5">
        <v>40000</v>
      </c>
      <c r="E19" s="5">
        <v>25000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520006</v>
      </c>
      <c r="M19" s="5">
        <v>325000</v>
      </c>
    </row>
    <row r="20" spans="1:13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3.95" x14ac:dyDescent="0.25">
      <c r="A21" s="6" t="s">
        <v>7</v>
      </c>
      <c r="B21" s="7">
        <f t="shared" ref="B21:M21" si="6">SUM(B16:B20)</f>
        <v>20371768.600000001</v>
      </c>
      <c r="C21" s="7">
        <f t="shared" si="6"/>
        <v>3269791</v>
      </c>
      <c r="D21" s="7">
        <f t="shared" si="6"/>
        <v>734990.99</v>
      </c>
      <c r="E21" s="7">
        <f t="shared" si="6"/>
        <v>672574.23</v>
      </c>
      <c r="F21" s="7">
        <f t="shared" si="6"/>
        <v>916326</v>
      </c>
      <c r="G21" s="7">
        <f t="shared" si="6"/>
        <v>0</v>
      </c>
      <c r="H21" s="7">
        <f t="shared" si="6"/>
        <v>9398645</v>
      </c>
      <c r="I21" s="7">
        <f t="shared" si="6"/>
        <v>1116299</v>
      </c>
      <c r="J21" s="7">
        <f t="shared" si="6"/>
        <v>1168701</v>
      </c>
      <c r="K21" s="7">
        <f t="shared" si="6"/>
        <v>8176013</v>
      </c>
      <c r="L21" s="7">
        <f t="shared" si="6"/>
        <v>17271533</v>
      </c>
      <c r="M21" s="7">
        <f t="shared" si="6"/>
        <v>2762919</v>
      </c>
    </row>
    <row r="22" spans="1:13" ht="14.25" x14ac:dyDescent="0.2">
      <c r="A22" s="4" t="s">
        <v>6</v>
      </c>
      <c r="B22" s="5">
        <v>0</v>
      </c>
      <c r="C22" s="5">
        <v>151250</v>
      </c>
      <c r="D22" s="5">
        <v>0</v>
      </c>
      <c r="E22" s="5">
        <v>61105</v>
      </c>
      <c r="F22" s="5">
        <v>0</v>
      </c>
      <c r="G22" s="5">
        <v>0</v>
      </c>
      <c r="H22" s="5">
        <v>173525</v>
      </c>
      <c r="I22" s="5">
        <v>127178</v>
      </c>
      <c r="J22" s="5">
        <v>87161</v>
      </c>
      <c r="K22" s="5">
        <v>424200</v>
      </c>
      <c r="L22" s="5">
        <v>822500</v>
      </c>
      <c r="M22" s="5">
        <v>460000</v>
      </c>
    </row>
    <row r="23" spans="1:13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0</v>
      </c>
      <c r="C24" s="7">
        <f t="shared" si="7"/>
        <v>151250</v>
      </c>
      <c r="D24" s="7">
        <f t="shared" si="7"/>
        <v>0</v>
      </c>
      <c r="E24" s="7">
        <f t="shared" si="7"/>
        <v>61105</v>
      </c>
      <c r="F24" s="7">
        <f t="shared" si="7"/>
        <v>0</v>
      </c>
      <c r="G24" s="7">
        <f t="shared" si="7"/>
        <v>0</v>
      </c>
      <c r="H24" s="7">
        <f t="shared" si="7"/>
        <v>173525</v>
      </c>
      <c r="I24" s="7">
        <f t="shared" si="7"/>
        <v>127178</v>
      </c>
      <c r="J24" s="7">
        <f t="shared" si="7"/>
        <v>87161</v>
      </c>
      <c r="K24" s="7">
        <f t="shared" si="7"/>
        <v>424200</v>
      </c>
      <c r="L24" s="7">
        <f t="shared" si="7"/>
        <v>822500</v>
      </c>
      <c r="M24" s="7">
        <f t="shared" si="7"/>
        <v>460000</v>
      </c>
    </row>
    <row r="25" spans="1:13" ht="15" x14ac:dyDescent="0.2">
      <c r="A25" s="6" t="s">
        <v>3</v>
      </c>
      <c r="B25" s="7">
        <f t="shared" ref="B25:M25" si="8">B21+B24</f>
        <v>20371768.600000001</v>
      </c>
      <c r="C25" s="7">
        <f t="shared" si="8"/>
        <v>3421041</v>
      </c>
      <c r="D25" s="7">
        <f t="shared" si="8"/>
        <v>734990.99</v>
      </c>
      <c r="E25" s="7">
        <f t="shared" si="8"/>
        <v>733679.23</v>
      </c>
      <c r="F25" s="7">
        <f t="shared" si="8"/>
        <v>916326</v>
      </c>
      <c r="G25" s="7">
        <f t="shared" si="8"/>
        <v>0</v>
      </c>
      <c r="H25" s="7">
        <f t="shared" si="8"/>
        <v>9572170</v>
      </c>
      <c r="I25" s="7">
        <f t="shared" si="8"/>
        <v>1243477</v>
      </c>
      <c r="J25" s="7">
        <f t="shared" si="8"/>
        <v>1255862</v>
      </c>
      <c r="K25" s="7">
        <f t="shared" si="8"/>
        <v>8600213</v>
      </c>
      <c r="L25" s="7">
        <f t="shared" si="8"/>
        <v>18094033</v>
      </c>
      <c r="M25" s="7">
        <f t="shared" si="8"/>
        <v>3222919</v>
      </c>
    </row>
    <row r="26" spans="1:13" ht="14.25" x14ac:dyDescent="0.2">
      <c r="A26" s="4" t="s">
        <v>2</v>
      </c>
      <c r="B26" s="5">
        <v>0</v>
      </c>
      <c r="C26" s="5">
        <v>88812.2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382891</v>
      </c>
      <c r="M26" s="5">
        <v>0</v>
      </c>
    </row>
    <row r="27" spans="1:13" ht="14.25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88812.2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382891</v>
      </c>
      <c r="M28" s="7">
        <f t="shared" si="9"/>
        <v>0</v>
      </c>
    </row>
    <row r="32" spans="1:13" ht="39.75" customHeight="1" x14ac:dyDescent="0.2">
      <c r="E32" s="12"/>
      <c r="F32" s="12"/>
      <c r="G32" s="12"/>
      <c r="H32" s="12"/>
      <c r="I32" s="12"/>
      <c r="J32" s="12"/>
    </row>
    <row r="34" spans="5:10" x14ac:dyDescent="0.25">
      <c r="E34" s="13"/>
      <c r="F34" s="13"/>
      <c r="G34" s="13"/>
      <c r="H34" s="13"/>
      <c r="I34" s="13"/>
      <c r="J34" s="13"/>
    </row>
    <row r="35" spans="5:10" x14ac:dyDescent="0.25">
      <c r="E35" s="13"/>
      <c r="F35" s="13"/>
      <c r="G35" s="13"/>
      <c r="H35" s="13"/>
      <c r="I35" s="13"/>
      <c r="J35" s="13"/>
    </row>
    <row r="36" spans="5:10" x14ac:dyDescent="0.25">
      <c r="F36" s="13"/>
      <c r="G36" s="13"/>
      <c r="H36" s="13"/>
      <c r="I36" s="13"/>
    </row>
    <row r="38" spans="5:10" x14ac:dyDescent="0.25">
      <c r="E38" s="13"/>
      <c r="F38" s="13"/>
      <c r="G38" s="13"/>
      <c r="H38" s="13"/>
      <c r="I38" s="13"/>
      <c r="J38" s="13"/>
    </row>
    <row r="42" spans="5:10" x14ac:dyDescent="0.25">
      <c r="E42" s="13"/>
      <c r="F42" s="13"/>
      <c r="G42" s="13"/>
      <c r="H42" s="13"/>
      <c r="I42" s="13"/>
      <c r="J42" s="13"/>
    </row>
    <row r="43" spans="5:10" x14ac:dyDescent="0.25">
      <c r="F43" s="13"/>
      <c r="G43" s="13"/>
      <c r="H43" s="13"/>
      <c r="J43" s="13"/>
    </row>
    <row r="45" spans="5:10" x14ac:dyDescent="0.25">
      <c r="F45" s="13"/>
      <c r="G45" s="13"/>
      <c r="H45" s="13"/>
      <c r="J45" s="13"/>
    </row>
    <row r="47" spans="5:10" x14ac:dyDescent="0.25">
      <c r="E47" s="13"/>
      <c r="F47" s="13"/>
      <c r="G47" s="13"/>
      <c r="H47" s="13"/>
      <c r="I47" s="13"/>
      <c r="J47" s="13"/>
    </row>
    <row r="48" spans="5:10" x14ac:dyDescent="0.25">
      <c r="E48" s="13"/>
      <c r="F48" s="13"/>
      <c r="G48" s="13"/>
      <c r="H48" s="13"/>
      <c r="I48" s="13"/>
      <c r="J48" s="13"/>
    </row>
    <row r="49" spans="5:10" x14ac:dyDescent="0.25">
      <c r="E49" s="13"/>
      <c r="F49" s="13"/>
      <c r="G49" s="13"/>
      <c r="H49" s="13"/>
      <c r="I49" s="13"/>
      <c r="J49" s="13"/>
    </row>
    <row r="50" spans="5:10" x14ac:dyDescent="0.25">
      <c r="H50" s="13"/>
      <c r="I50" s="13"/>
    </row>
    <row r="51" spans="5:10" x14ac:dyDescent="0.25">
      <c r="I51" s="13"/>
      <c r="J51" s="13"/>
    </row>
    <row r="53" spans="5:10" x14ac:dyDescent="0.25">
      <c r="E53" s="13"/>
      <c r="F53" s="13"/>
      <c r="G53" s="13"/>
      <c r="H53" s="13"/>
      <c r="I53" s="13"/>
      <c r="J53" s="13"/>
    </row>
    <row r="54" spans="5:10" x14ac:dyDescent="0.25">
      <c r="E54" s="13"/>
      <c r="F54" s="13"/>
      <c r="G54" s="13"/>
      <c r="H54" s="13"/>
      <c r="I54" s="13"/>
      <c r="J54" s="13"/>
    </row>
    <row r="56" spans="5:10" x14ac:dyDescent="0.25">
      <c r="E56" s="13"/>
      <c r="F56" s="13"/>
      <c r="G56" s="13"/>
      <c r="H56" s="13"/>
      <c r="I56" s="13"/>
      <c r="J56" s="13"/>
    </row>
    <row r="57" spans="5:10" x14ac:dyDescent="0.25">
      <c r="E57" s="13"/>
      <c r="F57" s="13"/>
      <c r="G57" s="13"/>
      <c r="H57" s="13"/>
      <c r="I57" s="13"/>
      <c r="J57" s="13"/>
    </row>
    <row r="58" spans="5:10" x14ac:dyDescent="0.25">
      <c r="I58" s="13"/>
    </row>
    <row r="60" spans="5:10" x14ac:dyDescent="0.25">
      <c r="I60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9"/>
  <sheetViews>
    <sheetView tabSelected="1" zoomScale="80" zoomScaleNormal="80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5" sqref="B15:K28"/>
    </sheetView>
  </sheetViews>
  <sheetFormatPr baseColWidth="10" defaultColWidth="11.5546875" defaultRowHeight="13.8" x14ac:dyDescent="0.25"/>
  <cols>
    <col min="1" max="1" width="31.6640625" style="1" customWidth="1"/>
    <col min="2" max="5" width="19.5546875" style="1" customWidth="1"/>
    <col min="6" max="11" width="21.6640625" style="1" customWidth="1"/>
    <col min="12" max="16384" width="11.5546875" style="1"/>
  </cols>
  <sheetData>
    <row r="1" spans="1:16380" ht="41.4" x14ac:dyDescent="0.25">
      <c r="A1" s="14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399999999999999" x14ac:dyDescent="0.25">
      <c r="A2" s="3" t="s">
        <v>22</v>
      </c>
      <c r="B2" s="3">
        <f>B10+B13</f>
        <v>7455431.0199999996</v>
      </c>
      <c r="C2" s="3">
        <f>C10+C13</f>
        <v>1757299.5100000002</v>
      </c>
      <c r="D2" s="3">
        <f>D10+D13</f>
        <v>700558.83</v>
      </c>
      <c r="E2" s="3">
        <f>E10+E13</f>
        <v>750449.04999999993</v>
      </c>
      <c r="F2" s="3">
        <f>F10+F13</f>
        <v>1285481.54</v>
      </c>
      <c r="G2" s="3">
        <f t="shared" ref="G2:K2" si="0">G10+G13</f>
        <v>344346</v>
      </c>
      <c r="H2" s="3">
        <f t="shared" si="0"/>
        <v>219097</v>
      </c>
      <c r="I2" s="3">
        <f t="shared" si="0"/>
        <v>12218229</v>
      </c>
      <c r="J2" s="3">
        <f t="shared" si="0"/>
        <v>14657449</v>
      </c>
      <c r="K2" s="3">
        <f t="shared" si="0"/>
        <v>2715509</v>
      </c>
    </row>
    <row r="3" spans="1:16380" x14ac:dyDescent="0.25">
      <c r="A3" s="4" t="s">
        <v>21</v>
      </c>
      <c r="B3" s="5">
        <v>55431.02</v>
      </c>
      <c r="C3" s="5">
        <v>27749.62</v>
      </c>
      <c r="D3" s="5">
        <v>54808.669999999955</v>
      </c>
      <c r="E3" s="5">
        <v>260621.34999999998</v>
      </c>
      <c r="F3" s="5">
        <v>69981.540000000008</v>
      </c>
      <c r="G3" s="5">
        <v>143452</v>
      </c>
      <c r="H3" s="5">
        <v>161688</v>
      </c>
      <c r="I3" s="5">
        <v>8773353</v>
      </c>
      <c r="J3" s="5">
        <v>10145460</v>
      </c>
      <c r="K3" s="5">
        <v>2416532</v>
      </c>
    </row>
    <row r="4" spans="1:16380" x14ac:dyDescent="0.25">
      <c r="A4" s="4" t="s">
        <v>9</v>
      </c>
      <c r="B4" s="5">
        <v>7284835.6399999997</v>
      </c>
      <c r="C4" s="5">
        <v>1630206.56</v>
      </c>
      <c r="D4" s="5">
        <v>542438.06000000006</v>
      </c>
      <c r="E4" s="5">
        <v>367652.38</v>
      </c>
      <c r="F4" s="5">
        <v>1215500</v>
      </c>
      <c r="G4" s="5">
        <v>11842</v>
      </c>
      <c r="H4" s="5">
        <v>43168</v>
      </c>
      <c r="I4" s="5">
        <v>0</v>
      </c>
      <c r="J4" s="5">
        <v>1247669</v>
      </c>
      <c r="K4" s="5" t="s">
        <v>46</v>
      </c>
    </row>
    <row r="5" spans="1:16380" x14ac:dyDescent="0.25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189052</v>
      </c>
      <c r="H5" s="5">
        <v>1558</v>
      </c>
      <c r="I5" s="5">
        <v>0</v>
      </c>
      <c r="J5" s="5">
        <v>1084</v>
      </c>
      <c r="K5" s="5">
        <v>6453</v>
      </c>
    </row>
    <row r="6" spans="1:16380" ht="13.95" x14ac:dyDescent="0.25">
      <c r="A6" s="6" t="s">
        <v>19</v>
      </c>
      <c r="B6" s="7">
        <f>SUM(B3:B5)</f>
        <v>7340266.6599999992</v>
      </c>
      <c r="C6" s="7">
        <f>SUM(C3:C5)</f>
        <v>1657956.1800000002</v>
      </c>
      <c r="D6" s="7">
        <f>SUM(D3:D5)</f>
        <v>597246.73</v>
      </c>
      <c r="E6" s="7">
        <f>SUM(E3:E5)</f>
        <v>628273.73</v>
      </c>
      <c r="F6" s="7">
        <f>SUM(F3:F5)</f>
        <v>1285481.54</v>
      </c>
      <c r="G6" s="7">
        <f t="shared" ref="G6:K6" si="1">SUM(G3:G5)</f>
        <v>344346</v>
      </c>
      <c r="H6" s="7">
        <f t="shared" si="1"/>
        <v>206414</v>
      </c>
      <c r="I6" s="7">
        <f t="shared" si="1"/>
        <v>8773353</v>
      </c>
      <c r="J6" s="7">
        <f t="shared" si="1"/>
        <v>11394213</v>
      </c>
      <c r="K6" s="7">
        <f t="shared" si="1"/>
        <v>2422985</v>
      </c>
    </row>
    <row r="7" spans="1:16380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3444876</v>
      </c>
      <c r="J7" s="5">
        <v>3191736</v>
      </c>
      <c r="K7" s="5">
        <v>0</v>
      </c>
    </row>
    <row r="8" spans="1:16380" x14ac:dyDescent="0.25">
      <c r="A8" s="4" t="s">
        <v>17</v>
      </c>
      <c r="B8" s="5">
        <v>115164.36</v>
      </c>
      <c r="C8" s="5">
        <v>99343.33</v>
      </c>
      <c r="D8" s="5">
        <v>103312.1</v>
      </c>
      <c r="E8" s="5">
        <v>122175.31999999999</v>
      </c>
      <c r="F8" s="5">
        <v>0</v>
      </c>
      <c r="G8" s="5">
        <v>0</v>
      </c>
      <c r="H8" s="5">
        <v>12683</v>
      </c>
      <c r="I8" s="5">
        <v>0</v>
      </c>
      <c r="J8" s="5">
        <v>71500</v>
      </c>
      <c r="K8" s="5">
        <v>292524</v>
      </c>
    </row>
    <row r="9" spans="1:16380" s="10" customFormat="1" ht="13.95" x14ac:dyDescent="0.25">
      <c r="A9" s="6" t="s">
        <v>16</v>
      </c>
      <c r="B9" s="7">
        <f>SUM(B7:B8)</f>
        <v>115164.36</v>
      </c>
      <c r="C9" s="7">
        <f>SUM(C7:C8)</f>
        <v>99343.33</v>
      </c>
      <c r="D9" s="7">
        <f>SUM(D7:D8)</f>
        <v>103312.1</v>
      </c>
      <c r="E9" s="7">
        <f>SUM(E7:E8)</f>
        <v>122175.31999999999</v>
      </c>
      <c r="F9" s="7">
        <f>SUM(F7:F8)</f>
        <v>0</v>
      </c>
      <c r="G9" s="7">
        <f t="shared" ref="G9:K9" si="2">SUM(G7:G8)</f>
        <v>0</v>
      </c>
      <c r="H9" s="7">
        <f t="shared" si="2"/>
        <v>12683</v>
      </c>
      <c r="I9" s="7">
        <f t="shared" si="2"/>
        <v>3444876</v>
      </c>
      <c r="J9" s="7">
        <f t="shared" si="2"/>
        <v>3263236</v>
      </c>
      <c r="K9" s="7">
        <f t="shared" si="2"/>
        <v>292524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5" x14ac:dyDescent="0.25">
      <c r="A10" s="6" t="s">
        <v>15</v>
      </c>
      <c r="B10" s="7">
        <f>B6+B9</f>
        <v>7455431.0199999996</v>
      </c>
      <c r="C10" s="7">
        <f>C6+C9</f>
        <v>1757299.5100000002</v>
      </c>
      <c r="D10" s="7">
        <f>D6+D9</f>
        <v>700558.83</v>
      </c>
      <c r="E10" s="7">
        <f>E6+E9</f>
        <v>750449.04999999993</v>
      </c>
      <c r="F10" s="7">
        <f>F6+F9</f>
        <v>1285481.54</v>
      </c>
      <c r="G10" s="7">
        <f t="shared" ref="G10:K10" si="3">G6+G9</f>
        <v>344346</v>
      </c>
      <c r="H10" s="7">
        <f t="shared" si="3"/>
        <v>219097</v>
      </c>
      <c r="I10" s="7">
        <f t="shared" si="3"/>
        <v>12218229</v>
      </c>
      <c r="J10" s="7">
        <f t="shared" si="3"/>
        <v>14657449</v>
      </c>
      <c r="K10" s="7">
        <f t="shared" si="3"/>
        <v>2715509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5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5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5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7.399999999999999" x14ac:dyDescent="0.25">
      <c r="A15" s="3" t="s">
        <v>13</v>
      </c>
      <c r="B15" s="3">
        <f>B25+B28</f>
        <v>7567359.1000000006</v>
      </c>
      <c r="C15" s="3">
        <f>C25+C28</f>
        <v>780569.74</v>
      </c>
      <c r="D15" s="3">
        <f>D25+D28</f>
        <v>693219.95</v>
      </c>
      <c r="E15" s="3">
        <f>E25+E28</f>
        <v>749891.99999999988</v>
      </c>
      <c r="F15" s="3">
        <f t="shared" ref="F15:K15" si="5">F25+F28</f>
        <v>1911322.8199999998</v>
      </c>
      <c r="G15" s="3">
        <f t="shared" si="5"/>
        <v>1185179</v>
      </c>
      <c r="H15" s="3">
        <f t="shared" si="5"/>
        <v>1003112</v>
      </c>
      <c r="I15" s="3">
        <f t="shared" si="5"/>
        <v>8150715</v>
      </c>
      <c r="J15" s="3">
        <f t="shared" si="5"/>
        <v>15704520</v>
      </c>
      <c r="K15" s="3">
        <f t="shared" si="5"/>
        <v>7463962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5">
      <c r="A16" s="4" t="s">
        <v>12</v>
      </c>
      <c r="B16" s="5">
        <v>501547.36</v>
      </c>
      <c r="C16" s="5">
        <v>334110.55</v>
      </c>
      <c r="D16" s="5">
        <v>334013.15999999997</v>
      </c>
      <c r="E16" s="5">
        <v>345381.66</v>
      </c>
      <c r="F16" s="5">
        <v>636075.76</v>
      </c>
      <c r="G16" s="5">
        <v>559172</v>
      </c>
      <c r="H16" s="5">
        <v>528348</v>
      </c>
      <c r="I16" s="5">
        <v>863750</v>
      </c>
      <c r="J16" s="5">
        <v>970437</v>
      </c>
      <c r="K16" s="5">
        <v>836419</v>
      </c>
    </row>
    <row r="17" spans="1:11" x14ac:dyDescent="0.25">
      <c r="A17" s="4" t="s">
        <v>11</v>
      </c>
      <c r="B17" s="5">
        <v>6801784.1299999999</v>
      </c>
      <c r="C17" s="5">
        <v>308485.37</v>
      </c>
      <c r="D17" s="5">
        <v>334206.78999999998</v>
      </c>
      <c r="E17" s="5">
        <v>257429.88999999998</v>
      </c>
      <c r="F17" s="5">
        <v>1255124.5799999998</v>
      </c>
      <c r="G17" s="5">
        <v>608533</v>
      </c>
      <c r="H17" s="5">
        <v>516738</v>
      </c>
      <c r="I17" s="5">
        <v>6796924</v>
      </c>
      <c r="J17" s="5">
        <v>12645976</v>
      </c>
      <c r="K17" s="5">
        <v>2888597</v>
      </c>
    </row>
    <row r="18" spans="1:11" x14ac:dyDescent="0.25">
      <c r="A18" s="4" t="s">
        <v>10</v>
      </c>
      <c r="B18" s="5">
        <v>0</v>
      </c>
      <c r="C18" s="5">
        <v>0</v>
      </c>
      <c r="D18" s="5">
        <v>0</v>
      </c>
      <c r="E18" s="5">
        <v>45.32</v>
      </c>
      <c r="F18" s="5">
        <v>245.72</v>
      </c>
      <c r="G18" s="5">
        <v>20</v>
      </c>
      <c r="H18" s="5">
        <v>0</v>
      </c>
      <c r="I18" s="5">
        <v>10828</v>
      </c>
      <c r="J18" s="5">
        <v>79375</v>
      </c>
      <c r="K18" s="5">
        <v>10856</v>
      </c>
    </row>
    <row r="19" spans="1:11" x14ac:dyDescent="0.25">
      <c r="A19" s="4" t="s">
        <v>9</v>
      </c>
      <c r="B19" s="5">
        <v>40000</v>
      </c>
      <c r="C19" s="5">
        <v>25000</v>
      </c>
      <c r="D19" s="5">
        <v>25000</v>
      </c>
      <c r="E19" s="5">
        <v>25000</v>
      </c>
      <c r="F19" s="5">
        <v>0</v>
      </c>
      <c r="G19" s="5">
        <v>0</v>
      </c>
      <c r="H19" s="5">
        <v>0</v>
      </c>
      <c r="I19" s="5">
        <v>0</v>
      </c>
      <c r="J19" s="5">
        <v>429510</v>
      </c>
      <c r="K19" s="5">
        <v>553438</v>
      </c>
    </row>
    <row r="20" spans="1:11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3.95" x14ac:dyDescent="0.25">
      <c r="A21" s="6" t="s">
        <v>7</v>
      </c>
      <c r="B21" s="7">
        <f>SUM(B16:B20)</f>
        <v>7343331.4900000002</v>
      </c>
      <c r="C21" s="7">
        <f>SUM(C16:C20)</f>
        <v>667595.91999999993</v>
      </c>
      <c r="D21" s="7">
        <f>SUM(D16:D20)</f>
        <v>693219.95</v>
      </c>
      <c r="E21" s="7">
        <f>SUM(E16:E20)</f>
        <v>627856.86999999988</v>
      </c>
      <c r="F21" s="7">
        <f t="shared" ref="F21:K21" si="6">SUM(F16:F20)</f>
        <v>1891446.0599999998</v>
      </c>
      <c r="G21" s="7">
        <f t="shared" si="6"/>
        <v>1167725</v>
      </c>
      <c r="H21" s="7">
        <f t="shared" si="6"/>
        <v>1045086</v>
      </c>
      <c r="I21" s="7">
        <f t="shared" si="6"/>
        <v>7671502</v>
      </c>
      <c r="J21" s="7">
        <f t="shared" si="6"/>
        <v>14125298</v>
      </c>
      <c r="K21" s="7">
        <f t="shared" si="6"/>
        <v>4289310</v>
      </c>
    </row>
    <row r="22" spans="1:11" x14ac:dyDescent="0.25">
      <c r="A22" s="4" t="s">
        <v>6</v>
      </c>
      <c r="B22" s="5">
        <v>224027.61</v>
      </c>
      <c r="C22" s="5">
        <v>112973.82</v>
      </c>
      <c r="D22" s="5">
        <v>0</v>
      </c>
      <c r="E22" s="5">
        <v>122035.12999999998</v>
      </c>
      <c r="F22" s="5">
        <v>19876.759999999995</v>
      </c>
      <c r="G22" s="5">
        <v>17454</v>
      </c>
      <c r="H22" s="5">
        <v>-41974</v>
      </c>
      <c r="I22" s="5">
        <v>479213</v>
      </c>
      <c r="J22" s="5">
        <v>1579222</v>
      </c>
      <c r="K22" s="5">
        <v>3174652</v>
      </c>
    </row>
    <row r="23" spans="1:11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3.95" x14ac:dyDescent="0.25">
      <c r="A24" s="6" t="s">
        <v>4</v>
      </c>
      <c r="B24" s="7">
        <f>SUM(B22:B23)</f>
        <v>224027.61</v>
      </c>
      <c r="C24" s="7">
        <f>SUM(C22:C23)</f>
        <v>112973.82</v>
      </c>
      <c r="D24" s="7">
        <f>SUM(D22:D23)</f>
        <v>0</v>
      </c>
      <c r="E24" s="7">
        <f>SUM(E22:E23)</f>
        <v>122035.12999999998</v>
      </c>
      <c r="F24" s="7">
        <f>SUM(F22:F23)</f>
        <v>19876.759999999995</v>
      </c>
      <c r="G24" s="7">
        <f t="shared" ref="G24:K24" si="7">SUM(G22:G23)</f>
        <v>17454</v>
      </c>
      <c r="H24" s="7">
        <f t="shared" si="7"/>
        <v>-41974</v>
      </c>
      <c r="I24" s="7">
        <f t="shared" si="7"/>
        <v>479213</v>
      </c>
      <c r="J24" s="7">
        <f t="shared" si="7"/>
        <v>1579222</v>
      </c>
      <c r="K24" s="7">
        <f t="shared" si="7"/>
        <v>3174652</v>
      </c>
    </row>
    <row r="25" spans="1:11" ht="30" x14ac:dyDescent="0.2">
      <c r="A25" s="6" t="s">
        <v>3</v>
      </c>
      <c r="B25" s="7">
        <f>B21+B24</f>
        <v>7567359.1000000006</v>
      </c>
      <c r="C25" s="7">
        <f>C21+C24</f>
        <v>780569.74</v>
      </c>
      <c r="D25" s="7">
        <f>D21+D24</f>
        <v>693219.95</v>
      </c>
      <c r="E25" s="7">
        <f>E21+E24</f>
        <v>749891.99999999988</v>
      </c>
      <c r="F25" s="7">
        <f>F21+F24</f>
        <v>1911322.8199999998</v>
      </c>
      <c r="G25" s="7">
        <f t="shared" ref="G25:K25" si="8">G21+G24</f>
        <v>1185179</v>
      </c>
      <c r="H25" s="7">
        <f t="shared" si="8"/>
        <v>1003112</v>
      </c>
      <c r="I25" s="7">
        <f t="shared" si="8"/>
        <v>8150715</v>
      </c>
      <c r="J25" s="7">
        <f t="shared" si="8"/>
        <v>15704520</v>
      </c>
      <c r="K25" s="7">
        <f t="shared" si="8"/>
        <v>7463962</v>
      </c>
    </row>
    <row r="26" spans="1:11" ht="14.25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ht="14.25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4" spans="3:7" ht="40.200000000000003" customHeight="1" x14ac:dyDescent="0.25">
      <c r="C34" s="12"/>
      <c r="D34" s="12"/>
      <c r="E34" s="12"/>
      <c r="F34" s="12"/>
      <c r="G34" s="12"/>
    </row>
    <row r="36" spans="3:7" x14ac:dyDescent="0.25">
      <c r="C36" s="13"/>
      <c r="D36" s="13"/>
      <c r="E36" s="13"/>
      <c r="F36" s="13"/>
      <c r="G36" s="13"/>
    </row>
    <row r="37" spans="3:7" x14ac:dyDescent="0.25">
      <c r="C37" s="13"/>
      <c r="D37" s="13"/>
      <c r="E37" s="13"/>
      <c r="F37" s="13"/>
      <c r="G37" s="13"/>
    </row>
    <row r="38" spans="3:7" x14ac:dyDescent="0.25">
      <c r="C38" s="13"/>
      <c r="D38" s="13"/>
      <c r="F38" s="13"/>
    </row>
    <row r="39" spans="3:7" x14ac:dyDescent="0.25">
      <c r="C39" s="13"/>
      <c r="D39" s="13"/>
      <c r="F39" s="13"/>
      <c r="G39" s="13"/>
    </row>
    <row r="40" spans="3:7" x14ac:dyDescent="0.25">
      <c r="C40" s="13"/>
      <c r="D40" s="13"/>
      <c r="E40" s="13"/>
      <c r="F40" s="13"/>
      <c r="G40" s="13"/>
    </row>
    <row r="41" spans="3:7" x14ac:dyDescent="0.25">
      <c r="E41" s="13"/>
      <c r="F41" s="13"/>
    </row>
    <row r="42" spans="3:7" x14ac:dyDescent="0.25">
      <c r="D42" s="13"/>
      <c r="F42" s="13"/>
      <c r="G42" s="13"/>
    </row>
    <row r="43" spans="3:7" x14ac:dyDescent="0.25">
      <c r="D43" s="13"/>
      <c r="E43" s="13"/>
      <c r="F43" s="13"/>
      <c r="G43" s="13"/>
    </row>
    <row r="44" spans="3:7" x14ac:dyDescent="0.25">
      <c r="C44" s="13"/>
      <c r="D44" s="13"/>
      <c r="E44" s="13"/>
      <c r="F44" s="13"/>
      <c r="G44" s="13"/>
    </row>
    <row r="49" spans="3:7" x14ac:dyDescent="0.25">
      <c r="C49" s="13"/>
      <c r="D49" s="13"/>
      <c r="E49" s="13"/>
      <c r="F49" s="13"/>
      <c r="G49" s="13"/>
    </row>
    <row r="50" spans="3:7" x14ac:dyDescent="0.25">
      <c r="C50" s="13"/>
      <c r="D50" s="13"/>
      <c r="E50" s="13"/>
      <c r="F50" s="13"/>
      <c r="G50" s="13"/>
    </row>
    <row r="51" spans="3:7" x14ac:dyDescent="0.25">
      <c r="C51" s="13"/>
      <c r="D51" s="13"/>
      <c r="E51" s="13"/>
      <c r="F51" s="13"/>
      <c r="G51" s="13"/>
    </row>
    <row r="52" spans="3:7" x14ac:dyDescent="0.25">
      <c r="E52" s="13"/>
      <c r="F52" s="13"/>
      <c r="G52" s="13"/>
    </row>
    <row r="53" spans="3:7" x14ac:dyDescent="0.25">
      <c r="F53" s="13"/>
      <c r="G53" s="13"/>
    </row>
    <row r="55" spans="3:7" x14ac:dyDescent="0.25">
      <c r="C55" s="13"/>
      <c r="D55" s="13"/>
      <c r="E55" s="13"/>
      <c r="F55" s="13"/>
      <c r="G55" s="13"/>
    </row>
    <row r="56" spans="3:7" x14ac:dyDescent="0.25">
      <c r="C56" s="13"/>
      <c r="D56" s="13"/>
      <c r="E56" s="13"/>
      <c r="F56" s="13"/>
      <c r="G56" s="13"/>
    </row>
    <row r="58" spans="3:7" x14ac:dyDescent="0.25">
      <c r="C58" s="13"/>
      <c r="D58" s="13"/>
      <c r="E58" s="13"/>
      <c r="F58" s="13"/>
      <c r="G58" s="13"/>
    </row>
    <row r="59" spans="3:7" x14ac:dyDescent="0.25">
      <c r="C59" s="13"/>
      <c r="D59" s="13"/>
      <c r="E59" s="13"/>
      <c r="F59" s="13"/>
      <c r="G59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2024-08-02T07:52:25Z</dcterms:modified>
</cp:coreProperties>
</file>