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185" yWindow="-15" windowWidth="9630" windowHeight="4275" tabRatio="601"/>
  </bookViews>
  <sheets>
    <sheet name="Pressupost inicial" sheetId="1" r:id="rId1"/>
    <sheet name="Pressupost liquidat" sheetId="2" r:id="rId2"/>
  </sheets>
  <calcPr calcId="145621"/>
</workbook>
</file>

<file path=xl/calcChain.xml><?xml version="1.0" encoding="utf-8"?>
<calcChain xmlns="http://schemas.openxmlformats.org/spreadsheetml/2006/main">
  <c r="K28" i="2" l="1"/>
  <c r="J28" i="2"/>
  <c r="I28" i="2"/>
  <c r="H28" i="2"/>
  <c r="G28" i="2"/>
  <c r="F28" i="2"/>
  <c r="E28" i="2"/>
  <c r="D28" i="2"/>
  <c r="C28" i="2"/>
  <c r="B28" i="2"/>
  <c r="K24" i="2"/>
  <c r="J24" i="2"/>
  <c r="I24" i="2"/>
  <c r="H24" i="2"/>
  <c r="G24" i="2"/>
  <c r="F24" i="2"/>
  <c r="F25" i="2" s="1"/>
  <c r="F15" i="2" s="1"/>
  <c r="E24" i="2"/>
  <c r="D24" i="2"/>
  <c r="C24" i="2"/>
  <c r="B24" i="2"/>
  <c r="K21" i="2"/>
  <c r="J21" i="2"/>
  <c r="I21" i="2"/>
  <c r="H21" i="2"/>
  <c r="G21" i="2"/>
  <c r="F21" i="2"/>
  <c r="E21" i="2"/>
  <c r="D21" i="2"/>
  <c r="C21" i="2"/>
  <c r="B21" i="2"/>
  <c r="K13" i="2"/>
  <c r="J13" i="2"/>
  <c r="I13" i="2"/>
  <c r="H13" i="2"/>
  <c r="G13" i="2"/>
  <c r="F13" i="2"/>
  <c r="E13" i="2"/>
  <c r="D13" i="2"/>
  <c r="C13" i="2"/>
  <c r="B13" i="2"/>
  <c r="K9" i="2"/>
  <c r="J9" i="2"/>
  <c r="I9" i="2"/>
  <c r="H9" i="2"/>
  <c r="G9" i="2"/>
  <c r="F9" i="2"/>
  <c r="E9" i="2"/>
  <c r="D9" i="2"/>
  <c r="C9" i="2"/>
  <c r="B9" i="2"/>
  <c r="K6" i="2"/>
  <c r="J6" i="2"/>
  <c r="I6" i="2"/>
  <c r="H6" i="2"/>
  <c r="H10" i="2" s="1"/>
  <c r="H2" i="2" s="1"/>
  <c r="G6" i="2"/>
  <c r="G10" i="2" s="1"/>
  <c r="F6" i="2"/>
  <c r="E6" i="2"/>
  <c r="D6" i="2"/>
  <c r="D10" i="2" s="1"/>
  <c r="D2" i="2" s="1"/>
  <c r="C6" i="2"/>
  <c r="B6" i="2"/>
  <c r="M28" i="1"/>
  <c r="L28" i="1"/>
  <c r="K28" i="1"/>
  <c r="J28" i="1"/>
  <c r="I28" i="1"/>
  <c r="H28" i="1"/>
  <c r="G28" i="1"/>
  <c r="F28" i="1"/>
  <c r="E28" i="1"/>
  <c r="D28" i="1"/>
  <c r="C28" i="1"/>
  <c r="B28" i="1"/>
  <c r="M24" i="1"/>
  <c r="L24" i="1"/>
  <c r="K24" i="1"/>
  <c r="J24" i="1"/>
  <c r="I24" i="1"/>
  <c r="H24" i="1"/>
  <c r="G24" i="1"/>
  <c r="F24" i="1"/>
  <c r="E24" i="1"/>
  <c r="D24" i="1"/>
  <c r="C24" i="1"/>
  <c r="B24" i="1"/>
  <c r="M21" i="1"/>
  <c r="L21" i="1"/>
  <c r="K21" i="1"/>
  <c r="J21" i="1"/>
  <c r="I21" i="1"/>
  <c r="H21" i="1"/>
  <c r="G21" i="1"/>
  <c r="F21" i="1"/>
  <c r="E21" i="1"/>
  <c r="D21" i="1"/>
  <c r="C21" i="1"/>
  <c r="B21" i="1"/>
  <c r="M13" i="1"/>
  <c r="L13" i="1"/>
  <c r="K13" i="1"/>
  <c r="J13" i="1"/>
  <c r="I13" i="1"/>
  <c r="H13" i="1"/>
  <c r="G13" i="1"/>
  <c r="F13" i="1"/>
  <c r="E13" i="1"/>
  <c r="D13" i="1"/>
  <c r="C13" i="1"/>
  <c r="B13" i="1"/>
  <c r="M9" i="1"/>
  <c r="L9" i="1"/>
  <c r="K9" i="1"/>
  <c r="J9" i="1"/>
  <c r="I9" i="1"/>
  <c r="H9" i="1"/>
  <c r="G9" i="1"/>
  <c r="F9" i="1"/>
  <c r="E9" i="1"/>
  <c r="D9" i="1"/>
  <c r="C9" i="1"/>
  <c r="B9" i="1"/>
  <c r="M6" i="1"/>
  <c r="L6" i="1"/>
  <c r="K6" i="1"/>
  <c r="J6" i="1"/>
  <c r="I6" i="1"/>
  <c r="H6" i="1"/>
  <c r="G6" i="1"/>
  <c r="F6" i="1"/>
  <c r="E6" i="1"/>
  <c r="D6" i="1"/>
  <c r="C6" i="1"/>
  <c r="B6" i="1"/>
  <c r="B10" i="2" l="1"/>
  <c r="B2" i="2" s="1"/>
  <c r="C25" i="2"/>
  <c r="C15" i="2" s="1"/>
  <c r="J10" i="2"/>
  <c r="J2" i="2" s="1"/>
  <c r="D25" i="2"/>
  <c r="D15" i="2" s="1"/>
  <c r="G25" i="2"/>
  <c r="G15" i="2" s="1"/>
  <c r="E25" i="2"/>
  <c r="E15" i="2" s="1"/>
  <c r="B25" i="2"/>
  <c r="B15" i="2" s="1"/>
  <c r="C10" i="2"/>
  <c r="C2" i="2" s="1"/>
  <c r="K25" i="2"/>
  <c r="K15" i="2" s="1"/>
  <c r="H25" i="2"/>
  <c r="H15" i="2" s="1"/>
  <c r="G2" i="2"/>
  <c r="E10" i="2"/>
  <c r="E2" i="2" s="1"/>
  <c r="I25" i="2"/>
  <c r="I15" i="2" s="1"/>
  <c r="K10" i="2"/>
  <c r="K2" i="2" s="1"/>
  <c r="J25" i="2"/>
  <c r="J15" i="2" s="1"/>
  <c r="I10" i="2"/>
  <c r="I2" i="2" s="1"/>
  <c r="F10" i="2"/>
  <c r="F2" i="2" s="1"/>
  <c r="L25" i="1"/>
  <c r="L15" i="1" s="1"/>
  <c r="M25" i="1"/>
  <c r="M15" i="1" s="1"/>
  <c r="G25" i="1"/>
  <c r="G15" i="1" s="1"/>
  <c r="L10" i="1"/>
  <c r="L2" i="1" s="1"/>
  <c r="H25" i="1"/>
  <c r="H15" i="1" s="1"/>
  <c r="M10" i="1"/>
  <c r="M2" i="1" s="1"/>
  <c r="E10" i="1"/>
  <c r="E2" i="1" s="1"/>
  <c r="B25" i="1"/>
  <c r="B15" i="1" s="1"/>
  <c r="C10" i="1"/>
  <c r="C2" i="1" s="1"/>
  <c r="D10" i="1"/>
  <c r="D2" i="1" s="1"/>
  <c r="F25" i="1"/>
  <c r="F15" i="1" s="1"/>
  <c r="K10" i="1"/>
  <c r="K2" i="1" s="1"/>
  <c r="I25" i="1"/>
  <c r="I15" i="1" s="1"/>
  <c r="K25" i="1"/>
  <c r="K15" i="1" s="1"/>
  <c r="C25" i="1"/>
  <c r="C15" i="1" s="1"/>
  <c r="D25" i="1"/>
  <c r="D15" i="1" s="1"/>
  <c r="F10" i="1"/>
  <c r="F2" i="1" s="1"/>
  <c r="G10" i="1"/>
  <c r="G2" i="1" s="1"/>
  <c r="I10" i="1"/>
  <c r="I2" i="1" s="1"/>
  <c r="J25" i="1"/>
  <c r="J15" i="1" s="1"/>
  <c r="H10" i="1"/>
  <c r="H2" i="1" s="1"/>
  <c r="J10" i="1"/>
  <c r="J2" i="1" s="1"/>
  <c r="B10" i="1"/>
  <c r="B2" i="1" s="1"/>
  <c r="E25" i="1"/>
  <c r="E15" i="1" s="1"/>
</calcChain>
</file>

<file path=xl/sharedStrings.xml><?xml version="1.0" encoding="utf-8"?>
<sst xmlns="http://schemas.openxmlformats.org/spreadsheetml/2006/main" count="76" uniqueCount="46">
  <si>
    <t>Despeses financeres (8 i 9)</t>
  </si>
  <si>
    <t>9. Passius financers</t>
  </si>
  <si>
    <t>8. Actius financers</t>
  </si>
  <si>
    <t>Despeses no financeres (1 a 7)</t>
  </si>
  <si>
    <t>Despeses de capital (6 i 7)</t>
  </si>
  <si>
    <t>7. Transferències de capital</t>
  </si>
  <si>
    <t>6. Inversions reals</t>
  </si>
  <si>
    <t>Despeses corrents (1 a 5)</t>
  </si>
  <si>
    <t>5. Fons de contingència</t>
  </si>
  <si>
    <t>4. Transferències corrents</t>
  </si>
  <si>
    <t>3. Despeses financeres</t>
  </si>
  <si>
    <t>2. Béns i serveis corrents</t>
  </si>
  <si>
    <t>1. Despeses de personal</t>
  </si>
  <si>
    <t>DESPESES</t>
  </si>
  <si>
    <t>Ingressos financers (8 i 9)</t>
  </si>
  <si>
    <t>Ingressos no financers (1 a 7)</t>
  </si>
  <si>
    <t>Ingressos de capital (6 i 7)</t>
  </si>
  <si>
    <t>7. Transferències capital</t>
  </si>
  <si>
    <t>6. Venda d'inversions</t>
  </si>
  <si>
    <t>Ingressos corrents (1 a 5)</t>
  </si>
  <si>
    <t>5. Ingressos patrimonials</t>
  </si>
  <si>
    <t>3. Taxes i altres ingressos</t>
  </si>
  <si>
    <t>INGRESSOS</t>
  </si>
  <si>
    <t>Pressupost inicial _x000D_
2019</t>
  </si>
  <si>
    <t>Pressupost inicial _x000D_
2018</t>
  </si>
  <si>
    <t>Pressupost inicial _x000D_
2017</t>
  </si>
  <si>
    <t>Pressupost inicial _x000D_
2016</t>
  </si>
  <si>
    <t xml:space="preserve"> Pressupost inicial _x000D_
2015 </t>
  </si>
  <si>
    <t xml:space="preserve"> Pressupost inicial _x000D_
2014 </t>
  </si>
  <si>
    <t>Pressupost inicial _x000D_
2013</t>
  </si>
  <si>
    <t>Pressupost liquidat _x000D_
2013</t>
  </si>
  <si>
    <t>Pressupost liquidat _x000D_
2016</t>
  </si>
  <si>
    <t>Pressupost liquidat _x000D_
2017</t>
  </si>
  <si>
    <t>Pressupost liquidat _x000D_
2018</t>
  </si>
  <si>
    <t>Pressupost liquidat _x000D_
2014</t>
  </si>
  <si>
    <t>Pressupost liquidat _x000D_
2015</t>
  </si>
  <si>
    <t>Pressupost inicial 
2020</t>
  </si>
  <si>
    <t>Pressupost inicial 
2021</t>
  </si>
  <si>
    <t>Pressupost inicial 
2022</t>
  </si>
  <si>
    <t>Pressupost inicial 
2023</t>
  </si>
  <si>
    <t>Pressupost inicial 
2024</t>
  </si>
  <si>
    <t>Pressupost liquidat 
2019</t>
  </si>
  <si>
    <t>Pressupost liquidat 
2020</t>
  </si>
  <si>
    <t>Pressupost liquidat 
2021</t>
  </si>
  <si>
    <t>Pressupost liquidat 
2022</t>
  </si>
  <si>
    <t>Institut Municipal d'Educació de Barcelona (IMEB)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</si>
</sst>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4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3" fontId="3" fillId="0" borderId="0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8"/>
  <sheetViews>
    <sheetView tabSelected="1"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C33" sqref="C33"/>
    </sheetView>
  </sheetViews>
  <sheetFormatPr baseColWidth="10" defaultColWidth="11.5703125" defaultRowHeight="14.25" x14ac:dyDescent="0.2"/>
  <cols>
    <col min="1" max="1" width="33" style="1" customWidth="1"/>
    <col min="2" max="5" width="19.5703125" style="1" customWidth="1"/>
    <col min="6" max="6" width="19.28515625" style="1" customWidth="1"/>
    <col min="7" max="13" width="21.7109375" style="1" customWidth="1"/>
    <col min="14" max="16384" width="11.5703125" style="1"/>
  </cols>
  <sheetData>
    <row r="1" spans="1:16383" ht="45" x14ac:dyDescent="0.25">
      <c r="A1" s="12" t="s">
        <v>45</v>
      </c>
      <c r="B1" s="2" t="s">
        <v>40</v>
      </c>
      <c r="C1" s="2" t="s">
        <v>39</v>
      </c>
      <c r="D1" s="2" t="s">
        <v>38</v>
      </c>
      <c r="E1" s="2" t="s">
        <v>37</v>
      </c>
      <c r="F1" s="2" t="s">
        <v>36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</row>
    <row r="2" spans="1:16383" ht="17.45" x14ac:dyDescent="0.25">
      <c r="A2" s="3" t="s">
        <v>22</v>
      </c>
      <c r="B2" s="3">
        <f t="shared" ref="B2:M2" si="0">B10+B13</f>
        <v>99050406.629999995</v>
      </c>
      <c r="C2" s="3">
        <f t="shared" si="0"/>
        <v>94847035.180000007</v>
      </c>
      <c r="D2" s="3">
        <f t="shared" si="0"/>
        <v>74719941.620000005</v>
      </c>
      <c r="E2" s="3">
        <f t="shared" si="0"/>
        <v>74848839.600000009</v>
      </c>
      <c r="F2" s="3">
        <f t="shared" si="0"/>
        <v>75097946.099999994</v>
      </c>
      <c r="G2" s="3">
        <f t="shared" si="0"/>
        <v>67576959</v>
      </c>
      <c r="H2" s="3">
        <f t="shared" si="0"/>
        <v>67576959</v>
      </c>
      <c r="I2" s="3">
        <f t="shared" si="0"/>
        <v>67749251</v>
      </c>
      <c r="J2" s="3">
        <f t="shared" si="0"/>
        <v>62718482</v>
      </c>
      <c r="K2" s="3">
        <f t="shared" si="0"/>
        <v>60198460</v>
      </c>
      <c r="L2" s="3">
        <f t="shared" si="0"/>
        <v>59615700</v>
      </c>
      <c r="M2" s="3">
        <f t="shared" si="0"/>
        <v>59270120</v>
      </c>
    </row>
    <row r="3" spans="1:16383" ht="13.9" x14ac:dyDescent="0.25">
      <c r="A3" s="4" t="s">
        <v>21</v>
      </c>
      <c r="B3" s="5">
        <v>15914359.300000001</v>
      </c>
      <c r="C3" s="5">
        <v>12208873.029999999</v>
      </c>
      <c r="D3" s="5">
        <v>17555461.079999998</v>
      </c>
      <c r="E3" s="5">
        <v>16229210.76</v>
      </c>
      <c r="F3" s="5">
        <v>16985427.379999999</v>
      </c>
      <c r="G3" s="5">
        <v>17149300</v>
      </c>
      <c r="H3" s="5">
        <v>17149300</v>
      </c>
      <c r="I3" s="5">
        <v>17605388</v>
      </c>
      <c r="J3" s="5">
        <v>16723534</v>
      </c>
      <c r="K3" s="5">
        <v>17094598</v>
      </c>
      <c r="L3" s="5">
        <v>17873353</v>
      </c>
      <c r="M3" s="5">
        <v>17430489</v>
      </c>
    </row>
    <row r="4" spans="1:16383" x14ac:dyDescent="0.2">
      <c r="A4" s="4" t="s">
        <v>9</v>
      </c>
      <c r="B4" s="5">
        <v>80771199.329999998</v>
      </c>
      <c r="C4" s="5">
        <v>73456163.150000006</v>
      </c>
      <c r="D4" s="5">
        <v>57164480.539999999</v>
      </c>
      <c r="E4" s="5">
        <v>58619628.840000004</v>
      </c>
      <c r="F4" s="5">
        <v>58112518.719999999</v>
      </c>
      <c r="G4" s="5">
        <v>50427658</v>
      </c>
      <c r="H4" s="5">
        <v>50427658</v>
      </c>
      <c r="I4" s="5">
        <v>50143663</v>
      </c>
      <c r="J4" s="5">
        <v>45989948</v>
      </c>
      <c r="K4" s="5">
        <v>43098862</v>
      </c>
      <c r="L4" s="5">
        <v>41737347</v>
      </c>
      <c r="M4" s="5">
        <v>41824631</v>
      </c>
    </row>
    <row r="5" spans="1:16383" ht="13.9" x14ac:dyDescent="0.25">
      <c r="A5" s="4" t="s">
        <v>20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1</v>
      </c>
      <c r="I5" s="5">
        <v>200</v>
      </c>
      <c r="J5" s="5">
        <v>5000</v>
      </c>
      <c r="K5" s="5">
        <v>5000</v>
      </c>
      <c r="L5" s="5">
        <v>5000</v>
      </c>
      <c r="M5" s="5">
        <v>15000</v>
      </c>
    </row>
    <row r="6" spans="1:16383" ht="13.9" x14ac:dyDescent="0.25">
      <c r="A6" s="6" t="s">
        <v>19</v>
      </c>
      <c r="B6" s="7">
        <f t="shared" ref="B6:M6" si="1">SUM(B3:B5)</f>
        <v>96685558.629999995</v>
      </c>
      <c r="C6" s="7">
        <f t="shared" si="1"/>
        <v>85665036.180000007</v>
      </c>
      <c r="D6" s="7">
        <f t="shared" si="1"/>
        <v>74719941.620000005</v>
      </c>
      <c r="E6" s="7">
        <f t="shared" si="1"/>
        <v>74848839.600000009</v>
      </c>
      <c r="F6" s="7">
        <f t="shared" si="1"/>
        <v>75097946.099999994</v>
      </c>
      <c r="G6" s="7">
        <f t="shared" si="1"/>
        <v>67576959</v>
      </c>
      <c r="H6" s="7">
        <f t="shared" si="1"/>
        <v>67576959</v>
      </c>
      <c r="I6" s="7">
        <f t="shared" si="1"/>
        <v>67749251</v>
      </c>
      <c r="J6" s="7">
        <f t="shared" si="1"/>
        <v>62718482</v>
      </c>
      <c r="K6" s="7">
        <f t="shared" si="1"/>
        <v>60198460</v>
      </c>
      <c r="L6" s="7">
        <f t="shared" si="1"/>
        <v>59615700</v>
      </c>
      <c r="M6" s="7">
        <f t="shared" si="1"/>
        <v>59270120</v>
      </c>
    </row>
    <row r="7" spans="1:16383" ht="13.9" x14ac:dyDescent="0.25">
      <c r="A7" s="4" t="s">
        <v>18</v>
      </c>
      <c r="B7" s="5">
        <v>2364848</v>
      </c>
      <c r="C7" s="5">
        <v>9181999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6383" x14ac:dyDescent="0.2">
      <c r="A8" s="4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6383" s="10" customFormat="1" ht="13.9" x14ac:dyDescent="0.25">
      <c r="A9" s="6" t="s">
        <v>16</v>
      </c>
      <c r="B9" s="7">
        <f t="shared" ref="B9:M9" si="2">SUM(B7:B8)</f>
        <v>2364848</v>
      </c>
      <c r="C9" s="7">
        <f t="shared" si="2"/>
        <v>9181999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2"/>
        <v>0</v>
      </c>
      <c r="H9" s="7">
        <f t="shared" si="2"/>
        <v>0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7">
        <f t="shared" si="2"/>
        <v>0</v>
      </c>
      <c r="M9" s="7">
        <f t="shared" si="2"/>
        <v>0</v>
      </c>
      <c r="N9" s="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9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9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9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9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9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9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9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9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9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9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9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9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9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9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9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9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9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9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9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9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9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9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9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9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9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9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9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9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9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9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9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9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9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9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9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9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9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9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9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9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9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9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9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9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9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9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9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9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9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9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9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9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9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9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9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9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9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9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9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9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9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9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9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9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9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9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9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9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9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9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9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9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9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9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9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9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9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9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9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9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9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9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9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9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9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9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9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9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9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9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9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9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9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9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9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9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9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9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9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9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9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9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9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9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9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9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9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9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9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9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9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9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9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9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9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9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9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9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9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9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9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9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9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9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9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9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9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9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9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9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9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9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9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9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9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9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9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9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9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9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9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9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9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9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9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9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9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9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9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9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9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9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9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9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9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9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9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9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9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9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9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9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9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9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9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9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9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9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9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9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9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9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9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9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9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9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9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9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9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9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9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9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9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9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9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9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9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9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9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9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9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9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9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9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9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9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9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9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9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9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9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9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9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9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9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9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9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9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9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9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9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9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9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9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9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9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9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9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9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9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9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9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9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9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9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9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9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9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9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9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9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9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9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9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9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9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9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9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9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9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9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9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9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9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9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9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9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9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9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9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9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9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9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9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9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9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9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9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9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9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9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9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9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9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9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9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9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9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9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9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9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9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9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9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9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9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9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9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9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9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9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9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9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9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9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9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9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9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9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9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9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9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9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9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9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9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9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9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9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9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9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9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9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9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9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9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9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9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9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9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9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9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9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9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9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9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9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9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9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9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9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9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9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9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9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9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9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9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9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9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9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9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9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9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9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9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9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9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9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9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9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9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9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9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9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9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9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9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9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9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9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9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9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9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9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9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9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9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9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9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9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9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9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9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9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9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9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9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9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9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9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9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9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9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9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9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9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9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9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9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9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9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9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9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9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9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9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9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9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9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9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9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9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9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9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9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9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9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9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9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9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9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9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9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9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9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9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9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9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9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9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9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9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9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9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9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9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9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9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9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9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9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9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9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9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9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9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9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9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9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9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9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9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9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9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9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9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9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9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9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9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9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9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9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9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9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9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9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9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9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9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9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9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9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9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9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9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9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9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9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9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9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9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9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9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9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9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9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9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9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9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9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9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9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9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9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9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9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9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9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9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9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9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9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9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9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9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9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9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9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9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9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9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9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9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9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9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9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9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9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9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9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9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9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9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9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9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9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9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9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9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9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9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9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9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9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9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9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9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9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9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9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9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9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9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9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9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9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9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9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9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9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9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9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9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9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9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9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9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9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9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9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9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9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9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9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9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9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9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9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9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9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9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9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9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9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9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9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9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9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9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9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9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9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9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9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9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9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9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9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9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9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9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9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9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9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9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9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9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9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9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9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9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9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9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9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9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9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9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9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9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9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9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9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9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9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9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9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9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9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9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9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9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9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9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9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9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9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9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9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9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9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9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9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9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9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9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9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9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9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9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9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9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9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9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9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9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9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9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9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9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9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9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9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9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9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9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9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9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9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9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9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9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9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9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9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9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9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9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9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9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9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9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9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9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9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9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9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9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9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9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9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9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9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9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9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9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9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9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9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9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9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9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9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9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9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9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9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9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9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9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9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9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9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9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9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9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9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9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9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9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9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9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9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9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9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9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9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9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9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9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9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9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9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9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9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9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9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9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9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9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9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9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9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9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9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9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9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9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9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9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9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9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9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9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9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9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9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9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9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9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9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9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9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9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9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9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9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9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9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9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9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9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9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9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9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9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9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9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9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9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9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9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9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9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9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9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9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9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9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9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9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9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9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9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9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9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9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9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9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9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9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9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9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9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9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9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9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9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9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9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9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9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9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9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9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9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9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9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9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9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9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9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9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9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9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9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9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9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9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9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9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9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9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9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9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9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9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9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9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9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9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9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9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9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9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9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9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9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9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9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9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9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9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9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9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9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9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9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9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9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9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9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9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9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9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9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9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9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9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9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9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9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9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9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9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9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9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9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9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9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9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9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9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9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9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9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9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9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9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9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9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9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9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9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9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9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9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9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9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9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9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9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9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9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9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9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9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9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9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9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9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9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9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9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9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9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9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9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9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9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9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9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9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9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9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9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9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9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9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9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9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9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9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9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9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9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9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9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9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9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9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9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9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9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9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9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9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9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9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9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9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9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9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9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9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9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9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9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9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9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9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9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9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9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9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9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9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9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9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9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9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9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9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9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9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9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9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9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9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9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9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9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9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9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9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9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9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9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9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9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9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9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9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9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9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9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9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9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9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9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9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9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9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9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9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9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9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9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9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9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9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9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9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9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9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9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9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9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9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9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9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9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9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9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9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9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9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9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9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9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9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9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9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9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9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9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9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9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9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9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9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9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9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9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9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9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9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9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9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9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9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9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9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9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9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9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9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9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9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9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9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9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9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9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9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9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9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9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9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9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9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9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9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9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9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9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9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9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9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9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9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9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9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9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9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9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9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9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9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9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9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9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9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9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9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9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9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9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9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9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9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9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9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9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9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9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9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9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9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9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9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9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9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9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9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9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9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9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9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9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9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9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9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9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9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9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9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9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9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9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9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9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9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9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9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9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9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9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9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9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9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9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9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9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9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9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9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9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9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9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9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9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9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9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9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9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9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9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9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9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9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9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9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9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9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9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9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9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9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9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9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9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9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9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9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9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9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9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9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9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9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9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9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9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9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9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9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9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9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9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9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9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9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9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9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9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9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9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9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9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9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9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9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9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9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9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9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9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9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9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9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9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9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9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9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9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9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9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9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9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9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9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9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9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9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9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9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9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9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9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9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9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9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9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9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9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9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9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9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9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9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9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9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9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9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9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9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9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9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9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9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9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9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9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9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9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9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9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9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9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9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9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9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9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9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9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9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9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9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9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9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9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9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9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9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9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9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9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9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9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9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9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9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9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9"/>
      <c r="XFB9" s="8"/>
      <c r="XFC9" s="8"/>
    </row>
    <row r="10" spans="1:16383" s="10" customFormat="1" ht="15" x14ac:dyDescent="0.2">
      <c r="A10" s="6" t="s">
        <v>15</v>
      </c>
      <c r="B10" s="7">
        <f t="shared" ref="B10:M10" si="3">B6+B9</f>
        <v>99050406.629999995</v>
      </c>
      <c r="C10" s="7">
        <f t="shared" si="3"/>
        <v>94847035.180000007</v>
      </c>
      <c r="D10" s="7">
        <f t="shared" si="3"/>
        <v>74719941.620000005</v>
      </c>
      <c r="E10" s="7">
        <f t="shared" si="3"/>
        <v>74848839.600000009</v>
      </c>
      <c r="F10" s="7">
        <f t="shared" si="3"/>
        <v>75097946.099999994</v>
      </c>
      <c r="G10" s="7">
        <f t="shared" si="3"/>
        <v>67576959</v>
      </c>
      <c r="H10" s="7">
        <f t="shared" si="3"/>
        <v>67576959</v>
      </c>
      <c r="I10" s="7">
        <f t="shared" si="3"/>
        <v>67749251</v>
      </c>
      <c r="J10" s="7">
        <f t="shared" si="3"/>
        <v>62718482</v>
      </c>
      <c r="K10" s="7">
        <f t="shared" si="3"/>
        <v>60198460</v>
      </c>
      <c r="L10" s="7">
        <f t="shared" si="3"/>
        <v>59615700</v>
      </c>
      <c r="M10" s="7">
        <f t="shared" si="3"/>
        <v>59270120</v>
      </c>
      <c r="N10" s="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9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9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9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9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9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9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9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9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9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9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9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9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9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9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9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9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9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9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9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9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9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9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9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9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9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9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9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9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9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9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9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9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9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9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9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9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9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9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9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9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9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9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9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9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9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9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9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9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9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9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9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9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9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9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9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9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9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9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9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9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9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9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9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9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9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9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9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9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9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9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9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9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9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9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9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9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9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9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9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9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9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9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9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9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9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9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9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9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9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9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9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9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9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9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9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9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9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9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9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9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9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9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9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9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9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9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9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9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9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9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9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9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9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9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9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9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9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9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9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9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9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9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9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9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9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9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9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9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9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9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9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9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9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9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9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9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9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9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9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9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9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9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9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9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9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9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9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9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9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9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9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9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9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9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9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9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9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9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9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9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9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9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9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9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9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9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9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9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9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9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9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9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9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9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9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9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9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9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9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9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9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9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9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9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9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9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9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9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9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9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9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9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9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9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9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9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9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9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9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9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9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9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9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9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9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9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9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9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9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9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9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9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9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9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9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9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9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9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9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9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9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9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9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9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9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9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9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9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9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9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9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9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9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9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9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9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9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9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9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9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9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9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9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9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9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9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9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9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9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9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9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9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9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9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9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9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9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9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9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9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9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9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9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9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9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9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9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9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9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9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9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9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9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9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9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9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9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9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9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9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9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9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9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9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9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9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9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9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9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9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9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9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9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9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9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9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9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9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9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9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9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9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9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9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9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9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9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9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9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9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9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9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9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9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9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9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9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9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9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9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9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9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9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9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9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9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9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9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9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9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9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9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9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9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9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9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9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9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9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9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9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9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9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9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9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9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9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9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9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9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9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9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9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9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9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9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9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9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9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9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9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9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9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9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9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9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9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9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9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9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9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9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9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9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9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9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9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9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9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9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9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9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9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9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9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9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9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9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9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9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9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9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9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9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9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9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9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9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9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9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9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9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9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9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9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9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9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9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9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9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9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9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9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9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9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9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9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9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9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9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9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9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9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9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9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9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9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9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9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9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9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9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9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9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9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9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9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9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9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9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9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9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9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9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9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9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9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9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9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9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9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9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9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9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9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9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9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9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9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9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9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9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9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9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9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9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9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9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9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9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9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9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9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9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9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9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9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9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9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9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9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9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9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9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9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9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9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9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9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9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9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9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9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9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9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9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9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9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9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9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9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9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9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9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9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9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9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9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9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9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9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9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9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9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9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9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9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9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9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9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9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9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9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9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9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9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9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9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9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9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9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9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9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9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9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9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9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9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9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9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9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9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9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9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9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9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9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9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9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9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9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9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9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9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9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9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9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9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9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9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9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9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9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9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9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9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9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9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9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9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9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9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9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9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9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9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9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9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9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9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9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9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9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9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9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9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9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9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9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9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9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9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9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9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9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9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9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9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9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9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9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9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9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9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9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9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9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9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9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9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9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9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9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9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9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9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9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9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9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9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9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9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9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9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9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9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9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9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9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9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9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9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9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9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9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9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9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9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9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9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9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9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9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9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9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9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9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9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9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9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9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9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9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9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9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9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9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9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9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9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9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9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9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9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9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9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9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9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9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9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9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9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9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9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9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9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9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9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9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9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9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9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9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9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9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9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9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9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9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9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9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9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9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9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9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9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9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9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9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9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9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9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9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9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9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9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9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9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9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9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9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9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9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9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9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9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9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9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9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9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9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9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9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9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9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9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9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9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9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9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9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9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9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9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9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9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9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9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9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9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9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9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9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9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9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9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9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9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9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9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9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9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9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9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9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9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9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9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9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9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9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9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9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9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9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9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9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9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9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9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9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9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9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9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9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9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9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9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9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9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9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9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9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9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9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9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9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9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9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9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9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9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9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9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9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9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9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9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9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9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9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9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9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9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9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9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9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9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9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9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9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9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9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9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9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9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9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9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9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9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9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9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9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9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9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9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9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9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9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9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9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9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9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9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9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9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9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9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9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9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9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9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9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9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9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9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9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9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9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9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9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9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9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9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9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9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9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9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9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9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9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9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9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9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9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9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9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9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9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9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9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9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9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9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9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9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9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9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9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9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9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9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9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9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9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9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9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9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9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9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9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9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9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9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9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9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9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9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9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9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9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9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9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9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9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9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9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9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9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9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9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9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9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9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9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9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9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9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9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9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9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9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9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9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9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9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9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9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9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9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9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9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9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9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9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9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9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9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9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9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9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9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9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9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9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9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9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9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9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9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9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9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9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9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9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9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9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9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9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9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9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9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9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9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9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9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9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9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9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9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9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9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9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9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9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9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9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9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9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9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9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9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9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9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9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9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9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9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9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9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9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9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9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9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9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9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9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9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9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9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9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9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9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9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9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9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9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9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9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9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9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9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9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9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9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9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9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9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9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9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9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9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9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9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9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9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9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9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9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9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9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9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9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9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9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9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9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9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9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9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9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9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9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9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9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9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9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9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9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9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9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9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9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9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9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9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9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9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9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9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9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9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9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9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9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9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9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9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9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9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9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9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9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9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9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9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9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9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9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9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9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9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9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9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9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9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9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9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9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9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9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9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9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9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9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9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9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9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9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9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9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9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9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9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9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9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9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9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9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9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9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9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9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9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9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9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9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9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9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9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9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9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9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9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9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9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9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9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9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9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9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9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9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9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9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9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9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9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9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9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9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9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9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9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9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9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9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9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9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9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9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9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9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9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9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9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9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9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9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9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9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9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9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9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9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9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9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9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9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9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9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9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9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9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9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9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9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9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9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9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9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9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9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9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9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9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9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9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9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9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9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9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9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9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9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9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9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9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9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9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9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9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9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9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9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9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9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9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9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9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9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9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9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9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9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9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9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9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9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9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9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9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9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9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9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9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9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9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9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9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9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9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9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9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9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9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9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9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9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9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9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9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9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9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9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9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9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9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9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9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9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9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9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9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9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9"/>
      <c r="XFB10" s="8"/>
      <c r="XFC10" s="8"/>
    </row>
    <row r="11" spans="1:16383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6383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6383" s="10" customFormat="1" ht="15" x14ac:dyDescent="0.2">
      <c r="A13" s="6" t="s">
        <v>14</v>
      </c>
      <c r="B13" s="7">
        <f t="shared" ref="B13:M13" si="4">SUM(B11:B12)</f>
        <v>0</v>
      </c>
      <c r="C13" s="7">
        <f t="shared" si="4"/>
        <v>0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7">
        <f t="shared" si="4"/>
        <v>0</v>
      </c>
      <c r="M13" s="7">
        <f t="shared" si="4"/>
        <v>0</v>
      </c>
      <c r="N13" s="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9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9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9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9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9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9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9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9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9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9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9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9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9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9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9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9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9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9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9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9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9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9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9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9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9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9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9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9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9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9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9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9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9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9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9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9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9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9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9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9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9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9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9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9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9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9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9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9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9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9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9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9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9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9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9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9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9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9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9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9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9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9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9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9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9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9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9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9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9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9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9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9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9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9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9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9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9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9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9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9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9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9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9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9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9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9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9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9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9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9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9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9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9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9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9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9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9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9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9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9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9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9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9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9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9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9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9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9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9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9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9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9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9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9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9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9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9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9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9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9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9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9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9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9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9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9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9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9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9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9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9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9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9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9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9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9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9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9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9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9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9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9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9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9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9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9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9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9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9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9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9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9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9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9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9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9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9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9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9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9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9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9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9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9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9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9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9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9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9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9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9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9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9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9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9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9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9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9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9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9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9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9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9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9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9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9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9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9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9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9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9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9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9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9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9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9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9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9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9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9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9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9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9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9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9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9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9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9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9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9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9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9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9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9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9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9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9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9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9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9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9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9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9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9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9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9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9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9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9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9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9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9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9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9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9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9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9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9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9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9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9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9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9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9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9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9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9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9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9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9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9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9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9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9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9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9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9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9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9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9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9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9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9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9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9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9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9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9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9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9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9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9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9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9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9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9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9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9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9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9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9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9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9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9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9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9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9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9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9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9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9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9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9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9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9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9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9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9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9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9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9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9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9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9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9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9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9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9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9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9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9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9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9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9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9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9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9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9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9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9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9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9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9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9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9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9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9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9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9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9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9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9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9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9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9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9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9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9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9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9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9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9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9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9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9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9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9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9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9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9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9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9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9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9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9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9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9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9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9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9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9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9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9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9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9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9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9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9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9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9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9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9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9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9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9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9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9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9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9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9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9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9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9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9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9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9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9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9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9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9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9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9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9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9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9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9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9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9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9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9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9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9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9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9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9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9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9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9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9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9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9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9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9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9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9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9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9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9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9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9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9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9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9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9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9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9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9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9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9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9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9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9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9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9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9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9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9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9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9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9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9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9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9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9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9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9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9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9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9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9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9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9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9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9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9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9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9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9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9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9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9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9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9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9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9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9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9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9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9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9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9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9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9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9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9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9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9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9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9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9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9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9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9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9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9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9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9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9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9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9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9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9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9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9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9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9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9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9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9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9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9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9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9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9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9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9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9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9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9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9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9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9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9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9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9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9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9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9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9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9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9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9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9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9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9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9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9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9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9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9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9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9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9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9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9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9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9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9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9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9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9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9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9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9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9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9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9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9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9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9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9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9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9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9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9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9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9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9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9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9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9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9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9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9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9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9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9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9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9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9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9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9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9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9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9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9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9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9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9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9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9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9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9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9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9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9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9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9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9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9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9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9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9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9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9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9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9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9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9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9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9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9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9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9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9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9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9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9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9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9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9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9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9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9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9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9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9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9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9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9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9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9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9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9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9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9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9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9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9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9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9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9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9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9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9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9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9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9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9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9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9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9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9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9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9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9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9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9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9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9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9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9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9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9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9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9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9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9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9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9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9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9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9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9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9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9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9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9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9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9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9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9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9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9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9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9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9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9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9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9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9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9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9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9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9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9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9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9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9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9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9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9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9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9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9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9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9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9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9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9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9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9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9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9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9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9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9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9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9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9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9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9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9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9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9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9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9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9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9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9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9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9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9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9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9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9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9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9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9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9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9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9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9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9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9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9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9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9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9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9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9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9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9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9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9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9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9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9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9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9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9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9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9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9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9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9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9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9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9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9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9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9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9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9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9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9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9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9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9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9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9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9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9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9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9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9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9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9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9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9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9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9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9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9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9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9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9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9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9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9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9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9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9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9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9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9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9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9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9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9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9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9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9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9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9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9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9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9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9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9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9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9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9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9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9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9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9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9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9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9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9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9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9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9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9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9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9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9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9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9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9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9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9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9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9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9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9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9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9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9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9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9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9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9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9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9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9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9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9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9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9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9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9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9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9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9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9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9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9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9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9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9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9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9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9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9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9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9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9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9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9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9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9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9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9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9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9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9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9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9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9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9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9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9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9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9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9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9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9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9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9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9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9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9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9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9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9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9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9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9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9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9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9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9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9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9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9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9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9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9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9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9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9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9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9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9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9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9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9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9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9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9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9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9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9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9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9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9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9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9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9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9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9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9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9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9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9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9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9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9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9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9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9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9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9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9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9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9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9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9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9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9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9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9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9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9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9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9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9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9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9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9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9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9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9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9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9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9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9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9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9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9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9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9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9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9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9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9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9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9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9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9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9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9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9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9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9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9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9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9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9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9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9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9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9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9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9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9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9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9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9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9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9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9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9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9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9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9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9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9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9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9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9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9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9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9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9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9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9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9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9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9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9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9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9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9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9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9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9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9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9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9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9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9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9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9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9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9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9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9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9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9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9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9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9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9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9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9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9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9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9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9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9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9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9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9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9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9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9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9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9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9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9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9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9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9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9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9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9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9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9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9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9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9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9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9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9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9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9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9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9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9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9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9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9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9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9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9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9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9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9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9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9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9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9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9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9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9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9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9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9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9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9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9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9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9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9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9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9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9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9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9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9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9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9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9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9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9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9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9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9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9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9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9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9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9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9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9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9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9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9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9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9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9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9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9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9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9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9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9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9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9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9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9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9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9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9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9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9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9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9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9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9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9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9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9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9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9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9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9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9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9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9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9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9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9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9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9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9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9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9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9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9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9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9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9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9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9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9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9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9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9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9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9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9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9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9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9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9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9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9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9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9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9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9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9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9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9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9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9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9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9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9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9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9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9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9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9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9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9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9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9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9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9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9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9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9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9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9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9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9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9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9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9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9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9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9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9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9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9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9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9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9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9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9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9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9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9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9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9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9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9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9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9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9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9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9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9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9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9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9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9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9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9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9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9"/>
      <c r="XFB13" s="8"/>
      <c r="XFC13" s="8"/>
    </row>
    <row r="15" spans="1:16383" s="10" customFormat="1" ht="18" x14ac:dyDescent="0.2">
      <c r="A15" s="3" t="s">
        <v>13</v>
      </c>
      <c r="B15" s="3">
        <f t="shared" ref="B15:M15" si="5">B25+B28</f>
        <v>99050406.63000001</v>
      </c>
      <c r="C15" s="3">
        <f t="shared" si="5"/>
        <v>94847035.179999992</v>
      </c>
      <c r="D15" s="3">
        <f t="shared" si="5"/>
        <v>74719941.620000005</v>
      </c>
      <c r="E15" s="3">
        <f t="shared" si="5"/>
        <v>74848839.600000098</v>
      </c>
      <c r="F15" s="3">
        <f t="shared" si="5"/>
        <v>75097946.099999994</v>
      </c>
      <c r="G15" s="3">
        <f t="shared" si="5"/>
        <v>67576959</v>
      </c>
      <c r="H15" s="3">
        <f t="shared" si="5"/>
        <v>67576959</v>
      </c>
      <c r="I15" s="3">
        <f t="shared" si="5"/>
        <v>67749251</v>
      </c>
      <c r="J15" s="3">
        <f t="shared" si="5"/>
        <v>62718482</v>
      </c>
      <c r="K15" s="3">
        <f t="shared" si="5"/>
        <v>60198460</v>
      </c>
      <c r="L15" s="3">
        <f t="shared" si="5"/>
        <v>59615700</v>
      </c>
      <c r="M15" s="3">
        <f t="shared" si="5"/>
        <v>59270119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  <c r="XFB15" s="11"/>
      <c r="XFC15" s="11"/>
    </row>
    <row r="16" spans="1:16383" x14ac:dyDescent="0.2">
      <c r="A16" s="4" t="s">
        <v>12</v>
      </c>
      <c r="B16" s="5">
        <v>63092475.200000003</v>
      </c>
      <c r="C16" s="5">
        <v>54529751.969999999</v>
      </c>
      <c r="D16" s="5">
        <v>52257032.170000002</v>
      </c>
      <c r="E16" s="5">
        <v>51951365.490000099</v>
      </c>
      <c r="F16" s="5">
        <v>51963394.170000002</v>
      </c>
      <c r="G16" s="5">
        <v>44701670</v>
      </c>
      <c r="H16" s="5">
        <v>44701670</v>
      </c>
      <c r="I16" s="5">
        <v>43901162</v>
      </c>
      <c r="J16" s="5">
        <v>41352287</v>
      </c>
      <c r="K16" s="5">
        <v>40160760</v>
      </c>
      <c r="L16" s="5">
        <v>39992953</v>
      </c>
      <c r="M16" s="5">
        <v>39633700</v>
      </c>
    </row>
    <row r="17" spans="1:13" x14ac:dyDescent="0.2">
      <c r="A17" s="4" t="s">
        <v>11</v>
      </c>
      <c r="B17" s="5">
        <v>32610671.949999999</v>
      </c>
      <c r="C17" s="5">
        <v>30239609.41</v>
      </c>
      <c r="D17" s="5">
        <v>21717109.34</v>
      </c>
      <c r="E17" s="5">
        <v>20757143.620000001</v>
      </c>
      <c r="F17" s="5">
        <v>20795890.420000002</v>
      </c>
      <c r="G17" s="5">
        <v>18665137</v>
      </c>
      <c r="H17" s="5">
        <v>18665137</v>
      </c>
      <c r="I17" s="5">
        <v>19059762</v>
      </c>
      <c r="J17" s="5">
        <v>17458920</v>
      </c>
      <c r="K17" s="5">
        <v>16303279</v>
      </c>
      <c r="L17" s="5">
        <v>16055613</v>
      </c>
      <c r="M17" s="5">
        <v>16902876</v>
      </c>
    </row>
    <row r="18" spans="1:13" x14ac:dyDescent="0.2">
      <c r="A18" s="4" t="s">
        <v>10</v>
      </c>
      <c r="B18" s="5">
        <v>52000</v>
      </c>
      <c r="C18" s="5">
        <v>52000</v>
      </c>
      <c r="D18" s="5">
        <v>50633.24</v>
      </c>
      <c r="E18" s="5">
        <v>36290.910000000003</v>
      </c>
      <c r="F18" s="5">
        <v>36290.910000000003</v>
      </c>
      <c r="G18" s="5">
        <v>38800</v>
      </c>
      <c r="H18" s="5">
        <v>38800</v>
      </c>
      <c r="I18" s="5">
        <v>38800</v>
      </c>
      <c r="J18" s="5">
        <v>38800</v>
      </c>
      <c r="K18" s="5">
        <v>38800</v>
      </c>
      <c r="L18" s="5">
        <v>38800</v>
      </c>
      <c r="M18" s="5">
        <v>40000</v>
      </c>
    </row>
    <row r="19" spans="1:13" x14ac:dyDescent="0.2">
      <c r="A19" s="4" t="s">
        <v>9</v>
      </c>
      <c r="B19" s="5">
        <v>776151.04000000004</v>
      </c>
      <c r="C19" s="5">
        <v>689414.36</v>
      </c>
      <c r="D19" s="5">
        <v>540906.43000000005</v>
      </c>
      <c r="E19" s="5">
        <v>1949779.14</v>
      </c>
      <c r="F19" s="5">
        <v>2138679.8199999998</v>
      </c>
      <c r="G19" s="5">
        <v>3986251</v>
      </c>
      <c r="H19" s="5">
        <v>3986251</v>
      </c>
      <c r="I19" s="5">
        <v>3944240</v>
      </c>
      <c r="J19" s="5">
        <v>3233188</v>
      </c>
      <c r="K19" s="5">
        <v>3260334</v>
      </c>
      <c r="L19" s="5">
        <v>3277047</v>
      </c>
      <c r="M19" s="5">
        <v>2215304</v>
      </c>
    </row>
    <row r="20" spans="1:13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 ht="15" x14ac:dyDescent="0.2">
      <c r="A21" s="6" t="s">
        <v>7</v>
      </c>
      <c r="B21" s="7">
        <f t="shared" ref="B21:M21" si="6">SUM(B16:B20)</f>
        <v>96531298.190000013</v>
      </c>
      <c r="C21" s="7">
        <f t="shared" si="6"/>
        <v>85510775.739999995</v>
      </c>
      <c r="D21" s="7">
        <f t="shared" si="6"/>
        <v>74565681.180000007</v>
      </c>
      <c r="E21" s="7">
        <f t="shared" si="6"/>
        <v>74694579.160000101</v>
      </c>
      <c r="F21" s="7">
        <f t="shared" si="6"/>
        <v>74934255.319999993</v>
      </c>
      <c r="G21" s="7">
        <f t="shared" si="6"/>
        <v>67391858</v>
      </c>
      <c r="H21" s="7">
        <f t="shared" si="6"/>
        <v>67391858</v>
      </c>
      <c r="I21" s="7">
        <f t="shared" si="6"/>
        <v>66943964</v>
      </c>
      <c r="J21" s="7">
        <f t="shared" si="6"/>
        <v>62083195</v>
      </c>
      <c r="K21" s="7">
        <f t="shared" si="6"/>
        <v>59763173</v>
      </c>
      <c r="L21" s="7">
        <f t="shared" si="6"/>
        <v>59364413</v>
      </c>
      <c r="M21" s="7">
        <f t="shared" si="6"/>
        <v>58791880</v>
      </c>
    </row>
    <row r="22" spans="1:13" x14ac:dyDescent="0.2">
      <c r="A22" s="4" t="s">
        <v>6</v>
      </c>
      <c r="B22" s="5">
        <v>2519108.44</v>
      </c>
      <c r="C22" s="5">
        <v>9336259.4399999995</v>
      </c>
      <c r="D22" s="5">
        <v>154260.44</v>
      </c>
      <c r="E22" s="5">
        <v>154260.44</v>
      </c>
      <c r="F22" s="5">
        <v>163690.78</v>
      </c>
      <c r="G22" s="5">
        <v>185101</v>
      </c>
      <c r="H22" s="5">
        <v>185101</v>
      </c>
      <c r="I22" s="5">
        <v>805287</v>
      </c>
      <c r="J22" s="5">
        <v>635287</v>
      </c>
      <c r="K22" s="5">
        <v>435287</v>
      </c>
      <c r="L22" s="5">
        <v>251287</v>
      </c>
      <c r="M22" s="5">
        <v>478239</v>
      </c>
    </row>
    <row r="23" spans="1:13" x14ac:dyDescent="0.2">
      <c r="A23" s="4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x14ac:dyDescent="0.2">
      <c r="A24" s="6" t="s">
        <v>4</v>
      </c>
      <c r="B24" s="7">
        <f t="shared" ref="B24:M24" si="7">SUM(B22:B23)</f>
        <v>2519108.44</v>
      </c>
      <c r="C24" s="7">
        <f t="shared" si="7"/>
        <v>9336259.4399999995</v>
      </c>
      <c r="D24" s="7">
        <f t="shared" si="7"/>
        <v>154260.44</v>
      </c>
      <c r="E24" s="7">
        <f t="shared" si="7"/>
        <v>154260.44</v>
      </c>
      <c r="F24" s="7">
        <f t="shared" si="7"/>
        <v>163690.78</v>
      </c>
      <c r="G24" s="7">
        <f t="shared" si="7"/>
        <v>185101</v>
      </c>
      <c r="H24" s="7">
        <f t="shared" si="7"/>
        <v>185101</v>
      </c>
      <c r="I24" s="7">
        <f t="shared" si="7"/>
        <v>805287</v>
      </c>
      <c r="J24" s="7">
        <f t="shared" si="7"/>
        <v>635287</v>
      </c>
      <c r="K24" s="7">
        <f t="shared" si="7"/>
        <v>435287</v>
      </c>
      <c r="L24" s="7">
        <f t="shared" si="7"/>
        <v>251287</v>
      </c>
      <c r="M24" s="7">
        <f t="shared" si="7"/>
        <v>478239</v>
      </c>
    </row>
    <row r="25" spans="1:13" ht="15" x14ac:dyDescent="0.2">
      <c r="A25" s="6" t="s">
        <v>3</v>
      </c>
      <c r="B25" s="7">
        <f t="shared" ref="B25:M25" si="8">B21+B24</f>
        <v>99050406.63000001</v>
      </c>
      <c r="C25" s="7">
        <f t="shared" si="8"/>
        <v>94847035.179999992</v>
      </c>
      <c r="D25" s="7">
        <f t="shared" si="8"/>
        <v>74719941.620000005</v>
      </c>
      <c r="E25" s="7">
        <f t="shared" si="8"/>
        <v>74848839.600000098</v>
      </c>
      <c r="F25" s="7">
        <f t="shared" si="8"/>
        <v>75097946.099999994</v>
      </c>
      <c r="G25" s="7">
        <f t="shared" si="8"/>
        <v>67576959</v>
      </c>
      <c r="H25" s="7">
        <f t="shared" si="8"/>
        <v>67576959</v>
      </c>
      <c r="I25" s="7">
        <f t="shared" si="8"/>
        <v>67749251</v>
      </c>
      <c r="J25" s="7">
        <f t="shared" si="8"/>
        <v>62718482</v>
      </c>
      <c r="K25" s="7">
        <f t="shared" si="8"/>
        <v>60198460</v>
      </c>
      <c r="L25" s="7">
        <f t="shared" si="8"/>
        <v>59615700</v>
      </c>
      <c r="M25" s="7">
        <f t="shared" si="8"/>
        <v>59270119</v>
      </c>
    </row>
    <row r="26" spans="1:13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x14ac:dyDescent="0.2">
      <c r="A28" s="6" t="s">
        <v>0</v>
      </c>
      <c r="B28" s="7">
        <f t="shared" ref="B28:M28" si="9">SUM(B26:B27)</f>
        <v>0</v>
      </c>
      <c r="C28" s="7">
        <f t="shared" si="9"/>
        <v>0</v>
      </c>
      <c r="D28" s="7">
        <f t="shared" si="9"/>
        <v>0</v>
      </c>
      <c r="E28" s="7">
        <f t="shared" si="9"/>
        <v>0</v>
      </c>
      <c r="F28" s="7">
        <f t="shared" si="9"/>
        <v>0</v>
      </c>
      <c r="G28" s="7">
        <f t="shared" si="9"/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  <c r="M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8"/>
  <sheetViews>
    <sheetView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1.5703125" defaultRowHeight="14.25" x14ac:dyDescent="0.2"/>
  <cols>
    <col min="1" max="1" width="31.7109375" style="1" customWidth="1"/>
    <col min="2" max="5" width="19.5703125" style="1" customWidth="1"/>
    <col min="6" max="11" width="21.7109375" style="1" customWidth="1"/>
    <col min="12" max="16384" width="11.5703125" style="1"/>
  </cols>
  <sheetData>
    <row r="1" spans="1:16380" ht="45" x14ac:dyDescent="0.25">
      <c r="A1" s="12" t="s">
        <v>45</v>
      </c>
      <c r="B1" s="2" t="s">
        <v>44</v>
      </c>
      <c r="C1" s="2" t="s">
        <v>43</v>
      </c>
      <c r="D1" s="2" t="s">
        <v>42</v>
      </c>
      <c r="E1" s="2" t="s">
        <v>41</v>
      </c>
      <c r="F1" s="2" t="s">
        <v>33</v>
      </c>
      <c r="G1" s="2" t="s">
        <v>32</v>
      </c>
      <c r="H1" s="2" t="s">
        <v>31</v>
      </c>
      <c r="I1" s="2" t="s">
        <v>35</v>
      </c>
      <c r="J1" s="2" t="s">
        <v>34</v>
      </c>
      <c r="K1" s="2" t="s">
        <v>30</v>
      </c>
    </row>
    <row r="2" spans="1:16380" ht="17.45" x14ac:dyDescent="0.25">
      <c r="A2" s="3" t="s">
        <v>22</v>
      </c>
      <c r="B2" s="3">
        <f>B10+B13</f>
        <v>82338714.939999998</v>
      </c>
      <c r="C2" s="3">
        <f>C10+C13</f>
        <v>74324421.069999993</v>
      </c>
      <c r="D2" s="3">
        <f>D10+D13</f>
        <v>69173600.840000004</v>
      </c>
      <c r="E2" s="3">
        <f>E10+E13</f>
        <v>72623816.689999998</v>
      </c>
      <c r="F2" s="3">
        <f>F10+F13</f>
        <v>69332905.480000004</v>
      </c>
      <c r="G2" s="3">
        <f t="shared" ref="G2:K2" si="0">G10+G13</f>
        <v>67513036</v>
      </c>
      <c r="H2" s="3">
        <f t="shared" si="0"/>
        <v>67150546</v>
      </c>
      <c r="I2" s="3">
        <f t="shared" si="0"/>
        <v>63394590</v>
      </c>
      <c r="J2" s="3">
        <f t="shared" si="0"/>
        <v>59363382</v>
      </c>
      <c r="K2" s="3">
        <f t="shared" si="0"/>
        <v>57040676</v>
      </c>
    </row>
    <row r="3" spans="1:16380" x14ac:dyDescent="0.2">
      <c r="A3" s="4" t="s">
        <v>21</v>
      </c>
      <c r="B3" s="5">
        <v>14854491.539999999</v>
      </c>
      <c r="C3" s="5">
        <v>16265594.640000001</v>
      </c>
      <c r="D3" s="5">
        <v>9950091.4800000004</v>
      </c>
      <c r="E3" s="5">
        <v>17274901.18</v>
      </c>
      <c r="F3" s="5">
        <v>17347688.920000002</v>
      </c>
      <c r="G3" s="5">
        <v>17948765</v>
      </c>
      <c r="H3" s="5">
        <v>16930669</v>
      </c>
      <c r="I3" s="5">
        <v>16982602</v>
      </c>
      <c r="J3" s="5">
        <v>17077637</v>
      </c>
      <c r="K3" s="5">
        <v>17570043</v>
      </c>
    </row>
    <row r="4" spans="1:16380" x14ac:dyDescent="0.2">
      <c r="A4" s="4" t="s">
        <v>9</v>
      </c>
      <c r="B4" s="5">
        <v>62563451.75</v>
      </c>
      <c r="C4" s="5">
        <v>57963826.43</v>
      </c>
      <c r="D4" s="5">
        <v>59223509.359999999</v>
      </c>
      <c r="E4" s="5">
        <v>55348915.509999998</v>
      </c>
      <c r="F4" s="5">
        <v>51985216.560000002</v>
      </c>
      <c r="G4" s="5">
        <v>49564270</v>
      </c>
      <c r="H4" s="5">
        <v>50219474</v>
      </c>
      <c r="I4" s="5">
        <v>46411842</v>
      </c>
      <c r="J4" s="5">
        <v>42285074</v>
      </c>
      <c r="K4" s="5">
        <v>39469974</v>
      </c>
    </row>
    <row r="5" spans="1:16380" x14ac:dyDescent="0.2">
      <c r="A5" s="4" t="s">
        <v>20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403</v>
      </c>
      <c r="I5" s="5">
        <v>146</v>
      </c>
      <c r="J5" s="5">
        <v>671</v>
      </c>
      <c r="K5" s="5">
        <v>659</v>
      </c>
    </row>
    <row r="6" spans="1:16380" ht="13.9" x14ac:dyDescent="0.25">
      <c r="A6" s="6" t="s">
        <v>19</v>
      </c>
      <c r="B6" s="7">
        <f>SUM(B3:B5)</f>
        <v>77417943.289999992</v>
      </c>
      <c r="C6" s="7">
        <f>SUM(C3:C5)</f>
        <v>74229421.069999993</v>
      </c>
      <c r="D6" s="7">
        <f>SUM(D3:D5)</f>
        <v>69173600.840000004</v>
      </c>
      <c r="E6" s="7">
        <f>SUM(E3:E5)</f>
        <v>72623816.689999998</v>
      </c>
      <c r="F6" s="7">
        <f>SUM(F3:F5)</f>
        <v>69332905.480000004</v>
      </c>
      <c r="G6" s="7">
        <f t="shared" ref="G6:K6" si="1">SUM(G3:G5)</f>
        <v>67513036</v>
      </c>
      <c r="H6" s="7">
        <f t="shared" si="1"/>
        <v>67150546</v>
      </c>
      <c r="I6" s="7">
        <f t="shared" si="1"/>
        <v>63394590</v>
      </c>
      <c r="J6" s="7">
        <f t="shared" si="1"/>
        <v>59363382</v>
      </c>
      <c r="K6" s="7">
        <f t="shared" si="1"/>
        <v>57040676</v>
      </c>
    </row>
    <row r="7" spans="1:16380" x14ac:dyDescent="0.2">
      <c r="A7" s="4" t="s">
        <v>18</v>
      </c>
      <c r="B7" s="5">
        <v>4920771.6500000004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6380" x14ac:dyDescent="0.2">
      <c r="A8" s="4" t="s">
        <v>17</v>
      </c>
      <c r="B8" s="5">
        <v>0</v>
      </c>
      <c r="C8" s="5">
        <v>95000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6380" s="10" customFormat="1" ht="13.9" x14ac:dyDescent="0.25">
      <c r="A9" s="6" t="s">
        <v>16</v>
      </c>
      <c r="B9" s="7">
        <f>SUM(B7:B8)</f>
        <v>4920771.6500000004</v>
      </c>
      <c r="C9" s="7">
        <f>SUM(C7:C8)</f>
        <v>95000</v>
      </c>
      <c r="D9" s="7">
        <f>SUM(D7:D8)</f>
        <v>0</v>
      </c>
      <c r="E9" s="7">
        <f>SUM(E7:E8)</f>
        <v>0</v>
      </c>
      <c r="F9" s="7">
        <f>SUM(F7:F8)</f>
        <v>0</v>
      </c>
      <c r="G9" s="7">
        <f t="shared" ref="G9:K9" si="2">SUM(G7:G8)</f>
        <v>0</v>
      </c>
      <c r="H9" s="7">
        <f t="shared" si="2"/>
        <v>0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9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9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9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9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9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9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9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9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9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9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9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9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9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9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9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9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9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9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9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9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9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9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9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9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9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9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9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9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9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9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9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9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9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9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9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9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9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9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9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9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9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9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9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9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9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9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9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9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9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9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9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9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9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9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9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9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9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9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9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9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9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9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9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9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9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9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9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9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9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9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9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9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9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9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9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9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9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9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9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9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9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9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9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9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9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9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9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9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9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9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9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9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9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9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9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9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9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9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9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9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9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9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9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9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9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9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9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9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9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9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9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9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9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9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9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9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9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9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9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9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9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9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9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9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9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9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9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9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9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9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9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9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9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9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9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9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9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9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9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9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9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9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9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9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9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9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9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9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9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9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9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9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9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9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9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9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9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9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9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9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9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9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9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9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9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9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9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9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9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9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9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9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9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9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9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9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9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9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9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9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9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9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9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9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9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9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9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9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9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9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9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9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9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9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9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9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9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9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9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9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9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9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9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9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9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9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9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9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9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9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9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9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9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9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9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9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9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9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9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9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9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9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9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9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9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9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9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9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9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9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9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9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9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9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9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9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9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9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9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9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9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9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9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9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9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9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9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9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9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9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9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9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9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9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9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9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9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9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9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9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9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9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9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9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9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9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9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9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9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9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9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9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9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9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9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9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9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9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9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9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9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9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9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9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9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9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9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9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9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9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9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9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9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9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9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9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9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9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9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9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9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9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9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9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9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9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9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9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9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9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9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9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9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9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9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9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9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9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9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9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9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9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9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9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9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9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9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9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9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9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9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9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9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9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9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9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9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9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9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9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9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9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9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9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9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9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9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9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9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9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9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9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9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9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9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9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9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9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9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9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9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9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9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9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9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9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9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9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9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9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9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9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9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9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9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9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9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9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9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9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9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9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9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9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9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9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9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9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9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9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9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9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9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9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9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9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9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9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9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9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9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9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9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9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9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9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9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9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9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9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9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9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9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9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9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9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9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9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9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9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9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9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9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9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9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9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9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9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9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9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9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9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9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9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9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9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9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9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9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9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9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9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9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9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9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9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9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9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9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9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9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9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9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9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9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9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9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9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9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9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9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9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9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9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9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9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9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9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9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9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9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9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9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9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9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9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9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9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9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9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9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9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9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9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9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9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9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9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9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9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9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9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9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9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9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9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9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9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9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9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9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9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9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9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9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9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9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9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9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9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9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9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9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9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9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9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9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9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9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9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9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9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9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9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9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9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9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9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9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9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9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9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9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9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9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9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9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9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9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9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9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9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9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9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9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9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9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9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9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9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9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9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9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9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9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9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9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9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9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9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9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9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9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9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9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9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9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9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9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9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9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9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9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9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9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9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9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9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9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9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9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9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9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9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9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9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9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9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9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9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9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9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9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9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9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9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9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9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9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9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9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9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9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9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9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9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9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9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9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9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9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9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9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9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9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9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9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9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9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9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9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9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9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9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9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9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9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9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9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9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9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9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9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9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9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9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9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9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9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9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9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9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9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9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9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9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9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9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9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9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9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9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9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9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9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9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9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9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9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9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9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9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9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9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9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9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9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9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9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9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9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9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9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9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9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9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9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9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9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9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9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9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9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9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9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9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9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9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9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9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9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9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9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9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9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9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9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9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9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9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9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9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9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9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9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9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9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9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9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9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9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9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9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9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9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9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9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9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9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9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9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9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9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9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9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9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9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9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9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9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9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9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9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9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9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9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9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9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9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9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9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9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9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9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9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9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9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9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9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9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9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9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9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9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9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9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9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9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9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9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9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9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9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9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9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9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9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9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9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9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9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9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9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9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9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9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9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9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9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9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9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9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9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9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9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9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9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9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9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9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9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9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9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9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9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9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9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9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9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9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9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9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9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9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9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9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9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9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9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9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9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9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9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9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9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9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9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9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9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9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9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9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9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9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9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9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9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9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9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9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9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9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9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9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9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9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9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9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9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9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9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9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9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9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9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9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9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9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9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9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9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9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9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9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9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9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9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9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9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9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9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9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9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9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9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9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9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9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9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9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9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9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9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9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9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9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9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9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9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9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9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9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9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9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9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9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9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9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9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9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9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9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9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9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9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9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9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9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9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9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9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9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9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9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9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9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9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9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9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9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9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9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9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9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9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9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9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9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9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9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9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9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9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9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9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9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9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9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9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9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9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9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9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9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9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9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9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9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9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9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9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9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9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9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9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9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9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9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9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9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9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9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9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9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9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9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9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9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9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9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9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9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9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9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9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9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9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9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9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9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9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9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9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9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9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9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9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9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9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9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9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9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9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9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9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9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9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9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9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9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9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9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9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9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9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9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9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9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9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9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9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9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9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9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9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9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9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9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9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9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9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9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9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9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9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9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9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9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9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9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9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9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9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9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9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9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9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9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9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9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9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9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9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9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9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9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9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9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9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9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9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9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9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9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9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9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9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9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9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9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9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9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9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9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9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9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9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9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9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9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9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9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9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9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9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9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9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9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9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9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9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9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9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9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9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9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9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9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9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9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9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9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9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9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9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9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9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9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9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9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9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9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9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9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9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9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9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9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9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9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9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9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9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9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9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9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9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9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9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9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9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9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9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9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9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9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9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9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9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9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9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9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9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9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9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9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9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9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9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9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9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9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9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9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9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9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9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9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9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9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9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9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9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9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9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9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9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9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9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9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9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9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9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9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9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9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9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9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9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9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9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9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9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9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9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9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9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9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9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9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9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9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9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9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9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9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9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9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9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9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9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9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9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9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9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9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9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9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9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9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9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9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9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9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9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9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9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9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9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9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9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9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9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9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9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9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9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9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9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9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9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9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9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9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9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9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9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9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9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9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9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9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9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9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9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9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9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9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9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9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9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9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9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9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9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9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9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9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9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9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9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9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9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9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9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9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9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9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9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9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9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9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9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9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9"/>
      <c r="XEY9" s="8"/>
      <c r="XEZ9" s="8"/>
    </row>
    <row r="10" spans="1:16380" s="10" customFormat="1" ht="15" x14ac:dyDescent="0.2">
      <c r="A10" s="6" t="s">
        <v>15</v>
      </c>
      <c r="B10" s="7">
        <f>B6+B9</f>
        <v>82338714.939999998</v>
      </c>
      <c r="C10" s="7">
        <f>C6+C9</f>
        <v>74324421.069999993</v>
      </c>
      <c r="D10" s="7">
        <f>D6+D9</f>
        <v>69173600.840000004</v>
      </c>
      <c r="E10" s="7">
        <f>E6+E9</f>
        <v>72623816.689999998</v>
      </c>
      <c r="F10" s="7">
        <f>F6+F9</f>
        <v>69332905.480000004</v>
      </c>
      <c r="G10" s="7">
        <f t="shared" ref="G10:K10" si="3">G6+G9</f>
        <v>67513036</v>
      </c>
      <c r="H10" s="7">
        <f t="shared" si="3"/>
        <v>67150546</v>
      </c>
      <c r="I10" s="7">
        <f t="shared" si="3"/>
        <v>63394590</v>
      </c>
      <c r="J10" s="7">
        <f t="shared" si="3"/>
        <v>59363382</v>
      </c>
      <c r="K10" s="7">
        <f t="shared" si="3"/>
        <v>57040676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9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9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9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9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9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9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9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9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9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9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9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9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9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9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9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9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9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9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9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9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9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9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9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9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9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9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9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9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9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9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9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9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9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9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9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9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9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9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9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9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9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9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9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9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9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9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9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9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9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9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9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9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9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9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9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9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9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9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9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9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9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9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9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9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9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9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9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9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9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9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9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9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9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9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9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9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9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9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9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9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9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9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9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9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9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9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9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9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9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9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9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9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9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9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9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9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9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9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9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9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9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9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9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9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9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9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9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9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9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9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9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9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9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9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9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9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9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9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9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9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9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9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9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9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9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9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9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9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9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9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9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9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9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9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9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9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9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9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9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9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9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9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9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9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9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9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9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9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9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9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9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9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9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9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9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9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9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9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9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9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9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9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9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9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9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9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9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9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9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9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9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9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9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9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9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9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9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9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9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9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9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9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9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9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9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9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9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9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9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9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9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9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9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9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9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9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9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9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9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9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9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9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9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9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9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9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9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9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9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9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9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9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9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9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9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9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9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9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9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9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9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9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9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9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9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9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9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9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9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9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9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9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9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9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9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9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9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9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9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9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9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9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9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9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9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9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9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9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9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9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9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9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9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9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9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9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9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9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9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9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9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9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9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9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9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9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9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9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9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9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9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9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9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9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9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9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9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9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9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9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9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9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9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9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9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9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9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9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9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9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9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9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9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9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9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9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9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9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9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9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9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9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9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9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9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9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9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9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9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9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9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9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9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9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9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9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9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9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9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9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9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9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9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9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9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9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9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9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9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9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9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9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9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9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9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9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9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9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9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9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9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9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9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9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9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9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9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9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9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9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9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9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9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9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9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9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9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9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9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9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9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9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9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9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9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9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9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9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9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9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9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9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9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9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9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9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9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9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9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9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9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9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9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9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9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9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9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9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9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9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9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9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9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9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9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9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9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9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9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9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9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9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9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9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9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9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9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9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9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9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9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9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9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9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9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9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9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9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9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9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9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9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9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9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9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9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9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9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9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9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9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9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9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9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9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9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9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9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9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9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9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9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9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9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9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9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9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9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9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9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9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9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9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9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9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9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9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9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9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9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9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9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9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9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9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9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9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9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9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9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9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9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9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9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9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9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9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9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9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9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9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9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9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9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9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9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9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9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9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9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9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9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9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9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9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9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9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9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9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9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9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9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9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9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9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9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9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9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9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9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9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9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9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9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9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9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9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9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9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9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9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9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9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9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9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9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9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9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9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9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9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9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9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9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9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9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9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9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9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9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9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9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9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9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9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9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9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9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9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9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9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9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9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9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9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9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9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9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9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9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9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9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9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9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9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9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9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9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9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9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9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9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9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9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9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9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9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9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9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9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9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9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9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9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9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9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9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9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9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9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9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9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9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9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9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9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9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9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9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9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9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9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9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9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9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9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9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9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9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9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9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9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9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9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9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9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9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9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9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9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9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9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9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9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9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9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9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9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9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9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9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9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9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9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9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9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9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9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9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9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9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9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9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9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9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9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9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9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9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9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9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9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9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9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9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9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9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9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9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9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9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9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9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9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9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9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9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9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9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9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9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9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9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9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9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9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9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9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9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9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9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9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9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9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9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9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9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9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9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9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9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9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9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9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9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9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9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9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9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9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9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9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9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9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9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9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9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9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9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9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9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9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9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9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9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9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9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9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9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9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9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9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9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9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9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9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9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9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9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9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9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9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9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9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9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9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9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9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9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9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9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9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9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9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9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9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9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9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9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9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9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9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9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9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9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9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9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9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9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9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9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9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9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9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9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9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9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9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9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9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9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9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9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9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9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9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9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9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9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9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9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9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9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9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9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9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9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9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9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9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9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9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9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9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9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9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9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9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9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9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9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9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9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9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9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9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9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9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9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9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9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9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9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9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9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9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9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9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9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9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9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9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9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9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9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9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9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9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9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9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9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9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9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9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9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9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9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9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9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9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9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9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9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9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9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9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9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9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9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9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9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9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9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9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9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9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9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9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9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9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9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9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9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9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9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9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9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9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9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9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9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9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9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9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9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9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9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9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9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9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9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9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9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9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9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9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9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9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9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9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9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9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9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9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9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9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9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9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9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9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9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9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9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9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9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9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9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9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9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9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9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9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9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9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9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9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9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9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9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9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9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9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9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9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9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9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9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9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9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9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9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9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9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9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9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9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9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9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9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9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9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9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9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9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9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9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9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9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9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9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9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9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9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9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9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9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9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9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9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9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9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9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9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9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9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9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9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9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9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9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9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9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9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9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9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9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9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9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9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9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9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9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9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9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9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9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9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9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9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9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9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9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9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9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9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9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9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9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9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9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9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9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9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9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9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9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9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9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9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9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9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9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9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9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9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9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9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9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9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9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9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9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9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9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9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9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9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9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9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9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9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9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9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9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9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9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9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9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9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9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9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9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9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9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9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9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9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9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9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9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9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9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9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9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9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9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9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9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9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9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9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9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9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9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9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9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9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9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9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9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9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9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9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9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9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9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9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9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9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9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9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9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9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9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9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9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9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9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9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9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9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9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9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9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9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9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9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9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9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9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9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9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9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9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9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9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9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9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9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9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9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9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9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9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9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9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9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9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9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9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9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9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9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9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9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9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9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9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9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9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9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9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9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9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9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9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9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9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9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9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9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9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9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9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9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9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9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9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9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9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9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9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9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9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9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9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9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9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9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9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9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9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9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9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9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9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9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9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9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9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9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9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9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9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9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9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9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9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9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9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9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9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9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9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9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9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9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9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9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9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9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9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9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9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9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9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9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9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9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9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9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9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9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9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9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9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9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9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9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9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9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9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9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9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9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9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9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9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9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9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9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9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9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9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9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9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9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9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9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9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9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9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9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9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9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9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9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9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9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9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9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9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9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9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9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9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9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9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9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9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9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9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9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9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9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9"/>
      <c r="XEY10" s="8"/>
      <c r="XEZ10" s="8"/>
    </row>
    <row r="11" spans="1:16380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6380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6380" s="10" customFormat="1" ht="15" x14ac:dyDescent="0.2">
      <c r="A13" s="6" t="s">
        <v>14</v>
      </c>
      <c r="B13" s="7">
        <f>SUM(B11:B12)</f>
        <v>0</v>
      </c>
      <c r="C13" s="7">
        <f>SUM(C11:C12)</f>
        <v>0</v>
      </c>
      <c r="D13" s="7">
        <f>SUM(D11:D12)</f>
        <v>0</v>
      </c>
      <c r="E13" s="7">
        <f>SUM(E11:E12)</f>
        <v>0</v>
      </c>
      <c r="F13" s="7">
        <f>SUM(F11:F12)</f>
        <v>0</v>
      </c>
      <c r="G13" s="7">
        <f t="shared" ref="G13:K13" si="4">SUM(G11:G12)</f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9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9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9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9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9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9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9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9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9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9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9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9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9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9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9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9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9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9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9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9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9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9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9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9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9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9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9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9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9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9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9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9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9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9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9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9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9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9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9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9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9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9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9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9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9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9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9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9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9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9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9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9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9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9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9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9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9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9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9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9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9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9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9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9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9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9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9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9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9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9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9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9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9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9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9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9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9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9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9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9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9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9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9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9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9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9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9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9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9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9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9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9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9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9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9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9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9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9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9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9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9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9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9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9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9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9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9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9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9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9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9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9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9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9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9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9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9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9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9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9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9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9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9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9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9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9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9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9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9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9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9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9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9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9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9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9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9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9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9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9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9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9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9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9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9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9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9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9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9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9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9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9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9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9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9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9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9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9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9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9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9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9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9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9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9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9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9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9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9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9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9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9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9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9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9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9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9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9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9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9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9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9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9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9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9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9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9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9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9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9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9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9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9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9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9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9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9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9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9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9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9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9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9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9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9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9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9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9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9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9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9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9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9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9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9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9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9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9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9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9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9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9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9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9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9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9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9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9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9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9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9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9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9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9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9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9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9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9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9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9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9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9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9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9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9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9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9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9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9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9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9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9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9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9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9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9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9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9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9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9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9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9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9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9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9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9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9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9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9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9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9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9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9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9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9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9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9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9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9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9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9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9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9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9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9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9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9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9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9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9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9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9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9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9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9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9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9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9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9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9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9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9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9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9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9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9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9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9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9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9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9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9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9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9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9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9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9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9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9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9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9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9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9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9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9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9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9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9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9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9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9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9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9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9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9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9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9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9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9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9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9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9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9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9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9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9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9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9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9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9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9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9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9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9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9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9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9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9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9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9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9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9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9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9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9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9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9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9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9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9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9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9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9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9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9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9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9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9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9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9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9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9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9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9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9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9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9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9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9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9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9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9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9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9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9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9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9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9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9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9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9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9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9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9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9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9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9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9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9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9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9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9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9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9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9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9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9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9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9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9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9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9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9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9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9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9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9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9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9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9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9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9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9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9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9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9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9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9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9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9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9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9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9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9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9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9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9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9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9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9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9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9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9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9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9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9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9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9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9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9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9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9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9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9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9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9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9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9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9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9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9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9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9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9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9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9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9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9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9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9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9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9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9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9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9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9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9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9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9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9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9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9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9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9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9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9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9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9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9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9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9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9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9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9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9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9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9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9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9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9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9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9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9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9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9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9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9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9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9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9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9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9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9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9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9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9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9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9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9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9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9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9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9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9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9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9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9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9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9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9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9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9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9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9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9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9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9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9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9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9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9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9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9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9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9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9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9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9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9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9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9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9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9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9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9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9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9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9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9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9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9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9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9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9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9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9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9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9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9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9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9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9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9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9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9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9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9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9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9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9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9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9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9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9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9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9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9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9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9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9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9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9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9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9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9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9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9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9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9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9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9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9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9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9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9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9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9"/>
      <c r="KXL13" s="8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9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9"/>
      <c r="KYL13" s="8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9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9"/>
      <c r="KZL13" s="8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9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9"/>
      <c r="LAL13" s="8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9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9"/>
      <c r="LBL13" s="8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9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9"/>
      <c r="LCL13" s="8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9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9"/>
      <c r="LDL13" s="8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9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9"/>
      <c r="LEL13" s="8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9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9"/>
      <c r="LFL13" s="8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9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9"/>
      <c r="LGL13" s="8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9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9"/>
      <c r="LHL13" s="8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9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9"/>
      <c r="LIL13" s="8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9"/>
      <c r="LIY13" s="8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9"/>
      <c r="LJL13" s="8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9"/>
      <c r="LJY13" s="8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9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9"/>
      <c r="LKY13" s="8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9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9"/>
      <c r="LLY13" s="8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9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9"/>
      <c r="LMY13" s="8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9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9"/>
      <c r="LNY13" s="8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9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9"/>
      <c r="LOY13" s="8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9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9"/>
      <c r="LPY13" s="8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9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9"/>
      <c r="LQY13" s="8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9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9"/>
      <c r="LRY13" s="8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9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9"/>
      <c r="LSY13" s="8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9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9"/>
      <c r="LTY13" s="8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9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9"/>
      <c r="LUY13" s="8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9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9"/>
      <c r="LVY13" s="8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9"/>
      <c r="LWL13" s="8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9"/>
      <c r="LWY13" s="8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9"/>
      <c r="LXL13" s="8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9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9"/>
      <c r="LYL13" s="8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9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9"/>
      <c r="LZL13" s="8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9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9"/>
      <c r="MAL13" s="8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9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9"/>
      <c r="MBL13" s="8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9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9"/>
      <c r="MCL13" s="8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9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9"/>
      <c r="MDL13" s="8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9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9"/>
      <c r="MEL13" s="8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9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9"/>
      <c r="MFL13" s="8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9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9"/>
      <c r="MGL13" s="8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9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9"/>
      <c r="MHL13" s="8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9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9"/>
      <c r="MIL13" s="8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9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9"/>
      <c r="MJL13" s="8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9"/>
      <c r="MJY13" s="8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9"/>
      <c r="MKL13" s="8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9"/>
      <c r="MKY13" s="8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9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9"/>
      <c r="MLY13" s="8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9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9"/>
      <c r="MMY13" s="8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9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9"/>
      <c r="MNY13" s="8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9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9"/>
      <c r="MOY13" s="8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9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9"/>
      <c r="MPY13" s="8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9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9"/>
      <c r="MQY13" s="8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9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9"/>
      <c r="MRY13" s="8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9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9"/>
      <c r="MSY13" s="8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9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9"/>
      <c r="MTY13" s="8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9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9"/>
      <c r="MUY13" s="8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9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9"/>
      <c r="MVY13" s="8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9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9"/>
      <c r="MWY13" s="8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9"/>
      <c r="MXL13" s="8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9"/>
      <c r="MXY13" s="8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9"/>
      <c r="MYL13" s="8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9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9"/>
      <c r="MZL13" s="8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9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9"/>
      <c r="NAL13" s="8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9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9"/>
      <c r="NBL13" s="8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9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9"/>
      <c r="NCL13" s="8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9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9"/>
      <c r="NDL13" s="8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9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9"/>
      <c r="NEL13" s="8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9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9"/>
      <c r="NFL13" s="8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9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9"/>
      <c r="NGL13" s="8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9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9"/>
      <c r="NHL13" s="8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9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9"/>
      <c r="NIL13" s="8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9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9"/>
      <c r="NJL13" s="8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9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9"/>
      <c r="NKL13" s="8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9"/>
      <c r="NKY13" s="8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9"/>
      <c r="NLL13" s="8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9"/>
      <c r="NLY13" s="8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9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9"/>
      <c r="NMY13" s="8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9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9"/>
      <c r="NNY13" s="8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9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9"/>
      <c r="NOY13" s="8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9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9"/>
      <c r="NPY13" s="8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9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9"/>
      <c r="NQY13" s="8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9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9"/>
      <c r="NRY13" s="8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9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9"/>
      <c r="NSY13" s="8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9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9"/>
      <c r="NTY13" s="8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9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9"/>
      <c r="NUY13" s="8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9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9"/>
      <c r="NVY13" s="8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9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9"/>
      <c r="NWY13" s="8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9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9"/>
      <c r="NXY13" s="8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9"/>
      <c r="NYL13" s="8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9"/>
      <c r="NYY13" s="8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9"/>
      <c r="NZL13" s="8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9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9"/>
      <c r="OAL13" s="8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9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9"/>
      <c r="OBL13" s="8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9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9"/>
      <c r="OCL13" s="8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9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9"/>
      <c r="ODL13" s="8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9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9"/>
      <c r="OEL13" s="8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9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9"/>
      <c r="OFL13" s="8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9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9"/>
      <c r="OGL13" s="8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9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9"/>
      <c r="OHL13" s="8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9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9"/>
      <c r="OIL13" s="8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9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9"/>
      <c r="OJL13" s="8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9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9"/>
      <c r="OKL13" s="8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9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9"/>
      <c r="OLL13" s="8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9"/>
      <c r="OLY13" s="8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9"/>
      <c r="OML13" s="8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9"/>
      <c r="OMY13" s="8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9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9"/>
      <c r="ONY13" s="8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9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9"/>
      <c r="OOY13" s="8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9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9"/>
      <c r="OPY13" s="8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9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9"/>
      <c r="OQY13" s="8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9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9"/>
      <c r="ORY13" s="8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9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9"/>
      <c r="OSY13" s="8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9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9"/>
      <c r="OTY13" s="8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9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9"/>
      <c r="OUY13" s="8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9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9"/>
      <c r="OVY13" s="8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9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9"/>
      <c r="OWY13" s="8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9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9"/>
      <c r="OXY13" s="8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9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9"/>
      <c r="OYY13" s="8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9"/>
      <c r="OZL13" s="8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9"/>
      <c r="OZY13" s="8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9"/>
      <c r="PAL13" s="8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9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9"/>
      <c r="PBL13" s="8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9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9"/>
      <c r="PCL13" s="8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9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9"/>
      <c r="PDL13" s="8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9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9"/>
      <c r="PEL13" s="8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9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9"/>
      <c r="PFL13" s="8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9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9"/>
      <c r="PGL13" s="8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9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9"/>
      <c r="PHL13" s="8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9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9"/>
      <c r="PIL13" s="8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9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9"/>
      <c r="PJL13" s="8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9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9"/>
      <c r="PKL13" s="8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9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9"/>
      <c r="PLL13" s="8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9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9"/>
      <c r="PML13" s="8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9"/>
      <c r="PMY13" s="8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9"/>
      <c r="PNL13" s="8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9"/>
      <c r="PNY13" s="8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9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9"/>
      <c r="POY13" s="8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9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9"/>
      <c r="PPY13" s="8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9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9"/>
      <c r="PQY13" s="8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9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9"/>
      <c r="PRY13" s="8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9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9"/>
      <c r="PSY13" s="8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9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9"/>
      <c r="PTY13" s="8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9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9"/>
      <c r="PUY13" s="8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9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9"/>
      <c r="PVY13" s="8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9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9"/>
      <c r="PWY13" s="8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9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9"/>
      <c r="PXY13" s="8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9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9"/>
      <c r="PYY13" s="8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9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9"/>
      <c r="PZY13" s="8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9"/>
      <c r="QAL13" s="8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9"/>
      <c r="QAY13" s="8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9"/>
      <c r="QBL13" s="8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9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9"/>
      <c r="QCL13" s="8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9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9"/>
      <c r="QDL13" s="8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9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9"/>
      <c r="QEL13" s="8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9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9"/>
      <c r="QFL13" s="8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9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9"/>
      <c r="QGL13" s="8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9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9"/>
      <c r="QHL13" s="8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9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9"/>
      <c r="QIL13" s="8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9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9"/>
      <c r="QJL13" s="8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9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9"/>
      <c r="QKL13" s="8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9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9"/>
      <c r="QLL13" s="8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9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9"/>
      <c r="QML13" s="8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9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9"/>
      <c r="QNL13" s="8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9"/>
      <c r="QNY13" s="8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9"/>
      <c r="QOL13" s="8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9"/>
      <c r="QOY13" s="8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9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9"/>
      <c r="QPY13" s="8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9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9"/>
      <c r="QQY13" s="8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9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9"/>
      <c r="QRY13" s="8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9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9"/>
      <c r="QSY13" s="8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9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9"/>
      <c r="QTY13" s="8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9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9"/>
      <c r="QUY13" s="8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9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9"/>
      <c r="QVY13" s="8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9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9"/>
      <c r="QWY13" s="8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9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9"/>
      <c r="QXY13" s="8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9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9"/>
      <c r="QYY13" s="8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9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9"/>
      <c r="QZY13" s="8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9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9"/>
      <c r="RAY13" s="8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9"/>
      <c r="RBL13" s="8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9"/>
      <c r="RBY13" s="8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9"/>
      <c r="RCL13" s="8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9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9"/>
      <c r="RDL13" s="8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9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9"/>
      <c r="REL13" s="8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9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9"/>
      <c r="RFL13" s="8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9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9"/>
      <c r="RGL13" s="8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9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9"/>
      <c r="RHL13" s="8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9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9"/>
      <c r="RIL13" s="8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9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9"/>
      <c r="RJL13" s="8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9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9"/>
      <c r="RKL13" s="8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9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9"/>
      <c r="RLL13" s="8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9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9"/>
      <c r="RML13" s="8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9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9"/>
      <c r="RNL13" s="8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9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9"/>
      <c r="ROL13" s="8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9"/>
      <c r="ROY13" s="8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9"/>
      <c r="RPL13" s="8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9"/>
      <c r="RPY13" s="8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9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9"/>
      <c r="RQY13" s="8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9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9"/>
      <c r="RRY13" s="8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9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9"/>
      <c r="RSY13" s="8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9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9"/>
      <c r="RTY13" s="8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9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9"/>
      <c r="RUY13" s="8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9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9"/>
      <c r="RVY13" s="8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9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9"/>
      <c r="RWY13" s="8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9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9"/>
      <c r="RXY13" s="8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9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9"/>
      <c r="RYY13" s="8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9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9"/>
      <c r="RZY13" s="8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9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9"/>
      <c r="SAY13" s="8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9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9"/>
      <c r="SBY13" s="8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9"/>
      <c r="SCL13" s="8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9"/>
      <c r="SCY13" s="8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9"/>
      <c r="SDL13" s="8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9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9"/>
      <c r="SEL13" s="8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9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9"/>
      <c r="SFL13" s="8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9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9"/>
      <c r="SGL13" s="8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9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9"/>
      <c r="SHL13" s="8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9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9"/>
      <c r="SIL13" s="8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9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9"/>
      <c r="SJL13" s="8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9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9"/>
      <c r="SKL13" s="8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9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9"/>
      <c r="SLL13" s="8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9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9"/>
      <c r="SML13" s="8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9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9"/>
      <c r="SNL13" s="8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9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9"/>
      <c r="SOL13" s="8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9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9"/>
      <c r="SPL13" s="8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9"/>
      <c r="SPY13" s="8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9"/>
      <c r="SQL13" s="8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9"/>
      <c r="SQY13" s="8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9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9"/>
      <c r="SRY13" s="8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9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9"/>
      <c r="SSY13" s="8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9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9"/>
      <c r="STY13" s="8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9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9"/>
      <c r="SUY13" s="8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9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9"/>
      <c r="SVY13" s="8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9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9"/>
      <c r="SWY13" s="8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9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9"/>
      <c r="SXY13" s="8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9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9"/>
      <c r="SYY13" s="8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9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9"/>
      <c r="SZY13" s="8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9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9"/>
      <c r="TAY13" s="8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9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9"/>
      <c r="TBY13" s="8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9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9"/>
      <c r="TCY13" s="8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9"/>
      <c r="TDL13" s="8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9"/>
      <c r="TDY13" s="8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9"/>
      <c r="TEL13" s="8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9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9"/>
      <c r="TFL13" s="8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9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9"/>
      <c r="TGL13" s="8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9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9"/>
      <c r="THL13" s="8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9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9"/>
      <c r="TIL13" s="8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9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9"/>
      <c r="TJL13" s="8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9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9"/>
      <c r="TKL13" s="8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9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9"/>
      <c r="TLL13" s="8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9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9"/>
      <c r="TML13" s="8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9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9"/>
      <c r="TNL13" s="8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9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9"/>
      <c r="TOL13" s="8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9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9"/>
      <c r="TPL13" s="8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9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9"/>
      <c r="TQL13" s="8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9"/>
      <c r="TQY13" s="8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9"/>
      <c r="TRL13" s="8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9"/>
      <c r="TRY13" s="8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9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9"/>
      <c r="TSY13" s="8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9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9"/>
      <c r="TTY13" s="8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9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9"/>
      <c r="TUY13" s="8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9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9"/>
      <c r="TVY13" s="8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9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9"/>
      <c r="TWY13" s="8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9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9"/>
      <c r="TXY13" s="8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9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9"/>
      <c r="TYY13" s="8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9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9"/>
      <c r="TZY13" s="8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9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9"/>
      <c r="UAY13" s="8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9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9"/>
      <c r="UBY13" s="8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9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9"/>
      <c r="UCY13" s="8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9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9"/>
      <c r="UDY13" s="8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9"/>
      <c r="UEL13" s="8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9"/>
      <c r="UEY13" s="8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9"/>
      <c r="UFL13" s="8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9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9"/>
      <c r="UGL13" s="8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9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9"/>
      <c r="UHL13" s="8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9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9"/>
      <c r="UIL13" s="8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9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9"/>
      <c r="UJL13" s="8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9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9"/>
      <c r="UKL13" s="8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9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9"/>
      <c r="ULL13" s="8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9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9"/>
      <c r="UML13" s="8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9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9"/>
      <c r="UNL13" s="8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9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9"/>
      <c r="UOL13" s="8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9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9"/>
      <c r="UPL13" s="8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9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9"/>
      <c r="UQL13" s="8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9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9"/>
      <c r="URL13" s="8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9"/>
      <c r="URY13" s="8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9"/>
      <c r="USL13" s="8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9"/>
      <c r="USY13" s="8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9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9"/>
      <c r="UTY13" s="8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9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9"/>
      <c r="UUY13" s="8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9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9"/>
      <c r="UVY13" s="8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9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9"/>
      <c r="UWY13" s="8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9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9"/>
      <c r="UXY13" s="8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9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9"/>
      <c r="UYY13" s="8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9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9"/>
      <c r="UZY13" s="8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9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9"/>
      <c r="VAY13" s="8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9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9"/>
      <c r="VBY13" s="8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9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9"/>
      <c r="VCY13" s="8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9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9"/>
      <c r="VDY13" s="8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9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9"/>
      <c r="VEY13" s="8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9"/>
      <c r="VFL13" s="8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9"/>
      <c r="VFY13" s="8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9"/>
      <c r="VGL13" s="8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9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9"/>
      <c r="VHL13" s="8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9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9"/>
      <c r="VIL13" s="8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9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9"/>
      <c r="VJL13" s="8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9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9"/>
      <c r="VKL13" s="8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9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9"/>
      <c r="VLL13" s="8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9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9"/>
      <c r="VML13" s="8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9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9"/>
      <c r="VNL13" s="8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9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9"/>
      <c r="VOL13" s="8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9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9"/>
      <c r="VPL13" s="8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9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9"/>
      <c r="VQL13" s="8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9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9"/>
      <c r="VRL13" s="8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9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9"/>
      <c r="VSL13" s="8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9"/>
      <c r="VSY13" s="8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9"/>
      <c r="VTL13" s="8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9"/>
      <c r="VTY13" s="8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9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9"/>
      <c r="VUY13" s="8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9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9"/>
      <c r="VVY13" s="8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9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9"/>
      <c r="VWY13" s="8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9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9"/>
      <c r="VXY13" s="8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9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9"/>
      <c r="VYY13" s="8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9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9"/>
      <c r="VZY13" s="8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9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9"/>
      <c r="WAY13" s="8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9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9"/>
      <c r="WBY13" s="8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9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9"/>
      <c r="WCY13" s="8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9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9"/>
      <c r="WDY13" s="8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9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9"/>
      <c r="WEY13" s="8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9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9"/>
      <c r="WFY13" s="8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9"/>
      <c r="WGL13" s="8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9"/>
      <c r="WGY13" s="8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9"/>
      <c r="WHL13" s="8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9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9"/>
      <c r="WIL13" s="8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9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9"/>
      <c r="WJL13" s="8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9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9"/>
      <c r="WKL13" s="8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9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9"/>
      <c r="WLL13" s="8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9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9"/>
      <c r="WML13" s="8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9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9"/>
      <c r="WNL13" s="8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9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9"/>
      <c r="WOL13" s="8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9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9"/>
      <c r="WPL13" s="8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9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9"/>
      <c r="WQL13" s="8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9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9"/>
      <c r="WRL13" s="8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9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9"/>
      <c r="WSL13" s="8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9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9"/>
      <c r="WTL13" s="8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9"/>
      <c r="WTY13" s="8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9"/>
      <c r="WUL13" s="8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9"/>
      <c r="WUY13" s="8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9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9"/>
      <c r="WVY13" s="8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9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9"/>
      <c r="WWY13" s="8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9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9"/>
      <c r="WXY13" s="8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9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9"/>
      <c r="WYY13" s="8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9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9"/>
      <c r="WZY13" s="8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9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9"/>
      <c r="XAY13" s="8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9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9"/>
      <c r="XBY13" s="8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9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9"/>
      <c r="XCY13" s="8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9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9"/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9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9"/>
      <c r="XEY13" s="8"/>
      <c r="XEZ13" s="8"/>
    </row>
    <row r="15" spans="1:16380" s="10" customFormat="1" ht="18" x14ac:dyDescent="0.2">
      <c r="A15" s="3" t="s">
        <v>13</v>
      </c>
      <c r="B15" s="3">
        <f>B25+B28</f>
        <v>82069892.439999998</v>
      </c>
      <c r="C15" s="3">
        <f>C25+C28</f>
        <v>73812455.459999993</v>
      </c>
      <c r="D15" s="3">
        <f>D25+D28</f>
        <v>70744525.920000002</v>
      </c>
      <c r="E15" s="3">
        <f>E25+E28</f>
        <v>71837145.469999999</v>
      </c>
      <c r="F15" s="3">
        <f t="shared" ref="F15:K15" si="5">F25+F28</f>
        <v>68776221.269999996</v>
      </c>
      <c r="G15" s="3">
        <f t="shared" si="5"/>
        <v>65661667</v>
      </c>
      <c r="H15" s="3">
        <f t="shared" si="5"/>
        <v>66088865</v>
      </c>
      <c r="I15" s="3">
        <f t="shared" si="5"/>
        <v>61939898</v>
      </c>
      <c r="J15" s="3">
        <f t="shared" si="5"/>
        <v>58526427</v>
      </c>
      <c r="K15" s="3">
        <f t="shared" si="5"/>
        <v>57505625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</row>
    <row r="16" spans="1:16380" x14ac:dyDescent="0.2">
      <c r="A16" s="4" t="s">
        <v>12</v>
      </c>
      <c r="B16" s="5">
        <v>54264502.109999999</v>
      </c>
      <c r="C16" s="5">
        <v>51501938.390000001</v>
      </c>
      <c r="D16" s="5">
        <v>50575035.380000003</v>
      </c>
      <c r="E16" s="5">
        <v>50019100.969999999</v>
      </c>
      <c r="F16" s="5">
        <v>47282845.609999999</v>
      </c>
      <c r="G16" s="5">
        <v>43674106</v>
      </c>
      <c r="H16" s="5">
        <v>46443210</v>
      </c>
      <c r="I16" s="5">
        <v>40945923</v>
      </c>
      <c r="J16" s="5">
        <v>39796038</v>
      </c>
      <c r="K16" s="5">
        <v>39238866</v>
      </c>
    </row>
    <row r="17" spans="1:11" x14ac:dyDescent="0.2">
      <c r="A17" s="4" t="s">
        <v>11</v>
      </c>
      <c r="B17" s="5">
        <v>22164917.489999998</v>
      </c>
      <c r="C17" s="5">
        <v>20444956.149999999</v>
      </c>
      <c r="D17" s="5">
        <v>17698066.32</v>
      </c>
      <c r="E17" s="5">
        <v>18549354.280000001</v>
      </c>
      <c r="F17" s="5">
        <v>18210668.91</v>
      </c>
      <c r="G17" s="5">
        <v>17438758</v>
      </c>
      <c r="H17" s="5">
        <v>16282402</v>
      </c>
      <c r="I17" s="5">
        <v>15720288</v>
      </c>
      <c r="J17" s="5">
        <v>15816272</v>
      </c>
      <c r="K17" s="5">
        <v>14886663</v>
      </c>
    </row>
    <row r="18" spans="1:11" x14ac:dyDescent="0.2">
      <c r="A18" s="4" t="s">
        <v>10</v>
      </c>
      <c r="B18" s="5">
        <v>41777</v>
      </c>
      <c r="C18" s="5">
        <v>42176.54</v>
      </c>
      <c r="D18" s="5">
        <v>24791.68</v>
      </c>
      <c r="E18" s="5">
        <v>580026.89</v>
      </c>
      <c r="F18" s="5">
        <v>36290.910000000003</v>
      </c>
      <c r="G18" s="5">
        <v>31650</v>
      </c>
      <c r="H18" s="5">
        <v>27744</v>
      </c>
      <c r="I18" s="5">
        <v>32168</v>
      </c>
      <c r="J18" s="5">
        <v>33679</v>
      </c>
      <c r="K18" s="5">
        <v>34397</v>
      </c>
    </row>
    <row r="19" spans="1:11" x14ac:dyDescent="0.2">
      <c r="A19" s="4" t="s">
        <v>9</v>
      </c>
      <c r="B19" s="5">
        <v>530054.98</v>
      </c>
      <c r="C19" s="5">
        <v>1675976.32</v>
      </c>
      <c r="D19" s="5">
        <v>2323686.58</v>
      </c>
      <c r="E19" s="5">
        <v>2573716.87</v>
      </c>
      <c r="F19" s="5">
        <v>3085396.9</v>
      </c>
      <c r="G19" s="5">
        <v>4308056</v>
      </c>
      <c r="H19" s="5">
        <v>3145667</v>
      </c>
      <c r="I19" s="5">
        <v>4935930</v>
      </c>
      <c r="J19" s="5">
        <v>2735163</v>
      </c>
      <c r="K19" s="5">
        <v>2838376</v>
      </c>
    </row>
    <row r="20" spans="1:11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5" x14ac:dyDescent="0.2">
      <c r="A21" s="6" t="s">
        <v>7</v>
      </c>
      <c r="B21" s="7">
        <f>SUM(B16:B20)</f>
        <v>77001251.579999998</v>
      </c>
      <c r="C21" s="7">
        <f>SUM(C16:C20)</f>
        <v>73665047.399999991</v>
      </c>
      <c r="D21" s="7">
        <f>SUM(D16:D20)</f>
        <v>70621579.960000008</v>
      </c>
      <c r="E21" s="7">
        <f>SUM(E16:E20)</f>
        <v>71722199.010000005</v>
      </c>
      <c r="F21" s="7">
        <f t="shared" ref="F21:K21" si="6">SUM(F16:F20)</f>
        <v>68615202.329999998</v>
      </c>
      <c r="G21" s="7">
        <f t="shared" si="6"/>
        <v>65452570</v>
      </c>
      <c r="H21" s="7">
        <f t="shared" si="6"/>
        <v>65899023</v>
      </c>
      <c r="I21" s="7">
        <f t="shared" si="6"/>
        <v>61634309</v>
      </c>
      <c r="J21" s="7">
        <f t="shared" si="6"/>
        <v>58381152</v>
      </c>
      <c r="K21" s="7">
        <f t="shared" si="6"/>
        <v>56998302</v>
      </c>
    </row>
    <row r="22" spans="1:11" x14ac:dyDescent="0.2">
      <c r="A22" s="4" t="s">
        <v>6</v>
      </c>
      <c r="B22" s="5">
        <v>5068640.8600000003</v>
      </c>
      <c r="C22" s="5">
        <v>147408.06</v>
      </c>
      <c r="D22" s="5">
        <v>122945.96</v>
      </c>
      <c r="E22" s="5">
        <v>114946.46</v>
      </c>
      <c r="F22" s="5">
        <v>161018.94</v>
      </c>
      <c r="G22" s="5">
        <v>209097</v>
      </c>
      <c r="H22" s="5">
        <v>189842</v>
      </c>
      <c r="I22" s="5">
        <v>305589</v>
      </c>
      <c r="J22" s="5">
        <v>145275</v>
      </c>
      <c r="K22" s="5">
        <v>507323</v>
      </c>
    </row>
    <row r="23" spans="1:11" x14ac:dyDescent="0.2">
      <c r="A23" s="4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ht="15" x14ac:dyDescent="0.2">
      <c r="A24" s="6" t="s">
        <v>4</v>
      </c>
      <c r="B24" s="7">
        <f>SUM(B22:B23)</f>
        <v>5068640.8600000003</v>
      </c>
      <c r="C24" s="7">
        <f>SUM(C22:C23)</f>
        <v>147408.06</v>
      </c>
      <c r="D24" s="7">
        <f>SUM(D22:D23)</f>
        <v>122945.96</v>
      </c>
      <c r="E24" s="7">
        <f>SUM(E22:E23)</f>
        <v>114946.46</v>
      </c>
      <c r="F24" s="7">
        <f>SUM(F22:F23)</f>
        <v>161018.94</v>
      </c>
      <c r="G24" s="7">
        <f t="shared" ref="G24:K24" si="7">SUM(G22:G23)</f>
        <v>209097</v>
      </c>
      <c r="H24" s="7">
        <f t="shared" si="7"/>
        <v>189842</v>
      </c>
      <c r="I24" s="7">
        <f t="shared" si="7"/>
        <v>305589</v>
      </c>
      <c r="J24" s="7">
        <f t="shared" si="7"/>
        <v>145275</v>
      </c>
      <c r="K24" s="7">
        <f t="shared" si="7"/>
        <v>507323</v>
      </c>
    </row>
    <row r="25" spans="1:11" ht="30" x14ac:dyDescent="0.2">
      <c r="A25" s="6" t="s">
        <v>3</v>
      </c>
      <c r="B25" s="7">
        <f>B21+B24</f>
        <v>82069892.439999998</v>
      </c>
      <c r="C25" s="7">
        <f>C21+C24</f>
        <v>73812455.459999993</v>
      </c>
      <c r="D25" s="7">
        <f>D21+D24</f>
        <v>70744525.920000002</v>
      </c>
      <c r="E25" s="7">
        <f>E21+E24</f>
        <v>71837145.469999999</v>
      </c>
      <c r="F25" s="7">
        <f>F21+F24</f>
        <v>68776221.269999996</v>
      </c>
      <c r="G25" s="7">
        <f t="shared" ref="G25:K25" si="8">G21+G24</f>
        <v>65661667</v>
      </c>
      <c r="H25" s="7">
        <f t="shared" si="8"/>
        <v>66088865</v>
      </c>
      <c r="I25" s="7">
        <f t="shared" si="8"/>
        <v>61939898</v>
      </c>
      <c r="J25" s="7">
        <f t="shared" si="8"/>
        <v>58526427</v>
      </c>
      <c r="K25" s="7">
        <f t="shared" si="8"/>
        <v>57505625</v>
      </c>
    </row>
    <row r="26" spans="1:11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15" x14ac:dyDescent="0.2">
      <c r="A28" s="6" t="s">
        <v>0</v>
      </c>
      <c r="B28" s="7">
        <f>SUM(B26:B27)</f>
        <v>0</v>
      </c>
      <c r="C28" s="7">
        <f>SUM(C26:C27)</f>
        <v>0</v>
      </c>
      <c r="D28" s="7">
        <f>SUM(D26:D27)</f>
        <v>0</v>
      </c>
      <c r="E28" s="7">
        <f>SUM(E26:E27)</f>
        <v>0</v>
      </c>
      <c r="F28" s="7">
        <f>SUM(F26:F27)</f>
        <v>0</v>
      </c>
      <c r="G28" s="7">
        <f t="shared" ref="G28:K28" si="9">SUM(G26:G27)</f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inicial</vt:lpstr>
      <vt:lpstr>Pressupost liquidat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2024-06-19T22:37:16Z</dcterms:created>
  <dcterms:modified xsi:type="dcterms:W3CDTF">2024-07-25T08:25:52Z</dcterms:modified>
</cp:coreProperties>
</file>