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6420" tabRatio="601" activeTab="1"/>
  </bookViews>
  <sheets>
    <sheet name="Pressupost inicial" sheetId="1" r:id="rId1"/>
    <sheet name="Pressupost liquidat" sheetId="2" r:id="rId2"/>
  </sheets>
  <calcPr calcId="145621"/>
</workbook>
</file>

<file path=xl/calcChain.xml><?xml version="1.0" encoding="utf-8"?>
<calcChain xmlns="http://schemas.openxmlformats.org/spreadsheetml/2006/main">
  <c r="L28" i="2" l="1"/>
  <c r="K28" i="2"/>
  <c r="J28" i="2"/>
  <c r="I28" i="2"/>
  <c r="H28" i="2"/>
  <c r="G28" i="2"/>
  <c r="F28" i="2"/>
  <c r="E28" i="2"/>
  <c r="D28" i="2"/>
  <c r="C28" i="2"/>
  <c r="B28" i="2"/>
  <c r="L25" i="2"/>
  <c r="K25" i="2"/>
  <c r="J25" i="2"/>
  <c r="I25" i="2"/>
  <c r="H25" i="2"/>
  <c r="G25" i="2"/>
  <c r="F25" i="2"/>
  <c r="E25" i="2"/>
  <c r="L24" i="2"/>
  <c r="K24" i="2"/>
  <c r="J24" i="2"/>
  <c r="I24" i="2"/>
  <c r="H24" i="2"/>
  <c r="G24" i="2"/>
  <c r="F24" i="2"/>
  <c r="E24" i="2"/>
  <c r="D24" i="2"/>
  <c r="C24" i="2"/>
  <c r="B24" i="2"/>
  <c r="L21" i="2"/>
  <c r="K21" i="2"/>
  <c r="J21" i="2"/>
  <c r="I21" i="2"/>
  <c r="H21" i="2"/>
  <c r="G21" i="2"/>
  <c r="F21" i="2"/>
  <c r="E21" i="2"/>
  <c r="D21" i="2"/>
  <c r="D25" i="2" s="1"/>
  <c r="D15" i="2" s="1"/>
  <c r="C21" i="2"/>
  <c r="B21" i="2"/>
  <c r="L15" i="2"/>
  <c r="K15" i="2"/>
  <c r="J15" i="2"/>
  <c r="I15" i="2"/>
  <c r="H15" i="2"/>
  <c r="G15" i="2"/>
  <c r="F15" i="2"/>
  <c r="E15" i="2"/>
  <c r="L13" i="2"/>
  <c r="K13" i="2"/>
  <c r="J13" i="2"/>
  <c r="I13" i="2"/>
  <c r="H13" i="2"/>
  <c r="G13" i="2"/>
  <c r="F13" i="2"/>
  <c r="E13" i="2"/>
  <c r="D13" i="2"/>
  <c r="C13" i="2"/>
  <c r="B13" i="2"/>
  <c r="L10" i="2"/>
  <c r="K10" i="2"/>
  <c r="J10" i="2"/>
  <c r="I10" i="2"/>
  <c r="H10" i="2"/>
  <c r="G10" i="2"/>
  <c r="F10" i="2"/>
  <c r="E10" i="2"/>
  <c r="L9" i="2"/>
  <c r="K9" i="2"/>
  <c r="J9" i="2"/>
  <c r="I9" i="2"/>
  <c r="H9" i="2"/>
  <c r="G9" i="2"/>
  <c r="F9" i="2"/>
  <c r="E9" i="2"/>
  <c r="D9" i="2"/>
  <c r="C9" i="2"/>
  <c r="B9" i="2"/>
  <c r="L6" i="2"/>
  <c r="K6" i="2"/>
  <c r="J6" i="2"/>
  <c r="I6" i="2"/>
  <c r="H6" i="2"/>
  <c r="G6" i="2"/>
  <c r="F6" i="2"/>
  <c r="E6" i="2"/>
  <c r="D6" i="2"/>
  <c r="C6" i="2"/>
  <c r="B6" i="2"/>
  <c r="L2" i="2"/>
  <c r="K2" i="2"/>
  <c r="J2" i="2"/>
  <c r="I2" i="2"/>
  <c r="H2" i="2"/>
  <c r="G2" i="2"/>
  <c r="F2" i="2"/>
  <c r="E2" i="2"/>
  <c r="M28" i="1"/>
  <c r="L28" i="1"/>
  <c r="K28" i="1"/>
  <c r="J28" i="1"/>
  <c r="I28" i="1"/>
  <c r="H28" i="1"/>
  <c r="G28" i="1"/>
  <c r="F28" i="1"/>
  <c r="E28" i="1"/>
  <c r="D28" i="1"/>
  <c r="C28" i="1"/>
  <c r="B28" i="1"/>
  <c r="M24" i="1"/>
  <c r="L24" i="1"/>
  <c r="K24" i="1"/>
  <c r="J24" i="1"/>
  <c r="I24" i="1"/>
  <c r="H24" i="1"/>
  <c r="G24" i="1"/>
  <c r="F24" i="1"/>
  <c r="E24" i="1"/>
  <c r="D24" i="1"/>
  <c r="D25" i="1" s="1"/>
  <c r="D15" i="1" s="1"/>
  <c r="C24" i="1"/>
  <c r="B24" i="1"/>
  <c r="M21" i="1"/>
  <c r="M25" i="1" s="1"/>
  <c r="M15" i="1" s="1"/>
  <c r="L21" i="1"/>
  <c r="L25" i="1" s="1"/>
  <c r="L15" i="1" s="1"/>
  <c r="K21" i="1"/>
  <c r="K25" i="1" s="1"/>
  <c r="K15" i="1" s="1"/>
  <c r="J21" i="1"/>
  <c r="I21" i="1"/>
  <c r="I25" i="1" s="1"/>
  <c r="I15" i="1" s="1"/>
  <c r="H21" i="1"/>
  <c r="H25" i="1" s="1"/>
  <c r="H15" i="1" s="1"/>
  <c r="G21" i="1"/>
  <c r="G25" i="1" s="1"/>
  <c r="G15" i="1" s="1"/>
  <c r="F21" i="1"/>
  <c r="F25" i="1" s="1"/>
  <c r="F15" i="1" s="1"/>
  <c r="E21" i="1"/>
  <c r="D21" i="1"/>
  <c r="C21" i="1"/>
  <c r="C25" i="1" s="1"/>
  <c r="C15" i="1" s="1"/>
  <c r="B21" i="1"/>
  <c r="B25" i="1" s="1"/>
  <c r="B15" i="1" s="1"/>
  <c r="M13" i="1"/>
  <c r="L13" i="1"/>
  <c r="K13" i="1"/>
  <c r="J13" i="1"/>
  <c r="I13" i="1"/>
  <c r="H13" i="1"/>
  <c r="G13" i="1"/>
  <c r="F13" i="1"/>
  <c r="E13" i="1"/>
  <c r="D13" i="1"/>
  <c r="C13" i="1"/>
  <c r="B13" i="1"/>
  <c r="M10" i="1"/>
  <c r="M2" i="1" s="1"/>
  <c r="L10" i="1"/>
  <c r="L2" i="1" s="1"/>
  <c r="M9" i="1"/>
  <c r="L9" i="1"/>
  <c r="K9" i="1"/>
  <c r="J9" i="1"/>
  <c r="I9" i="1"/>
  <c r="H9" i="1"/>
  <c r="G9" i="1"/>
  <c r="F9" i="1"/>
  <c r="E9" i="1"/>
  <c r="D9" i="1"/>
  <c r="D10" i="1" s="1"/>
  <c r="D2" i="1" s="1"/>
  <c r="C9" i="1"/>
  <c r="C10" i="1" s="1"/>
  <c r="C2" i="1" s="1"/>
  <c r="B9" i="1"/>
  <c r="M6" i="1"/>
  <c r="L6" i="1"/>
  <c r="K6" i="1"/>
  <c r="K10" i="1" s="1"/>
  <c r="K2" i="1" s="1"/>
  <c r="J6" i="1"/>
  <c r="I6" i="1"/>
  <c r="H6" i="1"/>
  <c r="G6" i="1"/>
  <c r="F6" i="1"/>
  <c r="E6" i="1"/>
  <c r="E10" i="1" s="1"/>
  <c r="E2" i="1" s="1"/>
  <c r="D6" i="1"/>
  <c r="C6" i="1"/>
  <c r="B6" i="1"/>
  <c r="C10" i="2" l="1"/>
  <c r="C2" i="2" s="1"/>
  <c r="D10" i="2"/>
  <c r="D2" i="2" s="1"/>
  <c r="C25" i="2"/>
  <c r="C15" i="2" s="1"/>
  <c r="B25" i="2"/>
  <c r="B15" i="2" s="1"/>
  <c r="B10" i="2"/>
  <c r="B2" i="2" s="1"/>
  <c r="F10" i="1"/>
  <c r="F2" i="1" s="1"/>
  <c r="G10" i="1"/>
  <c r="G2" i="1" s="1"/>
  <c r="I10" i="1"/>
  <c r="I2" i="1" s="1"/>
  <c r="J25" i="1"/>
  <c r="J15" i="1" s="1"/>
  <c r="H10" i="1"/>
  <c r="H2" i="1" s="1"/>
  <c r="J10" i="1"/>
  <c r="J2" i="1" s="1"/>
  <c r="B10" i="1"/>
  <c r="B2" i="1" s="1"/>
  <c r="E25" i="1"/>
  <c r="E15" i="1" s="1"/>
</calcChain>
</file>

<file path=xl/sharedStrings.xml><?xml version="1.0" encoding="utf-8"?>
<sst xmlns="http://schemas.openxmlformats.org/spreadsheetml/2006/main" count="77" uniqueCount="47">
  <si>
    <t>Despeses financeres (8 i 9)</t>
  </si>
  <si>
    <t>9. Passius financers</t>
  </si>
  <si>
    <t>8. Actius financers</t>
  </si>
  <si>
    <t>Despeses no financeres (1 a 7)</t>
  </si>
  <si>
    <t>Despeses de capital (6 i 7)</t>
  </si>
  <si>
    <t>7. Transferències de capital</t>
  </si>
  <si>
    <t>6. Inversions reals</t>
  </si>
  <si>
    <t>Despeses corrents (1 a 5)</t>
  </si>
  <si>
    <t>5. Fons de contingència</t>
  </si>
  <si>
    <t>4. Transferències corrents</t>
  </si>
  <si>
    <t>3. Despeses financeres</t>
  </si>
  <si>
    <t>2. Béns i serveis corrents</t>
  </si>
  <si>
    <t>1. Despeses de personal</t>
  </si>
  <si>
    <t>DESPESES</t>
  </si>
  <si>
    <t>Ingressos financers (8 i 9)</t>
  </si>
  <si>
    <t>Ingressos no financers (1 a 7)</t>
  </si>
  <si>
    <t>Ingressos de capital (6 i 7)</t>
  </si>
  <si>
    <t>7. Transferències capital</t>
  </si>
  <si>
    <t>6. Venda d'inversions</t>
  </si>
  <si>
    <t>Ingressos corrents (1 a 5)</t>
  </si>
  <si>
    <t>5. Ingressos patrimonials</t>
  </si>
  <si>
    <t>3. Taxes i altres ingressos</t>
  </si>
  <si>
    <t>INGRESSOS</t>
  </si>
  <si>
    <t>Pressupost inicial _x000D_
2019</t>
  </si>
  <si>
    <t>Pressupost inicial _x000D_
2018</t>
  </si>
  <si>
    <t>Pressupost inicial _x000D_
2017</t>
  </si>
  <si>
    <t>Pressupost inicial _x000D_
2016</t>
  </si>
  <si>
    <t xml:space="preserve"> Pressupost inicial _x000D_
2015 </t>
  </si>
  <si>
    <t xml:space="preserve"> Pressupost inicial _x000D_
2014 </t>
  </si>
  <si>
    <t>Pressupost inicial _x000D_
2013</t>
  </si>
  <si>
    <t>Institut Municipal d'Informàtica (IMI)</t>
  </si>
  <si>
    <t>Pressupost liquidat _x000D_
2013</t>
  </si>
  <si>
    <t>Pressupost liquidat _x000D_
2016</t>
  </si>
  <si>
    <t>Pressupost liquidat _x000D_
2017</t>
  </si>
  <si>
    <t>Pressupost liquidat _x000D_
2018</t>
  </si>
  <si>
    <t>Pressupost liquidat _x000D_
2012</t>
  </si>
  <si>
    <t>Pressupost liquidat _x000D_
2014</t>
  </si>
  <si>
    <t>Pressupost liquidat _x000D_
2015</t>
  </si>
  <si>
    <t>Pressupost inicial 
2020</t>
  </si>
  <si>
    <t>Pressupost inicial 
2021</t>
  </si>
  <si>
    <t>Pressupost inicial 
2022</t>
  </si>
  <si>
    <t>Pressupost inicial 
2023</t>
  </si>
  <si>
    <t>Pressupost inicial 
2024</t>
  </si>
  <si>
    <t>Pressupost liquidat 
2019</t>
  </si>
  <si>
    <t>Pressupost liquidat 
2020</t>
  </si>
  <si>
    <t>Pressupost liquidat 
2021</t>
  </si>
  <si>
    <t>Pressupost liquidat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</si>
</sst>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4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3" fontId="3" fillId="0" borderId="0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8"/>
  <sheetViews>
    <sheetView zoomScale="85" zoomScaleNormal="85" workbookViewId="0">
      <pane xSplit="1" ySplit="1" topLeftCell="D2" activePane="bottomRight" state="frozenSplit"/>
      <selection pane="topRight" activeCell="B1" sqref="B1"/>
      <selection pane="bottomLeft" activeCell="A2" sqref="A2"/>
      <selection pane="bottomRight" activeCell="D31" sqref="D31"/>
    </sheetView>
  </sheetViews>
  <sheetFormatPr baseColWidth="10" defaultColWidth="11.5703125" defaultRowHeight="14.25" x14ac:dyDescent="0.2"/>
  <cols>
    <col min="1" max="1" width="33" style="1" customWidth="1"/>
    <col min="2" max="5" width="19.5703125" style="1" customWidth="1"/>
    <col min="6" max="6" width="19.28515625" style="1" customWidth="1"/>
    <col min="7" max="13" width="21.7109375" style="1" customWidth="1"/>
    <col min="14" max="16384" width="11.5703125" style="1"/>
  </cols>
  <sheetData>
    <row r="1" spans="1:16383" ht="45" x14ac:dyDescent="0.25">
      <c r="A1" s="12" t="s">
        <v>30</v>
      </c>
      <c r="B1" s="2" t="s">
        <v>42</v>
      </c>
      <c r="C1" s="2" t="s">
        <v>41</v>
      </c>
      <c r="D1" s="2" t="s">
        <v>40</v>
      </c>
      <c r="E1" s="2" t="s">
        <v>39</v>
      </c>
      <c r="F1" s="2" t="s">
        <v>38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</row>
    <row r="2" spans="1:16383" ht="17.45" x14ac:dyDescent="0.25">
      <c r="A2" s="3" t="s">
        <v>22</v>
      </c>
      <c r="B2" s="3">
        <f t="shared" ref="B2:M2" si="0">B10+B13</f>
        <v>86593789.199999988</v>
      </c>
      <c r="C2" s="3">
        <f t="shared" si="0"/>
        <v>87513929.550000012</v>
      </c>
      <c r="D2" s="3">
        <f t="shared" si="0"/>
        <v>86015140.219999999</v>
      </c>
      <c r="E2" s="3">
        <f t="shared" si="0"/>
        <v>63091508.059999995</v>
      </c>
      <c r="F2" s="3">
        <f t="shared" si="0"/>
        <v>63143661</v>
      </c>
      <c r="G2" s="3">
        <f t="shared" si="0"/>
        <v>52274534</v>
      </c>
      <c r="H2" s="3">
        <f t="shared" si="0"/>
        <v>52274534</v>
      </c>
      <c r="I2" s="3">
        <f t="shared" si="0"/>
        <v>50785096</v>
      </c>
      <c r="J2" s="3">
        <f t="shared" si="0"/>
        <v>46378685</v>
      </c>
      <c r="K2" s="3">
        <f t="shared" si="0"/>
        <v>37160389</v>
      </c>
      <c r="L2" s="3">
        <f t="shared" si="0"/>
        <v>34349822</v>
      </c>
      <c r="M2" s="3">
        <f t="shared" si="0"/>
        <v>27178543</v>
      </c>
    </row>
    <row r="3" spans="1:16383" ht="13.9" x14ac:dyDescent="0.25">
      <c r="A3" s="4" t="s">
        <v>21</v>
      </c>
      <c r="B3" s="5">
        <v>1290176.3</v>
      </c>
      <c r="C3" s="5">
        <v>1406295.04</v>
      </c>
      <c r="D3" s="5">
        <v>1250927.52</v>
      </c>
      <c r="E3" s="5">
        <v>1138980.83</v>
      </c>
      <c r="F3" s="5">
        <v>1057920</v>
      </c>
      <c r="G3" s="5">
        <v>822686</v>
      </c>
      <c r="H3" s="5">
        <v>822686</v>
      </c>
      <c r="I3" s="5">
        <v>746938</v>
      </c>
      <c r="J3" s="5">
        <v>851062</v>
      </c>
      <c r="K3" s="5">
        <v>758065</v>
      </c>
      <c r="L3" s="5">
        <v>758065</v>
      </c>
      <c r="M3" s="5">
        <v>478173</v>
      </c>
    </row>
    <row r="4" spans="1:16383" x14ac:dyDescent="0.2">
      <c r="A4" s="4" t="s">
        <v>9</v>
      </c>
      <c r="B4" s="5">
        <v>69896913.739999995</v>
      </c>
      <c r="C4" s="5">
        <v>67975909.370000005</v>
      </c>
      <c r="D4" s="5">
        <v>66560329.579999998</v>
      </c>
      <c r="E4" s="5">
        <v>61952527.229999997</v>
      </c>
      <c r="F4" s="5">
        <v>62085741</v>
      </c>
      <c r="G4" s="5">
        <v>51451848</v>
      </c>
      <c r="H4" s="5">
        <v>51451848</v>
      </c>
      <c r="I4" s="5">
        <v>50038158</v>
      </c>
      <c r="J4" s="5">
        <v>45527623</v>
      </c>
      <c r="K4" s="5">
        <v>36402324</v>
      </c>
      <c r="L4" s="5">
        <v>33591757</v>
      </c>
      <c r="M4" s="5">
        <v>26700370</v>
      </c>
    </row>
    <row r="5" spans="1:16383" ht="13.9" x14ac:dyDescent="0.25">
      <c r="A5" s="4" t="s">
        <v>20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</row>
    <row r="6" spans="1:16383" ht="13.9" x14ac:dyDescent="0.25">
      <c r="A6" s="6" t="s">
        <v>19</v>
      </c>
      <c r="B6" s="7">
        <f t="shared" ref="B6:M6" si="1">SUM(B3:B5)</f>
        <v>71187090.039999992</v>
      </c>
      <c r="C6" s="7">
        <f t="shared" si="1"/>
        <v>69382204.410000011</v>
      </c>
      <c r="D6" s="7">
        <f t="shared" si="1"/>
        <v>67811257.099999994</v>
      </c>
      <c r="E6" s="7">
        <f t="shared" si="1"/>
        <v>63091508.059999995</v>
      </c>
      <c r="F6" s="7">
        <f t="shared" si="1"/>
        <v>63143661</v>
      </c>
      <c r="G6" s="7">
        <f t="shared" si="1"/>
        <v>52274534</v>
      </c>
      <c r="H6" s="7">
        <f t="shared" si="1"/>
        <v>52274534</v>
      </c>
      <c r="I6" s="7">
        <f t="shared" si="1"/>
        <v>50785096</v>
      </c>
      <c r="J6" s="7">
        <f t="shared" si="1"/>
        <v>46378685</v>
      </c>
      <c r="K6" s="7">
        <f t="shared" si="1"/>
        <v>37160389</v>
      </c>
      <c r="L6" s="7">
        <f t="shared" si="1"/>
        <v>34349822</v>
      </c>
      <c r="M6" s="7">
        <f t="shared" si="1"/>
        <v>27178543</v>
      </c>
    </row>
    <row r="7" spans="1:16383" ht="13.9" x14ac:dyDescent="0.25">
      <c r="A7" s="4" t="s">
        <v>18</v>
      </c>
      <c r="B7" s="5">
        <v>15406699.16</v>
      </c>
      <c r="C7" s="5">
        <v>18131725.140000001</v>
      </c>
      <c r="D7" s="5">
        <v>18203883.120000001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6383" x14ac:dyDescent="0.2">
      <c r="A8" s="4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6383" s="10" customFormat="1" ht="13.9" x14ac:dyDescent="0.25">
      <c r="A9" s="6" t="s">
        <v>16</v>
      </c>
      <c r="B9" s="7">
        <f t="shared" ref="B9:M9" si="2">SUM(B7:B8)</f>
        <v>15406699.16</v>
      </c>
      <c r="C9" s="7">
        <f t="shared" si="2"/>
        <v>18131725.140000001</v>
      </c>
      <c r="D9" s="7">
        <f t="shared" si="2"/>
        <v>18203883.120000001</v>
      </c>
      <c r="E9" s="7">
        <f t="shared" si="2"/>
        <v>0</v>
      </c>
      <c r="F9" s="7">
        <f t="shared" si="2"/>
        <v>0</v>
      </c>
      <c r="G9" s="7">
        <f t="shared" si="2"/>
        <v>0</v>
      </c>
      <c r="H9" s="7">
        <f t="shared" si="2"/>
        <v>0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7">
        <f t="shared" si="2"/>
        <v>0</v>
      </c>
      <c r="M9" s="7">
        <f t="shared" si="2"/>
        <v>0</v>
      </c>
      <c r="N9" s="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9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9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9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9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9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9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9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9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9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9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9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9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9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9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9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9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9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9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9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9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9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9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9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9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9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9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9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9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9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9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9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9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9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9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9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9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9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9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9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9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9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9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9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9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9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9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9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9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9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9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9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9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9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9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9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9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9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9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9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9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9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9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9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9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9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9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9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9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9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9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9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9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9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9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9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9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9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9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9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9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9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9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9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9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9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9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9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9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9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9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9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9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9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9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9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9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9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9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9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9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9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9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9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9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9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9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9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9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9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9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9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9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9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9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9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9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9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9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9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9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9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9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9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9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9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9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9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9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9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9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9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9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9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9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9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9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9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9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9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9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9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9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9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9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9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9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9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9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9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9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9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9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9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9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9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9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9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9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9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9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9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9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9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9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9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9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9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9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9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9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9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9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9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9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9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9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9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9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9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9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9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9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9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9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9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9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9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9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9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9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9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9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9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9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9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9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9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9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9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9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9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9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9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9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9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9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9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9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9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9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9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9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9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9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9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9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9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9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9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9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9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9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9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9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9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9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9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9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9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9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9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9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9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9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9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9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9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9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9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9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9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9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9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9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9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9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9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9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9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9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9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9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9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9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9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9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9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9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9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9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9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9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9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9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9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9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9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9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9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9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9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9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9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9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9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9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9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9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9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9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9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9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9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9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9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9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9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9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9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9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9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9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9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9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9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9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9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9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9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9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9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9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9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9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9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9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9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9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9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9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9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9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9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9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9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9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9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9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9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9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9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9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9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9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9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9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9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9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9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9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9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9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9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9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9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9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9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9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9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9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9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9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9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9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9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9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9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9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9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9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9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9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9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9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9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9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9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9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9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9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9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9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9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9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9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9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9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9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9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9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9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9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9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9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9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9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9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9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9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9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9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9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9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9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9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9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9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9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9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9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9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9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9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9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9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9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9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9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9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9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9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9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9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9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9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9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9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9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9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9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9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9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9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9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9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9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9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9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9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9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9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9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9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9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9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9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9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9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9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9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9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9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9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9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9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9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9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9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9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9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9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9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9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9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9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9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9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9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9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9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9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9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9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9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9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9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9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9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9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9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9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9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9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9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9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9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9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9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9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9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9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9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9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9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9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9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9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9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9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9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9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9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9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9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9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9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9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9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9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9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9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9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9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9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9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9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9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9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9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9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9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9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9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9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9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9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9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9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9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9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9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9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9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9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9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9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9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9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9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9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9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9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9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9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9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9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9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9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9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9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9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9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9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9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9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9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9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9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9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9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9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9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9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9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9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9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9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9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9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9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9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9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9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9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9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9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9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9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9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9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9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9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9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9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9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9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9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9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9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9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9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9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9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9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9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9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9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9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9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9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9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9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9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9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9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9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9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9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9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9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9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9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9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9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9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9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9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9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9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9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9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9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9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9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9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9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9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9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9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9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9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9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9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9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9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9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9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9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9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9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9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9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9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9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9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9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9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9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9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9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9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9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9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9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9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9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9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9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9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9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9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9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9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9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9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9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9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9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9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9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9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9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9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9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9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9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9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9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9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9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9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9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9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9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9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9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9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9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9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9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9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9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9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9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9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9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9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9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9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9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9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9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9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9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9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9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9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9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9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9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9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9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9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9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9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9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9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9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9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9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9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9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9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9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9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9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9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9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9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9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9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9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9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9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9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9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9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9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9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9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9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9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9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9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9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9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9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9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9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9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9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9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9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9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9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9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9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9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9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9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9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9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9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9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9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9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9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9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9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9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9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9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9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9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9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9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9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9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9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9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9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9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9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9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9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9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9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9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9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9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9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9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9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9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9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9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9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9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9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9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9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9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9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9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9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9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9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9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9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9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9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9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9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9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9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9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9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9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9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9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9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9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9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9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9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9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9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9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9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9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9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9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9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9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9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9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9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9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9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9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9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9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9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9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9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9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9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9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9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9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9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9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9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9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9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9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9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9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9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9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9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9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9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9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9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9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9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9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9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9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9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9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9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9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9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9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9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9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9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9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9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9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9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9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9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9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9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9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9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9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9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9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9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9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9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9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9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9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9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9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9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9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9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9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9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9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9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9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9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9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9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9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9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9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9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9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9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9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9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9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9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9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9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9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9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9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9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9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9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9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9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9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9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9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9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9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9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9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9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9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9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9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9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9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9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9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9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9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9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9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9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9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9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9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9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9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9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9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9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9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9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9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9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9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9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9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9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9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9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9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9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9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9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9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9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9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9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9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9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9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9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9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9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9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9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9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9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9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9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9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9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9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9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9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9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9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9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9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9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9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9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9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9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9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9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9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9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9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9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9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9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9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9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9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9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9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9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9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9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9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9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9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9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9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9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9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9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9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9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9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9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9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9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9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9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9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9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9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9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9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9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9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9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9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9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9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9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9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9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9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9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9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9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9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9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9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9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9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9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9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9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9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9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9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9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9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9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9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9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9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9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9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9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9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9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9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9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9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9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9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9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9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9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9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9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9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9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9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9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9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9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9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9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9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9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9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9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9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9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9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9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9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9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9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9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9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9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9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9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9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9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9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9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9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9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9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9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9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9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9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9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9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9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9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9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9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9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9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9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9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9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9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9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9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9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9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9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9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9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9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9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9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9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9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9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9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9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9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9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9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9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9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9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9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9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9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9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9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9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9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9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9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9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9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9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9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9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9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9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9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9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9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9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9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9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9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9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9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9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9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9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9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9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9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9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9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9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9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9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9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9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9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9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9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9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9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9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9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9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9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9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9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9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9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9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9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9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9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9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9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9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9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9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9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9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9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9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9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9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9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9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9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9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9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9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9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9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9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9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9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9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9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9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9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9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9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9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9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9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9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9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9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9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9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9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9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9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9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9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9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9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9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9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9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9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9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9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9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9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9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9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9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9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9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9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9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9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9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9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9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9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9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9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9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9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9"/>
      <c r="XFB9" s="8"/>
      <c r="XFC9" s="8"/>
    </row>
    <row r="10" spans="1:16383" s="10" customFormat="1" ht="15" x14ac:dyDescent="0.2">
      <c r="A10" s="6" t="s">
        <v>15</v>
      </c>
      <c r="B10" s="7">
        <f t="shared" ref="B10:M10" si="3">B6+B9</f>
        <v>86593789.199999988</v>
      </c>
      <c r="C10" s="7">
        <f t="shared" si="3"/>
        <v>87513929.550000012</v>
      </c>
      <c r="D10" s="7">
        <f t="shared" si="3"/>
        <v>86015140.219999999</v>
      </c>
      <c r="E10" s="7">
        <f t="shared" si="3"/>
        <v>63091508.059999995</v>
      </c>
      <c r="F10" s="7">
        <f t="shared" si="3"/>
        <v>63143661</v>
      </c>
      <c r="G10" s="7">
        <f t="shared" si="3"/>
        <v>52274534</v>
      </c>
      <c r="H10" s="7">
        <f t="shared" si="3"/>
        <v>52274534</v>
      </c>
      <c r="I10" s="7">
        <f t="shared" si="3"/>
        <v>50785096</v>
      </c>
      <c r="J10" s="7">
        <f t="shared" si="3"/>
        <v>46378685</v>
      </c>
      <c r="K10" s="7">
        <f t="shared" si="3"/>
        <v>37160389</v>
      </c>
      <c r="L10" s="7">
        <f t="shared" si="3"/>
        <v>34349822</v>
      </c>
      <c r="M10" s="7">
        <f t="shared" si="3"/>
        <v>27178543</v>
      </c>
      <c r="N10" s="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9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9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9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9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9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9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9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9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9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9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9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9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9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9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9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9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9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9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9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9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9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9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9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9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9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9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9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9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9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9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9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9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9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9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9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9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9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9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9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9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9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9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9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9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9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9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9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9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9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9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9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9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9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9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9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9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9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9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9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9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9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9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9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9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9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9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9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9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9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9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9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9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9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9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9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9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9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9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9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9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9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9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9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9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9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9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9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9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9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9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9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9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9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9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9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9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9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9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9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9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9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9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9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9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9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9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9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9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9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9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9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9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9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9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9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9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9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9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9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9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9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9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9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9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9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9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9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9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9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9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9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9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9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9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9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9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9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9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9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9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9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9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9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9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9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9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9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9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9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9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9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9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9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9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9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9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9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9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9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9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9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9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9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9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9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9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9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9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9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9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9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9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9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9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9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9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9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9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9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9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9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9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9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9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9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9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9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9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9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9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9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9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9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9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9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9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9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9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9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9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9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9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9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9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9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9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9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9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9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9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9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9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9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9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9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9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9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9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9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9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9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9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9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9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9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9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9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9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9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9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9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9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9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9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9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9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9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9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9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9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9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9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9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9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9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9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9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9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9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9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9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9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9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9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9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9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9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9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9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9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9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9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9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9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9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9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9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9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9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9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9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9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9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9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9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9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9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9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9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9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9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9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9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9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9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9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9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9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9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9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9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9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9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9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9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9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9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9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9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9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9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9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9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9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9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9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9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9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9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9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9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9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9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9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9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9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9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9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9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9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9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9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9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9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9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9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9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9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9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9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9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9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9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9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9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9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9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9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9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9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9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9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9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9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9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9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9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9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9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9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9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9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9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9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9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9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9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9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9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9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9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9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9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9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9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9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9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9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9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9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9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9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9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9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9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9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9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9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9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9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9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9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9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9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9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9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9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9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9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9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9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9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9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9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9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9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9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9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9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9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9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9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9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9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9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9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9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9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9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9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9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9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9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9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9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9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9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9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9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9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9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9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9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9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9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9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9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9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9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9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9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9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9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9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9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9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9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9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9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9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9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9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9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9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9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9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9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9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9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9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9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9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9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9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9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9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9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9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9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9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9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9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9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9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9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9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9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9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9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9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9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9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9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9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9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9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9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9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9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9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9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9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9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9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9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9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9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9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9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9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9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9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9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9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9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9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9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9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9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9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9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9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9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9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9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9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9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9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9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9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9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9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9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9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9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9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9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9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9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9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9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9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9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9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9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9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9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9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9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9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9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9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9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9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9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9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9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9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9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9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9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9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9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9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9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9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9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9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9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9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9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9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9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9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9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9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9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9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9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9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9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9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9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9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9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9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9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9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9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9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9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9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9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9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9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9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9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9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9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9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9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9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9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9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9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9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9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9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9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9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9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9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9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9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9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9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9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9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9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9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9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9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9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9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9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9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9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9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9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9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9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9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9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9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9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9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9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9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9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9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9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9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9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9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9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9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9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9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9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9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9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9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9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9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9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9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9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9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9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9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9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9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9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9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9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9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9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9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9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9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9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9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9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9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9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9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9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9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9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9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9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9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9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9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9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9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9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9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9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9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9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9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9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9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9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9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9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9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9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9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9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9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9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9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9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9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9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9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9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9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9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9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9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9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9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9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9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9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9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9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9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9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9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9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9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9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9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9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9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9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9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9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9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9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9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9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9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9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9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9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9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9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9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9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9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9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9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9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9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9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9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9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9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9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9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9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9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9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9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9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9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9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9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9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9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9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9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9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9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9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9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9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9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9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9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9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9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9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9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9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9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9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9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9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9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9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9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9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9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9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9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9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9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9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9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9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9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9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9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9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9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9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9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9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9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9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9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9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9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9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9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9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9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9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9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9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9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9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9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9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9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9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9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9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9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9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9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9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9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9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9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9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9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9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9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9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9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9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9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9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9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9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9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9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9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9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9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9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9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9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9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9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9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9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9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9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9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9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9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9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9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9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9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9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9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9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9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9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9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9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9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9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9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9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9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9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9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9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9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9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9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9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9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9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9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9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9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9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9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9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9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9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9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9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9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9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9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9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9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9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9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9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9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9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9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9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9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9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9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9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9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9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9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9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9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9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9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9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9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9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9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9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9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9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9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9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9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9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9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9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9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9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9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9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9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9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9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9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9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9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9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9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9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9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9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9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9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9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9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9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9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9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9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9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9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9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9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9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9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9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9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9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9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9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9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9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9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9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9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9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9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9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9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9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9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9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9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9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9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9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9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9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9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9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9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9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9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9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9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9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9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9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9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9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9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9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9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9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9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9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9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9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9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9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9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9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9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9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9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9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9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9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9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9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9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9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9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9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9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9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9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9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9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9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9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9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9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9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9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9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9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9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9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9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9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9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9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9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9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9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9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9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9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9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9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9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9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9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9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9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9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9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9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9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9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9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9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9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9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9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9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9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9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9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9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9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9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9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9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9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9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9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9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9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9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9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9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9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9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9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9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9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9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9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9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9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9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9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9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9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9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9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9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9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9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9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9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9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9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9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9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9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9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9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9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9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9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9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9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9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9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9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9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9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9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9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9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9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9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9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9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9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9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9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9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9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9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9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9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9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9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9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9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9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9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9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9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9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9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9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9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9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9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9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9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9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9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9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9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9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9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9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9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9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9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9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9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9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9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9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9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9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9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9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9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9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9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9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9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9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9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9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9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9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9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9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9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9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9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9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9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9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9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9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9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9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9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9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9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9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9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9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9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9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9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9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9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9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9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9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9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9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9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9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9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9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9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9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9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9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9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9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9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9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9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9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9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9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9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9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9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9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9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9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9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9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9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9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9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9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9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9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9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9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9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9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9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9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9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9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9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9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9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9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9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9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9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9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9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9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9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9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9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9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9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9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9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9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9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9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9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9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9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9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9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9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9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9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9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9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9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9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9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9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9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9"/>
      <c r="XFB10" s="8"/>
      <c r="XFC10" s="8"/>
    </row>
    <row r="11" spans="1:16383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6383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6383" s="10" customFormat="1" ht="15" x14ac:dyDescent="0.2">
      <c r="A13" s="6" t="s">
        <v>14</v>
      </c>
      <c r="B13" s="7">
        <f t="shared" ref="B13:M13" si="4">SUM(B11:B12)</f>
        <v>0</v>
      </c>
      <c r="C13" s="7">
        <f t="shared" si="4"/>
        <v>0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7">
        <f t="shared" si="4"/>
        <v>0</v>
      </c>
      <c r="M13" s="7">
        <f t="shared" si="4"/>
        <v>0</v>
      </c>
      <c r="N13" s="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9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9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9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9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9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9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9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9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9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9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9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9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9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9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9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9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9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9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9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9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9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9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9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9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9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9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9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9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9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9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9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9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9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9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9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9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9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9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9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9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9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9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9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9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9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9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9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9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9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9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9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9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9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9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9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9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9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9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9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9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9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9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9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9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9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9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9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9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9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9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9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9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9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9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9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9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9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9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9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9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9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9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9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9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9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9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9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9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9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9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9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9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9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9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9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9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9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9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9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9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9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9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9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9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9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9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9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9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9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9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9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9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9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9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9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9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9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9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9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9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9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9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9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9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9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9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9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9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9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9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9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9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9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9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9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9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9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9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9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9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9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9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9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9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9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9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9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9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9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9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9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9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9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9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9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9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9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9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9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9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9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9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9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9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9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9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9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9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9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9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9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9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9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9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9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9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9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9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9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9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9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9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9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9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9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9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9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9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9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9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9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9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9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9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9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9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9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9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9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9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9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9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9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9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9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9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9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9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9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9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9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9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9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9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9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9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9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9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9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9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9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9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9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9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9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9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9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9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9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9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9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9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9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9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9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9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9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9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9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9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9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9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9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9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9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9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9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9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9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9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9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9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9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9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9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9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9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9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9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9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9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9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9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9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9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9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9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9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9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9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9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9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9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9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9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9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9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9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9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9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9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9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9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9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9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9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9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9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9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9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9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9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9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9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9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9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9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9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9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9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9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9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9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9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9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9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9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9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9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9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9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9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9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9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9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9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9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9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9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9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9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9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9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9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9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9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9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9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9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9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9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9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9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9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9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9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9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9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9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9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9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9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9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9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9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9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9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9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9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9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9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9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9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9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9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9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9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9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9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9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9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9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9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9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9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9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9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9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9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9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9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9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9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9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9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9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9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9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9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9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9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9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9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9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9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9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9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9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9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9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9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9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9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9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9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9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9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9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9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9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9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9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9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9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9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9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9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9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9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9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9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9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9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9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9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9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9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9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9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9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9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9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9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9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9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9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9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9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9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9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9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9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9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9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9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9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9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9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9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9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9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9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9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9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9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9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9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9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9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9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9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9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9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9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9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9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9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9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9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9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9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9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9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9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9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9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9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9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9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9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9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9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9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9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9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9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9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9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9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9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9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9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9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9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9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9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9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9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9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9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9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9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9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9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9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9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9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9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9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9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9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9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9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9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9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9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9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9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9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9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9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9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9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9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9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9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9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9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9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9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9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9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9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9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9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9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9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9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9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9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9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9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9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9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9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9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9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9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9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9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9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9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9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9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9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9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9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9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9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9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9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9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9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9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9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9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9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9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9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9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9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9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9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9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9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9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9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9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9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9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9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9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9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9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9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9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9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9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9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9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9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9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9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9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9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9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9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9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9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9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9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9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9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9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9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9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9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9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9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9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9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9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9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9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9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9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9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9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9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9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9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9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9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9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9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9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9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9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9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9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9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9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9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9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9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9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9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9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9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9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9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9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9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9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9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9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9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9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9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9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9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9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9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9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9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9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9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9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9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9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9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9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9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9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9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9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9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9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9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9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9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9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9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9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9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9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9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9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9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9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9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9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9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9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9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9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9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9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9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9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9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9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9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9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9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9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9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9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9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9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9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9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9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9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9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9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9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9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9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9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9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9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9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9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9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9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9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9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9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9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9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9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9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9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9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9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9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9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9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9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9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9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9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9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9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9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9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9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9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9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9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9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9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9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9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9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9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9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9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9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9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9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9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9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9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9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9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9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9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9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9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9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9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9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9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9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9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9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9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9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9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9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9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9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9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9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9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9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9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9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9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9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9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9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9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9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9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9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9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9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9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9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9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9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9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9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9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9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9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9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9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9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9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9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9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9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9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9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9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9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9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9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9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9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9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9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9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9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9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9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9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9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9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9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9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9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9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9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9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9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9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9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9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9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9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9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9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9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9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9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9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9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9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9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9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9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9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9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9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9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9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9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9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9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9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9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9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9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9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9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9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9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9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9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9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9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9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9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9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9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9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9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9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9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9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9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9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9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9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9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9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9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9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9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9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9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9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9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9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9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9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9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9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9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9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9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9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9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9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9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9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9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9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9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9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9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9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9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9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9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9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9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9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9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9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9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9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9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9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9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9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9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9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9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9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9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9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9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9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9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9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9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9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9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9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9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9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9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9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9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9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9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9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9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9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9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9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9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9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9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9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9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9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9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9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9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9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9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9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9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9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9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9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9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9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9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9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9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9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9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9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9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9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9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9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9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9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9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9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9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9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9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9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9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9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9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9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9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9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9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9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9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9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9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9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9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9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9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9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9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9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9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9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9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9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9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9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9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9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9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9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9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9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9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9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9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9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9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9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9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9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9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9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9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9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9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9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9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9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9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9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9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9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9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9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9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9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9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9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9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9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9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9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9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9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9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9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9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9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9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9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9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9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9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9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9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9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9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9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9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9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9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9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9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9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9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9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9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9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9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9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9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9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9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9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9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9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9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9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9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9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9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9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9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9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9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9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9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9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9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9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9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9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9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9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9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9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9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9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9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9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9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9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9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9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9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9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9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9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9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9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9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9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9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9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9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9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9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9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9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9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9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9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9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9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9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9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9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9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9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9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9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9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9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9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9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9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9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9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9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9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9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9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9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9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9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9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9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9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9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9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9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9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9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9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9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9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9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9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9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9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9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9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9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9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9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9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9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9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9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9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9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9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9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9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9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9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9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9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9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9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9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9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9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9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9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9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9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9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9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9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9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9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9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9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9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9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9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9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9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9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9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9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9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9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9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9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9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9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9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9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9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9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9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9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9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9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9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9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9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9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9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9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9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9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9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9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9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9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9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9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9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9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9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9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9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9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9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9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9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9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9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9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9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9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9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9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9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9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9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9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9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9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9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9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9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9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9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9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9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9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9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9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9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9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9"/>
      <c r="XFB13" s="8"/>
      <c r="XFC13" s="8"/>
    </row>
    <row r="15" spans="1:16383" s="10" customFormat="1" ht="18" x14ac:dyDescent="0.2">
      <c r="A15" s="3" t="s">
        <v>13</v>
      </c>
      <c r="B15" s="3">
        <f t="shared" ref="B15:M15" si="5">B25+B28</f>
        <v>86593789.199999988</v>
      </c>
      <c r="C15" s="3">
        <f t="shared" si="5"/>
        <v>87513929.549999997</v>
      </c>
      <c r="D15" s="3">
        <f t="shared" si="5"/>
        <v>86015140.219999999</v>
      </c>
      <c r="E15" s="3">
        <f t="shared" si="5"/>
        <v>63091508.060000002</v>
      </c>
      <c r="F15" s="3">
        <f t="shared" si="5"/>
        <v>63143661</v>
      </c>
      <c r="G15" s="3">
        <f t="shared" si="5"/>
        <v>52274534</v>
      </c>
      <c r="H15" s="3">
        <f t="shared" si="5"/>
        <v>52274534</v>
      </c>
      <c r="I15" s="3">
        <f t="shared" si="5"/>
        <v>50785096</v>
      </c>
      <c r="J15" s="3">
        <f t="shared" si="5"/>
        <v>46378685</v>
      </c>
      <c r="K15" s="3">
        <f t="shared" si="5"/>
        <v>37160389</v>
      </c>
      <c r="L15" s="3">
        <f t="shared" si="5"/>
        <v>34349823</v>
      </c>
      <c r="M15" s="3">
        <f t="shared" si="5"/>
        <v>27178543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  <c r="XFB15" s="11"/>
      <c r="XFC15" s="11"/>
    </row>
    <row r="16" spans="1:16383" x14ac:dyDescent="0.2">
      <c r="A16" s="4" t="s">
        <v>12</v>
      </c>
      <c r="B16" s="5">
        <v>17539564.109999999</v>
      </c>
      <c r="C16" s="5">
        <v>17353485.93</v>
      </c>
      <c r="D16" s="5">
        <v>16755622.66</v>
      </c>
      <c r="E16" s="5">
        <v>16582038.279999999</v>
      </c>
      <c r="F16" s="5">
        <v>16505341</v>
      </c>
      <c r="G16" s="5">
        <v>15704321</v>
      </c>
      <c r="H16" s="5">
        <v>15704321</v>
      </c>
      <c r="I16" s="5">
        <v>13461493</v>
      </c>
      <c r="J16" s="5">
        <v>13264367</v>
      </c>
      <c r="K16" s="5">
        <v>12840971</v>
      </c>
      <c r="L16" s="5">
        <v>12840971</v>
      </c>
      <c r="M16" s="5">
        <v>12630750</v>
      </c>
    </row>
    <row r="17" spans="1:13" x14ac:dyDescent="0.2">
      <c r="A17" s="4" t="s">
        <v>11</v>
      </c>
      <c r="B17" s="5">
        <v>53592525.93</v>
      </c>
      <c r="C17" s="5">
        <v>51937003.479999997</v>
      </c>
      <c r="D17" s="5">
        <v>50958030.439999998</v>
      </c>
      <c r="E17" s="5">
        <v>46422559.140000001</v>
      </c>
      <c r="F17" s="5">
        <v>46531320</v>
      </c>
      <c r="G17" s="5">
        <v>36423013</v>
      </c>
      <c r="H17" s="5">
        <v>36423013</v>
      </c>
      <c r="I17" s="5">
        <v>37006599</v>
      </c>
      <c r="J17" s="5">
        <v>32728928</v>
      </c>
      <c r="K17" s="5">
        <v>24006018</v>
      </c>
      <c r="L17" s="5">
        <v>21332046</v>
      </c>
      <c r="M17" s="5">
        <v>14370987</v>
      </c>
    </row>
    <row r="18" spans="1:13" x14ac:dyDescent="0.2">
      <c r="A18" s="4" t="s">
        <v>10</v>
      </c>
      <c r="B18" s="5">
        <v>5000</v>
      </c>
      <c r="C18" s="5">
        <v>15000</v>
      </c>
      <c r="D18" s="5">
        <v>15000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">
      <c r="A19" s="4" t="s">
        <v>9</v>
      </c>
      <c r="B19" s="5">
        <v>50000</v>
      </c>
      <c r="C19" s="5">
        <v>76715</v>
      </c>
      <c r="D19" s="5">
        <v>82604</v>
      </c>
      <c r="E19" s="5">
        <v>86910.64</v>
      </c>
      <c r="F19" s="5">
        <v>107000</v>
      </c>
      <c r="G19" s="5">
        <v>147200</v>
      </c>
      <c r="H19" s="5">
        <v>147200</v>
      </c>
      <c r="I19" s="5">
        <v>317004</v>
      </c>
      <c r="J19" s="5">
        <v>385390</v>
      </c>
      <c r="K19" s="5">
        <v>313400</v>
      </c>
      <c r="L19" s="5">
        <v>176806</v>
      </c>
      <c r="M19" s="5">
        <v>176806</v>
      </c>
    </row>
    <row r="20" spans="1:13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 ht="15" x14ac:dyDescent="0.2">
      <c r="A21" s="6" t="s">
        <v>7</v>
      </c>
      <c r="B21" s="7">
        <f t="shared" ref="B21:M21" si="6">SUM(B16:B20)</f>
        <v>71187090.039999992</v>
      </c>
      <c r="C21" s="7">
        <f t="shared" si="6"/>
        <v>69382204.409999996</v>
      </c>
      <c r="D21" s="7">
        <f t="shared" si="6"/>
        <v>67811257.099999994</v>
      </c>
      <c r="E21" s="7">
        <f t="shared" si="6"/>
        <v>63091508.060000002</v>
      </c>
      <c r="F21" s="7">
        <f t="shared" si="6"/>
        <v>63143661</v>
      </c>
      <c r="G21" s="7">
        <f t="shared" si="6"/>
        <v>52274534</v>
      </c>
      <c r="H21" s="7">
        <f t="shared" si="6"/>
        <v>52274534</v>
      </c>
      <c r="I21" s="7">
        <f t="shared" si="6"/>
        <v>50785096</v>
      </c>
      <c r="J21" s="7">
        <f t="shared" si="6"/>
        <v>46378685</v>
      </c>
      <c r="K21" s="7">
        <f t="shared" si="6"/>
        <v>37160389</v>
      </c>
      <c r="L21" s="7">
        <f t="shared" si="6"/>
        <v>34349823</v>
      </c>
      <c r="M21" s="7">
        <f t="shared" si="6"/>
        <v>27178543</v>
      </c>
    </row>
    <row r="22" spans="1:13" x14ac:dyDescent="0.2">
      <c r="A22" s="4" t="s">
        <v>6</v>
      </c>
      <c r="B22" s="5">
        <v>15406699.16</v>
      </c>
      <c r="C22" s="5">
        <v>18131725.140000001</v>
      </c>
      <c r="D22" s="5">
        <v>18203883.120000001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 x14ac:dyDescent="0.2">
      <c r="A23" s="4" t="s">
        <v>5</v>
      </c>
      <c r="B23" s="5"/>
      <c r="C23" s="5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x14ac:dyDescent="0.2">
      <c r="A24" s="6" t="s">
        <v>4</v>
      </c>
      <c r="B24" s="7">
        <f t="shared" ref="B24:M24" si="7">SUM(B22:B23)</f>
        <v>15406699.16</v>
      </c>
      <c r="C24" s="7">
        <f t="shared" si="7"/>
        <v>18131725.140000001</v>
      </c>
      <c r="D24" s="7">
        <f t="shared" si="7"/>
        <v>18203883.120000001</v>
      </c>
      <c r="E24" s="7">
        <f t="shared" si="7"/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</row>
    <row r="25" spans="1:13" ht="15" x14ac:dyDescent="0.2">
      <c r="A25" s="6" t="s">
        <v>3</v>
      </c>
      <c r="B25" s="7">
        <f t="shared" ref="B25:M25" si="8">B21+B24</f>
        <v>86593789.199999988</v>
      </c>
      <c r="C25" s="7">
        <f t="shared" si="8"/>
        <v>87513929.549999997</v>
      </c>
      <c r="D25" s="7">
        <f t="shared" si="8"/>
        <v>86015140.219999999</v>
      </c>
      <c r="E25" s="7">
        <f t="shared" si="8"/>
        <v>63091508.060000002</v>
      </c>
      <c r="F25" s="7">
        <f t="shared" si="8"/>
        <v>63143661</v>
      </c>
      <c r="G25" s="7">
        <f t="shared" si="8"/>
        <v>52274534</v>
      </c>
      <c r="H25" s="7">
        <f t="shared" si="8"/>
        <v>52274534</v>
      </c>
      <c r="I25" s="7">
        <f t="shared" si="8"/>
        <v>50785096</v>
      </c>
      <c r="J25" s="7">
        <f t="shared" si="8"/>
        <v>46378685</v>
      </c>
      <c r="K25" s="7">
        <f t="shared" si="8"/>
        <v>37160389</v>
      </c>
      <c r="L25" s="7">
        <f t="shared" si="8"/>
        <v>34349823</v>
      </c>
      <c r="M25" s="7">
        <f t="shared" si="8"/>
        <v>27178543</v>
      </c>
    </row>
    <row r="26" spans="1:13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x14ac:dyDescent="0.2">
      <c r="A28" s="6" t="s">
        <v>0</v>
      </c>
      <c r="B28" s="7">
        <f t="shared" ref="B28:M28" si="9">SUM(B26:B27)</f>
        <v>0</v>
      </c>
      <c r="C28" s="7">
        <f t="shared" si="9"/>
        <v>0</v>
      </c>
      <c r="D28" s="7">
        <f t="shared" si="9"/>
        <v>0</v>
      </c>
      <c r="E28" s="7">
        <f t="shared" si="9"/>
        <v>0</v>
      </c>
      <c r="F28" s="7">
        <f t="shared" si="9"/>
        <v>0</v>
      </c>
      <c r="G28" s="7">
        <f t="shared" si="9"/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  <c r="M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8"/>
  <sheetViews>
    <sheetView tabSelected="1"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K36" sqref="K35:K36"/>
    </sheetView>
  </sheetViews>
  <sheetFormatPr baseColWidth="10" defaultColWidth="11.5703125" defaultRowHeight="14.25" x14ac:dyDescent="0.2"/>
  <cols>
    <col min="1" max="1" width="34.5703125" style="1" customWidth="1"/>
    <col min="2" max="5" width="19.5703125" style="1" customWidth="1"/>
    <col min="6" max="12" width="21.7109375" style="1" customWidth="1"/>
    <col min="13" max="16384" width="11.5703125" style="1"/>
  </cols>
  <sheetData>
    <row r="1" spans="1:16381" ht="45" x14ac:dyDescent="0.25">
      <c r="A1" s="12" t="s">
        <v>30</v>
      </c>
      <c r="B1" s="2" t="s">
        <v>46</v>
      </c>
      <c r="C1" s="2" t="s">
        <v>45</v>
      </c>
      <c r="D1" s="2" t="s">
        <v>44</v>
      </c>
      <c r="E1" s="2" t="s">
        <v>43</v>
      </c>
      <c r="F1" s="2" t="s">
        <v>34</v>
      </c>
      <c r="G1" s="2" t="s">
        <v>33</v>
      </c>
      <c r="H1" s="2" t="s">
        <v>32</v>
      </c>
      <c r="I1" s="2" t="s">
        <v>37</v>
      </c>
      <c r="J1" s="2" t="s">
        <v>36</v>
      </c>
      <c r="K1" s="2" t="s">
        <v>31</v>
      </c>
      <c r="L1" s="2" t="s">
        <v>35</v>
      </c>
    </row>
    <row r="2" spans="1:16381" ht="17.45" x14ac:dyDescent="0.25">
      <c r="A2" s="3" t="s">
        <v>22</v>
      </c>
      <c r="B2" s="3">
        <f>B10+B13</f>
        <v>80716311.120000005</v>
      </c>
      <c r="C2" s="3">
        <f>C10+C13</f>
        <v>82987761.090000004</v>
      </c>
      <c r="D2" s="3">
        <f>D10+D13</f>
        <v>76341075.140000001</v>
      </c>
      <c r="E2" s="3">
        <f>E10+E13</f>
        <v>70662384.710000008</v>
      </c>
      <c r="F2" s="3">
        <f>F10+F13</f>
        <v>73412956.430000007</v>
      </c>
      <c r="G2" s="3">
        <f t="shared" ref="G2:L2" si="0">G10+G13</f>
        <v>74295168</v>
      </c>
      <c r="H2" s="3">
        <f t="shared" si="0"/>
        <v>59659991</v>
      </c>
      <c r="I2" s="3">
        <f t="shared" si="0"/>
        <v>65512825</v>
      </c>
      <c r="J2" s="3">
        <f t="shared" si="0"/>
        <v>68630793</v>
      </c>
      <c r="K2" s="3">
        <f t="shared" si="0"/>
        <v>53755244</v>
      </c>
      <c r="L2" s="3">
        <f t="shared" si="0"/>
        <v>47779033</v>
      </c>
    </row>
    <row r="3" spans="1:16381" x14ac:dyDescent="0.2">
      <c r="A3" s="4" t="s">
        <v>21</v>
      </c>
      <c r="B3" s="5">
        <v>1380447.17</v>
      </c>
      <c r="C3" s="5">
        <v>1189493.6200000001</v>
      </c>
      <c r="D3" s="5">
        <v>1183940.2</v>
      </c>
      <c r="E3" s="5">
        <v>1059908.3500000001</v>
      </c>
      <c r="F3" s="5">
        <v>877082.9</v>
      </c>
      <c r="G3" s="5">
        <v>753830</v>
      </c>
      <c r="H3" s="5">
        <v>853228</v>
      </c>
      <c r="I3" s="5">
        <v>966439</v>
      </c>
      <c r="J3" s="5">
        <v>673448</v>
      </c>
      <c r="K3" s="5">
        <v>629618</v>
      </c>
      <c r="L3" s="5">
        <v>567677</v>
      </c>
    </row>
    <row r="4" spans="1:16381" x14ac:dyDescent="0.2">
      <c r="A4" s="4" t="s">
        <v>9</v>
      </c>
      <c r="B4" s="5">
        <v>62659719.829999998</v>
      </c>
      <c r="C4" s="5">
        <v>65917677.560000002</v>
      </c>
      <c r="D4" s="5">
        <v>60540689.700000003</v>
      </c>
      <c r="E4" s="5">
        <v>59596769.640000001</v>
      </c>
      <c r="F4" s="5">
        <v>55878560.130000003</v>
      </c>
      <c r="G4" s="5">
        <v>56273083</v>
      </c>
      <c r="H4" s="5">
        <v>46479878</v>
      </c>
      <c r="I4" s="5">
        <v>49438866</v>
      </c>
      <c r="J4" s="5">
        <v>40039446</v>
      </c>
      <c r="K4" s="5">
        <v>32983741</v>
      </c>
      <c r="L4" s="5">
        <v>29843189</v>
      </c>
    </row>
    <row r="5" spans="1:16381" ht="13.9" x14ac:dyDescent="0.25">
      <c r="A5" s="4" t="s">
        <v>20</v>
      </c>
      <c r="B5" s="5"/>
      <c r="C5" s="5"/>
      <c r="D5" s="5"/>
      <c r="E5" s="5">
        <v>0</v>
      </c>
      <c r="F5" s="5">
        <v>0</v>
      </c>
      <c r="G5" s="5"/>
      <c r="H5" s="5">
        <v>353</v>
      </c>
      <c r="I5" s="5">
        <v>221</v>
      </c>
      <c r="J5" s="5">
        <v>291</v>
      </c>
      <c r="K5" s="5">
        <v>238</v>
      </c>
      <c r="L5" s="5">
        <v>528</v>
      </c>
    </row>
    <row r="6" spans="1:16381" ht="13.9" x14ac:dyDescent="0.25">
      <c r="A6" s="6" t="s">
        <v>19</v>
      </c>
      <c r="B6" s="7">
        <f>SUM(B3:B5)</f>
        <v>64040167</v>
      </c>
      <c r="C6" s="7">
        <f>SUM(C3:C5)</f>
        <v>67107171.18</v>
      </c>
      <c r="D6" s="7">
        <f>SUM(D3:D5)</f>
        <v>61724629.900000006</v>
      </c>
      <c r="E6" s="7">
        <f>SUM(E3:E5)</f>
        <v>60656677.990000002</v>
      </c>
      <c r="F6" s="7">
        <f>SUM(F3:F5)</f>
        <v>56755643.030000001</v>
      </c>
      <c r="G6" s="7">
        <f t="shared" ref="G6:L6" si="1">SUM(G3:G5)</f>
        <v>57026913</v>
      </c>
      <c r="H6" s="7">
        <f t="shared" si="1"/>
        <v>47333459</v>
      </c>
      <c r="I6" s="7">
        <f t="shared" si="1"/>
        <v>50405526</v>
      </c>
      <c r="J6" s="7">
        <f t="shared" si="1"/>
        <v>40713185</v>
      </c>
      <c r="K6" s="7">
        <f t="shared" si="1"/>
        <v>33613597</v>
      </c>
      <c r="L6" s="7">
        <f t="shared" si="1"/>
        <v>30411394</v>
      </c>
    </row>
    <row r="7" spans="1:16381" x14ac:dyDescent="0.2">
      <c r="A7" s="4" t="s">
        <v>18</v>
      </c>
      <c r="B7" s="5">
        <v>16676144.119999999</v>
      </c>
      <c r="C7" s="5">
        <v>15880589.91</v>
      </c>
      <c r="D7" s="5">
        <v>14616445.24</v>
      </c>
      <c r="E7" s="5">
        <v>10005706.720000001</v>
      </c>
      <c r="F7" s="5">
        <v>16657313.4</v>
      </c>
      <c r="G7" s="5">
        <v>17427775</v>
      </c>
      <c r="H7" s="5">
        <v>12326532</v>
      </c>
      <c r="I7" s="5">
        <v>15107299</v>
      </c>
      <c r="J7" s="5">
        <v>25159608</v>
      </c>
      <c r="K7" s="5">
        <v>20078647</v>
      </c>
      <c r="L7" s="5">
        <v>17220639</v>
      </c>
    </row>
    <row r="8" spans="1:16381" x14ac:dyDescent="0.2">
      <c r="A8" s="4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-159520</v>
      </c>
      <c r="H8" s="5">
        <v>0</v>
      </c>
      <c r="I8" s="5">
        <v>0</v>
      </c>
      <c r="J8" s="5">
        <v>2758000</v>
      </c>
      <c r="K8" s="5">
        <v>63000</v>
      </c>
      <c r="L8" s="5">
        <v>147000</v>
      </c>
    </row>
    <row r="9" spans="1:16381" s="10" customFormat="1" ht="13.9" x14ac:dyDescent="0.25">
      <c r="A9" s="6" t="s">
        <v>16</v>
      </c>
      <c r="B9" s="7">
        <f>SUM(B7:B8)</f>
        <v>16676144.119999999</v>
      </c>
      <c r="C9" s="7">
        <f>SUM(C7:C8)</f>
        <v>15880589.91</v>
      </c>
      <c r="D9" s="7">
        <f>SUM(D7:D8)</f>
        <v>14616445.24</v>
      </c>
      <c r="E9" s="7">
        <f>SUM(E7:E8)</f>
        <v>10005706.720000001</v>
      </c>
      <c r="F9" s="7">
        <f>SUM(F7:F8)</f>
        <v>16657313.4</v>
      </c>
      <c r="G9" s="7">
        <f t="shared" ref="G9:L9" si="2">SUM(G7:G8)</f>
        <v>17268255</v>
      </c>
      <c r="H9" s="7">
        <f t="shared" si="2"/>
        <v>12326532</v>
      </c>
      <c r="I9" s="7">
        <f t="shared" si="2"/>
        <v>15107299</v>
      </c>
      <c r="J9" s="7">
        <f t="shared" si="2"/>
        <v>27917608</v>
      </c>
      <c r="K9" s="7">
        <f t="shared" si="2"/>
        <v>20141647</v>
      </c>
      <c r="L9" s="7">
        <f t="shared" si="2"/>
        <v>17367639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9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9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9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9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9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9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9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9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9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9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9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9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9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9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9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9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9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9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9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9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9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9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9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9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9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9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9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9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9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9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9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9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9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9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9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9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9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9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9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9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9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9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9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9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9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9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9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9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9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9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9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9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9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9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9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9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9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9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9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9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9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9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9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9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9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9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9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9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9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9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9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9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9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9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9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9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9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9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9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9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9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9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9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9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9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9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9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9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9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9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9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9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9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9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9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9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9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9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9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9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9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9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9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9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9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9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9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9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9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9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9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9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9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9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9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9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9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9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9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9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9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9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9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9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9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9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9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9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9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9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9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9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9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9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9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9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9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9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9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9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9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9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9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9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9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9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9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9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9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9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9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9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9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9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9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9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9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9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9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9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9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9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9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9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9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9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9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9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9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9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9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9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9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9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9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9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9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9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9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9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9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9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9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9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9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9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9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9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9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9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9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9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9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9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9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9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9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9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9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9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9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9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9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9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9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9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9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9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9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9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9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9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9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9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9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9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9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9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9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9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9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9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9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9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9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9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9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9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9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9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9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9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9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9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9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9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9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9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9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9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9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9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9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9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9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9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9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9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9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9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9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9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9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9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9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9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9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9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9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9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9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9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9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9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9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9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9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9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9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9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9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9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9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9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9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9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9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9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9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9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9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9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9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9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9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9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9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9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9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9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9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9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9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9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9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9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9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9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9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9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9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9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9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9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9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9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9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9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9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9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9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9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9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9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9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9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9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9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9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9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9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9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9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9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9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9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9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9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9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9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9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9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9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9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9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9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9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9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9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9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9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9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9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9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9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9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9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9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9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9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9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9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9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9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9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9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9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9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9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9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9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9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9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9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9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9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9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9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9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9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9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9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9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9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9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9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9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9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9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9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9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9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9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9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9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9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9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9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9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9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9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9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9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9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9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9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9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9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9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9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9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9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9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9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9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9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9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9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9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9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9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9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9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9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9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9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9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9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9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9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9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9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9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9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9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9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9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9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9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9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9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9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9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9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9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9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9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9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9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9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9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9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9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9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9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9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9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9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9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9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9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9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9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9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9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9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9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9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9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9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9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9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9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9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9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9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9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9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9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9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9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9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9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9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9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9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9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9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9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9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9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9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9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9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9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9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9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9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9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9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9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9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9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9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9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9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9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9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9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9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9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9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9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9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9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9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9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9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9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9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9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9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9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9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9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9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9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9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9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9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9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9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9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9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9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9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9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9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9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9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9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9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9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9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9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9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9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9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9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9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9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9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9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9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9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9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9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9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9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9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9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9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9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9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9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9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9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9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9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9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9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9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9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9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9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9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9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9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9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9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9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9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9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9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9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9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9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9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9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9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9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9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9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9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9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9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9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9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9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9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9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9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9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9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9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9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9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9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9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9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9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9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9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9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9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9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9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9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9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9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9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9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9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9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9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9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9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9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9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9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9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9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9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9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9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9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9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9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9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9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9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9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9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9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9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9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9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9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9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9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9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9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9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9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9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9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9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9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9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9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9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9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9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9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9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9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9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9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9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9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9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9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9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9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9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9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9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9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9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9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9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9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9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9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9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9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9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9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9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9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9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9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9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9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9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9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9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9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9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9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9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9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9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9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9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9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9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9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9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9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9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9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9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9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9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9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9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9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9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9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9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9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9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9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9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9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9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9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9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9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9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9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9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9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9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9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9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9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9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9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9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9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9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9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9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9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9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9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9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9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9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9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9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9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9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9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9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9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9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9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9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9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9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9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9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9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9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9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9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9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9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9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9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9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9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9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9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9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9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9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9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9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9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9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9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9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9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9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9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9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9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9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9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9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9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9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9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9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9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9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9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9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9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9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9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9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9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9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9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9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9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9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9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9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9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9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9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9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9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9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9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9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9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9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9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9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9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9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9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9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9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9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9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9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9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9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9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9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9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9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9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9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9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9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9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9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9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9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9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9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9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9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9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9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9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9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9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9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9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9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9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9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9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9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9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9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9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9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9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9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9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9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9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9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9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9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9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9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9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9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9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9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9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9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9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9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9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9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9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9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9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9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9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9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9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9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9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9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9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9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9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9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9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9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9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9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9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9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9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9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9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9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9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9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9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9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9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9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9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9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9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9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9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9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9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9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9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9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9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9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9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9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9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9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9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9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9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9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9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9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9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9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9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9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9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9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9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9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9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9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9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9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9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9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9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9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9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9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9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9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9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9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9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9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9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9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9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9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9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9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9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9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9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9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9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9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9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9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9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9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9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9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9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9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9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9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9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9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9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9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9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9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9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9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9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9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9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9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9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9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9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9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9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9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9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9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9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9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9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9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9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9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9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9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9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9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9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9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9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9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9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9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9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9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9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9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9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9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9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9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9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9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9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9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9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9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9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9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9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9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9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9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9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9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9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9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9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9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9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9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9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9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9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9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9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9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9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9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9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9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9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9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9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9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9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9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9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9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9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9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9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9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9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9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9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9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9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9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9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9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9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9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9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9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9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9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9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9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9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9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9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9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9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9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9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9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9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9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9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9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9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9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9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9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9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9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9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9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9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9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9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9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9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9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9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9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9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9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9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9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9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9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9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9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9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9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9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9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9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9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9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9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9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9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9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9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9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9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9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9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9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9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9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9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9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9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9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9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9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9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9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9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9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9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9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9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9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9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9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9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9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9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9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9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9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9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9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9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9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9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9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9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9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9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9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9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9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9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9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9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9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9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9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9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9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9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9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9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9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9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9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9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9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9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9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9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9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9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9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9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9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9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9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9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9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9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9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9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9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9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9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9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9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9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9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9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9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9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9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9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9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9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9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9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9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9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9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9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9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9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9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9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9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9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9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9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9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9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9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9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9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9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9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9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9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9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9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9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9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9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9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9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9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9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9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9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9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9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9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9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9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9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9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9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9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9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9"/>
      <c r="XEZ9" s="8"/>
      <c r="XFA9" s="8"/>
    </row>
    <row r="10" spans="1:16381" s="10" customFormat="1" ht="15" x14ac:dyDescent="0.2">
      <c r="A10" s="6" t="s">
        <v>15</v>
      </c>
      <c r="B10" s="7">
        <f>B6+B9</f>
        <v>80716311.120000005</v>
      </c>
      <c r="C10" s="7">
        <f>C6+C9</f>
        <v>82987761.090000004</v>
      </c>
      <c r="D10" s="7">
        <f>D6+D9</f>
        <v>76341075.140000001</v>
      </c>
      <c r="E10" s="7">
        <f>E6+E9</f>
        <v>70662384.710000008</v>
      </c>
      <c r="F10" s="7">
        <f>F6+F9</f>
        <v>73412956.430000007</v>
      </c>
      <c r="G10" s="7">
        <f t="shared" ref="G10:L10" si="3">G6+G9</f>
        <v>74295168</v>
      </c>
      <c r="H10" s="7">
        <f t="shared" si="3"/>
        <v>59659991</v>
      </c>
      <c r="I10" s="7">
        <f t="shared" si="3"/>
        <v>65512825</v>
      </c>
      <c r="J10" s="7">
        <f t="shared" si="3"/>
        <v>68630793</v>
      </c>
      <c r="K10" s="7">
        <f t="shared" si="3"/>
        <v>53755244</v>
      </c>
      <c r="L10" s="7">
        <f t="shared" si="3"/>
        <v>47779033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9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9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9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9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9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9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9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9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9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9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9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9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9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9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9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9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9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9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9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9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9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9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9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9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9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9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9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9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9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9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9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9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9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9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9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9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9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9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9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9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9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9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9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9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9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9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9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9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9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9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9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9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9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9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9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9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9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9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9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9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9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9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9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9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9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9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9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9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9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9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9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9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9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9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9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9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9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9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9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9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9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9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9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9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9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9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9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9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9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9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9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9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9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9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9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9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9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9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9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9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9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9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9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9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9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9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9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9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9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9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9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9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9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9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9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9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9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9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9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9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9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9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9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9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9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9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9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9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9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9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9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9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9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9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9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9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9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9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9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9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9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9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9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9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9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9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9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9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9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9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9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9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9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9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9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9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9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9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9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9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9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9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9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9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9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9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9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9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9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9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9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9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9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9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9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9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9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9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9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9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9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9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9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9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9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9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9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9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9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9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9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9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9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9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9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9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9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9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9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9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9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9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9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9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9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9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9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9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9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9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9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9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9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9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9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9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9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9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9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9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9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9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9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9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9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9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9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9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9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9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9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9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9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9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9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9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9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9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9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9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9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9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9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9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9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9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9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9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9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9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9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9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9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9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9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9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9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9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9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9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9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9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9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9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9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9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9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9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9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9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9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9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9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9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9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9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9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9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9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9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9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9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9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9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9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9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9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9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9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9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9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9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9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9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9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9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9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9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9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9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9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9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9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9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9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9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9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9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9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9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9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9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9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9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9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9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9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9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9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9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9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9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9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9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9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9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9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9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9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9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9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9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9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9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9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9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9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9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9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9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9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9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9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9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9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9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9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9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9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9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9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9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9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9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9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9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9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9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9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9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9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9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9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9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9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9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9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9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9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9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9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9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9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9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9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9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9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9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9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9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9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9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9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9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9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9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9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9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9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9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9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9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9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9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9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9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9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9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9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9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9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9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9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9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9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9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9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9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9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9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9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9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9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9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9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9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9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9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9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9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9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9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9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9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9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9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9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9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9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9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9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9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9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9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9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9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9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9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9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9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9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9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9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9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9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9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9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9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9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9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9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9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9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9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9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9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9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9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9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9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9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9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9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9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9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9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9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9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9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9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9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9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9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9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9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9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9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9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9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9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9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9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9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9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9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9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9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9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9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9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9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9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9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9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9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9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9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9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9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9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9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9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9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9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9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9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9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9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9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9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9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9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9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9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9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9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9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9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9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9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9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9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9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9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9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9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9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9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9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9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9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9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9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9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9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9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9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9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9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9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9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9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9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9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9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9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9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9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9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9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9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9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9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9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9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9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9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9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9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9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9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9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9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9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9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9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9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9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9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9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9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9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9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9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9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9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9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9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9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9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9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9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9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9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9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9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9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9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9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9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9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9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9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9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9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9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9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9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9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9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9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9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9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9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9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9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9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9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9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9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9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9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9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9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9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9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9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9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9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9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9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9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9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9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9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9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9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9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9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9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9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9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9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9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9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9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9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9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9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9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9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9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9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9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9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9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9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9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9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9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9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9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9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9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9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9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9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9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9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9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9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9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9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9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9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9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9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9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9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9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9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9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9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9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9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9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9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9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9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9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9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9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9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9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9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9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9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9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9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9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9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9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9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9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9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9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9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9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9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9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9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9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9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9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9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9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9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9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9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9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9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9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9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9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9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9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9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9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9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9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9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9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9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9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9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9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9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9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9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9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9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9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9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9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9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9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9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9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9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9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9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9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9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9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9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9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9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9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9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9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9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9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9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9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9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9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9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9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9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9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9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9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9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9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9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9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9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9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9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9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9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9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9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9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9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9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9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9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9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9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9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9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9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9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9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9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9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9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9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9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9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9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9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9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9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9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9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9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9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9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9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9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9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9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9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9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9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9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9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9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9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9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9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9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9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9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9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9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9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9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9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9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9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9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9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9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9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9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9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9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9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9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9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9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9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9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9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9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9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9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9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9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9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9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9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9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9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9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9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9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9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9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9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9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9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9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9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9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9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9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9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9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9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9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9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9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9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9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9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9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9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9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9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9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9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9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9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9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9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9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9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9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9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9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9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9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9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9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9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9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9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9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9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9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9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9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9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9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9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9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9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9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9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9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9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9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9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9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9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9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9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9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9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9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9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9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9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9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9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9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9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9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9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9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9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9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9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9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9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9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9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9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9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9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9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9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9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9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9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9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9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9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9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9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9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9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9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9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9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9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9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9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9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9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9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9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9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9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9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9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9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9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9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9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9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9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9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9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9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9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9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9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9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9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9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9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9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9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9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9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9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9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9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9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9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9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9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9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9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9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9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9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9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9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9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9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9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9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9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9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9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9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9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9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9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9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9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9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9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9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9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9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9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9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9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9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9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9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9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9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9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9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9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9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9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9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9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9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9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9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9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9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9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9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9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9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9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9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9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9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9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9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9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9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9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9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9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9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9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9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9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9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9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9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9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9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9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9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9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9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9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9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9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9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9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9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9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9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9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9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9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9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9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9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9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9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9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9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9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9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9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9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9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9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9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9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9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9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9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9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9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9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9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9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9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9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9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9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9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9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9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9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9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9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9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9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9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9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9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9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9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9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9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9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9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9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9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9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9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9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9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9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9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9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9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9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9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9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9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9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9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9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9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9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9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9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9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9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9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9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9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9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9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9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9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9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9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9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9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9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9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9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9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9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9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9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9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9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9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9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9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9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9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9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9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9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9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9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9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9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9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9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9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9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9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9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9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9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9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9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9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9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9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9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9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9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9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9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9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9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9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9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9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9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9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9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9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9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9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9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9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9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9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9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9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9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9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9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9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9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9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9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9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9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9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9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9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9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9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9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9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9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9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9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9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9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9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9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9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9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9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9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9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9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9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9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9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9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9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9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9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9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9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9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9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9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9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9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9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9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9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9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9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9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9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9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9"/>
      <c r="XEZ10" s="8"/>
      <c r="XFA10" s="8"/>
    </row>
    <row r="11" spans="1:16381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6381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6381" s="10" customFormat="1" ht="15" x14ac:dyDescent="0.2">
      <c r="A13" s="6" t="s">
        <v>14</v>
      </c>
      <c r="B13" s="7">
        <f>SUM(B11:B12)</f>
        <v>0</v>
      </c>
      <c r="C13" s="7">
        <f>SUM(C11:C12)</f>
        <v>0</v>
      </c>
      <c r="D13" s="7">
        <f>SUM(D11:D12)</f>
        <v>0</v>
      </c>
      <c r="E13" s="7">
        <f>SUM(E11:E12)</f>
        <v>0</v>
      </c>
      <c r="F13" s="7">
        <f>SUM(F11:F12)</f>
        <v>0</v>
      </c>
      <c r="G13" s="7">
        <f t="shared" ref="G13:L13" si="4">SUM(G11:G12)</f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7">
        <f t="shared" si="4"/>
        <v>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9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9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9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9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9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9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9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9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9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9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9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9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9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9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9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9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9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9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9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9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9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9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9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9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9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9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9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9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9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9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9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9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9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9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9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9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9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9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9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9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9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9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9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9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9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9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9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9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9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9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9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9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9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9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9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9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9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9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9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9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9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9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9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9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9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9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9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9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9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9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9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9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9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9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9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9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9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9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9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9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9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9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9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9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9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9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9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9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9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9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9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9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9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9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9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9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9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9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9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9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9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9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9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9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9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9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9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9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9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9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9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9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9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9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9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9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9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9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9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9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9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9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9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9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9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9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9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9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9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9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9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9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9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9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9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9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9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9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9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9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9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9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9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9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9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9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9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9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9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9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9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9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9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9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9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9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9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9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9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9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9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9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9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9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9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9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9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9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9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9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9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9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9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9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9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9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9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9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9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9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9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9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9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9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9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9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9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9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9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9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9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9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9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9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9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9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9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9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9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9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9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9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9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9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9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9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9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9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9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9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9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9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9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9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9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9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9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9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9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9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9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9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9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9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9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9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9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9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9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9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9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9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9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9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9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9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9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9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9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9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9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9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9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9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9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9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9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9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9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9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9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9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9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9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9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9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9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9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9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9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9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9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9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9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9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9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9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9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9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9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9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9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9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9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9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9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9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9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9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9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9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9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9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9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9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9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9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9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9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9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9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9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9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9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9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9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9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9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9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9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9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9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9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9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9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9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9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9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9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9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9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9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9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9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9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9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9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9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9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9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9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9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9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9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9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9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9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9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9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9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9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9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9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9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9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9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9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9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9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9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9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9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9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9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9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9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9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9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9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9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9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9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9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9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9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9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9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9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9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9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9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9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9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9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9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9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9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9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9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9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9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9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9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9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9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9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9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9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9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9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9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9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9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9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9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9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9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9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9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9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9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9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9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9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9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9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9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9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9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9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9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9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9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9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9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9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9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9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9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9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9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9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9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9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9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9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9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9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9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9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9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9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9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9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9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9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9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9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9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9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9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9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9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9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9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9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9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9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9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9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9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9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9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9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9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9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9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9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9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9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9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9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9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9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9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9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9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9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9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9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9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9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9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9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9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9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9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9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9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9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9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9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9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9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9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9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9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9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9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9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9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9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9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9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9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9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9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9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9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9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9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9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9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9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9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9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9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9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9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9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9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9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9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9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9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9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9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9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9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9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9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9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9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9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9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9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9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9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9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9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9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9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9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9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9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9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9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9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9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9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9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9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9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9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9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9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9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9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9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9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9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9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9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9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9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9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9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9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9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9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9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9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9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9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9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9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9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9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9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9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9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9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9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9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9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9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9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9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9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9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9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9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9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9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9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9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9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9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9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9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9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9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9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9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9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9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9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9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9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9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9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9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9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9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9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9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9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9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9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9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9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9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9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9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9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9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9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9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9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9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9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9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9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9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9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9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9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9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9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9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9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9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9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9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9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9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9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9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9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9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9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9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9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9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9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9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9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9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9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9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9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9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9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9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9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9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9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9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9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9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9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9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9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9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9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9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9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9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9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9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9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9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9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9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9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9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9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9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9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9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9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9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9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9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9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9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9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9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9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9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9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9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9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9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9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9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9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9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9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9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9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9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9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9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9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9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9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9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9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9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9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9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9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9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9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9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9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9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9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9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9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9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9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9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9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9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9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9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9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9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9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9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9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9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9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9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9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9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9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9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9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9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9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9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9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9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9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9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9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9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9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9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9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9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9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9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9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9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9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9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9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9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9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9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9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9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9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9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9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9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9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9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9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9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9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9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9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9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9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9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9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9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9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9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9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9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9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9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9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9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9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9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9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9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9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9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9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9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9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9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9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9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9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9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9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9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9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9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9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9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9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9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9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9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9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9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9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9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9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9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9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9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9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9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9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9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9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9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9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9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9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9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9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9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9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9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9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9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9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9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9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9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9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9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9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9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9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9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9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9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9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9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9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9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9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9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9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9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9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9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9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9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9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9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9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9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9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9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9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9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9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9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9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9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9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9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9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9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9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9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9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9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9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9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9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9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9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9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9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9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9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9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9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9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9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9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9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9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9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9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9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9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9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9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9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9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9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9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9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9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9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9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9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9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9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9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9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9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9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9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9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9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9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9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9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9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9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9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9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9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9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9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9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9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9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9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9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9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9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9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9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9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9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9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9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9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9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9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9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9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9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9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9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9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9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9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9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9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9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9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9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9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9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9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9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9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9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9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9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9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9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9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9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9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9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9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9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9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9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9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9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9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9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9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9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9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9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9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9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9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9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9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9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9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9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9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9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9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9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9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9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9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9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9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9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9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9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9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9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9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9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9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9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9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9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9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9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9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9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9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9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9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9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9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9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9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9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9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9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9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9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9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9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9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9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9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9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9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9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9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9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9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9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9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9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9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9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9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9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9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9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9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9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9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9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9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9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9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9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9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9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9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9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9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9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9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9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9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9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9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9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9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9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9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9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9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9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9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9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9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9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9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9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9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9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9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9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9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9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9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9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9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9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9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9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9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9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9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9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9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9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9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9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9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9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9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9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9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9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9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9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9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9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9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9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9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9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9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9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9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9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9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9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9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9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9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9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9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9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9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9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9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9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9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9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9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9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9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9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9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9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9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9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9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9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9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9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9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9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9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9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9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9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9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9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9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9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9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9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9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9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9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9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9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9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9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9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9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9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9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9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9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9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9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9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9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9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9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9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9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9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9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9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9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9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9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9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9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9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9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9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9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9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9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9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9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9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9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9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9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9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9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9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9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9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9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9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9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9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9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9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9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9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9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9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9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9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9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9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9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9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9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9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9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9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9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9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9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9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9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9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9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9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9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9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9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9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9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9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9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9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9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9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9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9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9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9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9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9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9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9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9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9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9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9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9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9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9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9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9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9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9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9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9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9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9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9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9"/>
      <c r="XEZ13" s="8"/>
      <c r="XFA13" s="8"/>
    </row>
    <row r="15" spans="1:16381" s="10" customFormat="1" ht="18" x14ac:dyDescent="0.2">
      <c r="A15" s="3" t="s">
        <v>13</v>
      </c>
      <c r="B15" s="3">
        <f>B25+B28</f>
        <v>81158683.770000011</v>
      </c>
      <c r="C15" s="3">
        <f>C25+C28</f>
        <v>81756789.289999992</v>
      </c>
      <c r="D15" s="3">
        <f>D25+D28</f>
        <v>78888968.609999999</v>
      </c>
      <c r="E15" s="3">
        <f>E25+E28</f>
        <v>69302943.289999992</v>
      </c>
      <c r="F15" s="3">
        <f t="shared" ref="F15:L15" si="5">F25+F28</f>
        <v>73546793.549999997</v>
      </c>
      <c r="G15" s="3">
        <f t="shared" si="5"/>
        <v>75107029</v>
      </c>
      <c r="H15" s="3">
        <f t="shared" si="5"/>
        <v>62366617</v>
      </c>
      <c r="I15" s="3">
        <f t="shared" si="5"/>
        <v>63490074</v>
      </c>
      <c r="J15" s="3">
        <f t="shared" si="5"/>
        <v>63249371</v>
      </c>
      <c r="K15" s="3">
        <f t="shared" si="5"/>
        <v>53846326</v>
      </c>
      <c r="L15" s="3">
        <f t="shared" si="5"/>
        <v>47824804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</row>
    <row r="16" spans="1:16381" x14ac:dyDescent="0.2">
      <c r="A16" s="4" t="s">
        <v>12</v>
      </c>
      <c r="B16" s="5">
        <v>16529097.779999999</v>
      </c>
      <c r="C16" s="5">
        <v>15750212.92</v>
      </c>
      <c r="D16" s="5">
        <v>15819676.810000001</v>
      </c>
      <c r="E16" s="5">
        <v>15234634.17</v>
      </c>
      <c r="F16" s="5">
        <v>14566699.619999999</v>
      </c>
      <c r="G16" s="5">
        <v>12980811</v>
      </c>
      <c r="H16" s="5">
        <v>14431487</v>
      </c>
      <c r="I16" s="5">
        <v>12939957</v>
      </c>
      <c r="J16" s="5">
        <v>12854760</v>
      </c>
      <c r="K16" s="5">
        <v>12548557</v>
      </c>
      <c r="L16" s="5">
        <v>12185200</v>
      </c>
    </row>
    <row r="17" spans="1:12" x14ac:dyDescent="0.2">
      <c r="A17" s="4" t="s">
        <v>11</v>
      </c>
      <c r="B17" s="5">
        <v>47873082.100000001</v>
      </c>
      <c r="C17" s="5">
        <v>50036824.259999998</v>
      </c>
      <c r="D17" s="5">
        <v>48404665.119999997</v>
      </c>
      <c r="E17" s="5">
        <v>43727366.43</v>
      </c>
      <c r="F17" s="5">
        <v>42137253.640000001</v>
      </c>
      <c r="G17" s="5">
        <v>43604352</v>
      </c>
      <c r="H17" s="5">
        <v>35344326</v>
      </c>
      <c r="I17" s="5">
        <v>34646141</v>
      </c>
      <c r="J17" s="5">
        <v>23571751</v>
      </c>
      <c r="K17" s="5">
        <v>20880290</v>
      </c>
      <c r="L17" s="5">
        <v>17900903</v>
      </c>
    </row>
    <row r="18" spans="1:12" x14ac:dyDescent="0.2">
      <c r="A18" s="4" t="s">
        <v>10</v>
      </c>
      <c r="B18" s="5">
        <v>1302.0999999999999</v>
      </c>
      <c r="C18" s="5">
        <v>4962.1499999999996</v>
      </c>
      <c r="D18" s="5">
        <v>0</v>
      </c>
      <c r="E18" s="5">
        <v>248805.3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x14ac:dyDescent="0.2">
      <c r="A19" s="4" t="s">
        <v>9</v>
      </c>
      <c r="B19" s="5">
        <v>79057.67</v>
      </c>
      <c r="C19" s="5">
        <v>59046.58</v>
      </c>
      <c r="D19" s="5">
        <v>48181.440000000002</v>
      </c>
      <c r="E19" s="5">
        <v>78749.03</v>
      </c>
      <c r="F19" s="5">
        <v>123773.65</v>
      </c>
      <c r="G19" s="5">
        <v>171530</v>
      </c>
      <c r="H19" s="5">
        <v>217316</v>
      </c>
      <c r="I19" s="5">
        <v>325629</v>
      </c>
      <c r="J19" s="5">
        <v>230270</v>
      </c>
      <c r="K19" s="5">
        <v>253244</v>
      </c>
      <c r="L19" s="5">
        <v>157145</v>
      </c>
    </row>
    <row r="20" spans="1:12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2" ht="15" x14ac:dyDescent="0.2">
      <c r="A21" s="6" t="s">
        <v>7</v>
      </c>
      <c r="B21" s="7">
        <f>SUM(B16:B20)</f>
        <v>64482539.650000006</v>
      </c>
      <c r="C21" s="7">
        <f>SUM(C16:C20)</f>
        <v>65851045.909999996</v>
      </c>
      <c r="D21" s="7">
        <f>SUM(D16:D20)</f>
        <v>64272523.369999997</v>
      </c>
      <c r="E21" s="7">
        <f>SUM(E16:E20)</f>
        <v>59289554.93</v>
      </c>
      <c r="F21" s="7">
        <f t="shared" ref="F21:L21" si="6">SUM(F16:F20)</f>
        <v>56827726.909999996</v>
      </c>
      <c r="G21" s="7">
        <f t="shared" si="6"/>
        <v>56756693</v>
      </c>
      <c r="H21" s="7">
        <f t="shared" si="6"/>
        <v>49993129</v>
      </c>
      <c r="I21" s="7">
        <f t="shared" si="6"/>
        <v>47911727</v>
      </c>
      <c r="J21" s="7">
        <f t="shared" si="6"/>
        <v>36656781</v>
      </c>
      <c r="K21" s="7">
        <f t="shared" si="6"/>
        <v>33682091</v>
      </c>
      <c r="L21" s="7">
        <f t="shared" si="6"/>
        <v>30243248</v>
      </c>
    </row>
    <row r="22" spans="1:12" x14ac:dyDescent="0.2">
      <c r="A22" s="4" t="s">
        <v>6</v>
      </c>
      <c r="B22" s="5">
        <v>16676144.119999999</v>
      </c>
      <c r="C22" s="5">
        <v>15905743.380000001</v>
      </c>
      <c r="D22" s="5">
        <v>14616445.24</v>
      </c>
      <c r="E22" s="5">
        <v>10013388.359999999</v>
      </c>
      <c r="F22" s="5">
        <v>16719066.640000001</v>
      </c>
      <c r="G22" s="5">
        <v>18350336</v>
      </c>
      <c r="H22" s="5">
        <v>12373488</v>
      </c>
      <c r="I22" s="5">
        <v>15258347</v>
      </c>
      <c r="J22" s="5">
        <v>24314110</v>
      </c>
      <c r="K22" s="5">
        <v>20101235</v>
      </c>
      <c r="L22" s="5">
        <v>17434556</v>
      </c>
    </row>
    <row r="23" spans="1:12" x14ac:dyDescent="0.2">
      <c r="A23" s="4" t="s">
        <v>5</v>
      </c>
      <c r="B23" s="5"/>
      <c r="C23" s="5"/>
      <c r="D23" s="5"/>
      <c r="E23" s="5">
        <v>0</v>
      </c>
      <c r="F23" s="5">
        <v>0</v>
      </c>
      <c r="G23" s="5">
        <v>0</v>
      </c>
      <c r="H23" s="5">
        <v>0</v>
      </c>
      <c r="I23" s="5">
        <v>320000</v>
      </c>
      <c r="J23" s="5">
        <v>2278480</v>
      </c>
      <c r="K23" s="5">
        <v>63000</v>
      </c>
      <c r="L23" s="5">
        <v>147000</v>
      </c>
    </row>
    <row r="24" spans="1:12" ht="15" x14ac:dyDescent="0.2">
      <c r="A24" s="6" t="s">
        <v>4</v>
      </c>
      <c r="B24" s="7">
        <f>SUM(B22:B23)</f>
        <v>16676144.119999999</v>
      </c>
      <c r="C24" s="7">
        <f>SUM(C22:C23)</f>
        <v>15905743.380000001</v>
      </c>
      <c r="D24" s="7">
        <f>SUM(D22:D23)</f>
        <v>14616445.24</v>
      </c>
      <c r="E24" s="7">
        <f>SUM(E22:E23)</f>
        <v>10013388.359999999</v>
      </c>
      <c r="F24" s="7">
        <f>SUM(F22:F23)</f>
        <v>16719066.640000001</v>
      </c>
      <c r="G24" s="7">
        <f t="shared" ref="G24:L24" si="7">SUM(G22:G23)</f>
        <v>18350336</v>
      </c>
      <c r="H24" s="7">
        <f t="shared" si="7"/>
        <v>12373488</v>
      </c>
      <c r="I24" s="7">
        <f t="shared" si="7"/>
        <v>15578347</v>
      </c>
      <c r="J24" s="7">
        <f t="shared" si="7"/>
        <v>26592590</v>
      </c>
      <c r="K24" s="7">
        <f t="shared" si="7"/>
        <v>20164235</v>
      </c>
      <c r="L24" s="7">
        <f t="shared" si="7"/>
        <v>17581556</v>
      </c>
    </row>
    <row r="25" spans="1:12" ht="15" x14ac:dyDescent="0.2">
      <c r="A25" s="6" t="s">
        <v>3</v>
      </c>
      <c r="B25" s="7">
        <f>B21+B24</f>
        <v>81158683.770000011</v>
      </c>
      <c r="C25" s="7">
        <f>C21+C24</f>
        <v>81756789.289999992</v>
      </c>
      <c r="D25" s="7">
        <f>D21+D24</f>
        <v>78888968.609999999</v>
      </c>
      <c r="E25" s="7">
        <f>E21+E24</f>
        <v>69302943.289999992</v>
      </c>
      <c r="F25" s="7">
        <f>F21+F24</f>
        <v>73546793.549999997</v>
      </c>
      <c r="G25" s="7">
        <f t="shared" ref="G25:L25" si="8">G21+G24</f>
        <v>75107029</v>
      </c>
      <c r="H25" s="7">
        <f t="shared" si="8"/>
        <v>62366617</v>
      </c>
      <c r="I25" s="7">
        <f t="shared" si="8"/>
        <v>63490074</v>
      </c>
      <c r="J25" s="7">
        <f t="shared" si="8"/>
        <v>63249371</v>
      </c>
      <c r="K25" s="7">
        <f t="shared" si="8"/>
        <v>53846326</v>
      </c>
      <c r="L25" s="7">
        <f t="shared" si="8"/>
        <v>47824804</v>
      </c>
    </row>
    <row r="26" spans="1:12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2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</row>
    <row r="28" spans="1:12" ht="15" x14ac:dyDescent="0.2">
      <c r="A28" s="6" t="s">
        <v>0</v>
      </c>
      <c r="B28" s="7">
        <f>SUM(B26:B27)</f>
        <v>0</v>
      </c>
      <c r="C28" s="7">
        <f>SUM(C26:C27)</f>
        <v>0</v>
      </c>
      <c r="D28" s="7">
        <f>SUM(D26:D27)</f>
        <v>0</v>
      </c>
      <c r="E28" s="7">
        <f>SUM(E26:E27)</f>
        <v>0</v>
      </c>
      <c r="F28" s="7">
        <f>SUM(F26:F27)</f>
        <v>0</v>
      </c>
      <c r="G28" s="7">
        <f t="shared" ref="G28:L28" si="9">SUM(G26:G27)</f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inicial</vt:lpstr>
      <vt:lpstr>Pressupost liquidat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2024-06-19T22:37:16Z</dcterms:created>
  <dcterms:modified xsi:type="dcterms:W3CDTF">2024-07-25T08:41:20Z</dcterms:modified>
</cp:coreProperties>
</file>