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185" yWindow="6405" windowWidth="9630" windowHeight="6420" tabRatio="601"/>
  </bookViews>
  <sheets>
    <sheet name="Pressupost inicial" sheetId="1" r:id="rId1"/>
    <sheet name="Pressupost liquidat" sheetId="2" r:id="rId2"/>
  </sheets>
  <calcPr calcId="145621"/>
</workbook>
</file>

<file path=xl/calcChain.xml><?xml version="1.0" encoding="utf-8"?>
<calcChain xmlns="http://schemas.openxmlformats.org/spreadsheetml/2006/main">
  <c r="K28" i="2" l="1"/>
  <c r="J28" i="2"/>
  <c r="I28" i="2"/>
  <c r="H28" i="2"/>
  <c r="G28" i="2"/>
  <c r="F28" i="2"/>
  <c r="E28" i="2"/>
  <c r="D28" i="2"/>
  <c r="C28" i="2"/>
  <c r="B28" i="2"/>
  <c r="K24" i="2"/>
  <c r="J24" i="2"/>
  <c r="I24" i="2"/>
  <c r="H24" i="2"/>
  <c r="G24" i="2"/>
  <c r="F24" i="2"/>
  <c r="E24" i="2"/>
  <c r="D24" i="2"/>
  <c r="C24" i="2"/>
  <c r="B24" i="2"/>
  <c r="K21" i="2"/>
  <c r="K25" i="2" s="1"/>
  <c r="K15" i="2" s="1"/>
  <c r="J21" i="2"/>
  <c r="J25" i="2" s="1"/>
  <c r="J15" i="2" s="1"/>
  <c r="I21" i="2"/>
  <c r="I25" i="2" s="1"/>
  <c r="I15" i="2" s="1"/>
  <c r="H21" i="2"/>
  <c r="H25" i="2" s="1"/>
  <c r="H15" i="2" s="1"/>
  <c r="G21" i="2"/>
  <c r="F21" i="2"/>
  <c r="E21" i="2"/>
  <c r="E25" i="2" s="1"/>
  <c r="E15" i="2" s="1"/>
  <c r="D21" i="2"/>
  <c r="D25" i="2" s="1"/>
  <c r="D15" i="2" s="1"/>
  <c r="C21" i="2"/>
  <c r="B21" i="2"/>
  <c r="K13" i="2"/>
  <c r="J13" i="2"/>
  <c r="I13" i="2"/>
  <c r="H13" i="2"/>
  <c r="G13" i="2"/>
  <c r="F13" i="2"/>
  <c r="E13" i="2"/>
  <c r="D13" i="2"/>
  <c r="C13" i="2"/>
  <c r="B13" i="2"/>
  <c r="K9" i="2"/>
  <c r="J9" i="2"/>
  <c r="I9" i="2"/>
  <c r="H9" i="2"/>
  <c r="G9" i="2"/>
  <c r="F9" i="2"/>
  <c r="E9" i="2"/>
  <c r="D9" i="2"/>
  <c r="C9" i="2"/>
  <c r="B9" i="2"/>
  <c r="K6" i="2"/>
  <c r="J6" i="2"/>
  <c r="I6" i="2"/>
  <c r="I10" i="2" s="1"/>
  <c r="I2" i="2" s="1"/>
  <c r="H6" i="2"/>
  <c r="H10" i="2" s="1"/>
  <c r="H2" i="2" s="1"/>
  <c r="G6" i="2"/>
  <c r="G10" i="2" s="1"/>
  <c r="G2" i="2" s="1"/>
  <c r="F6" i="2"/>
  <c r="F10" i="2" s="1"/>
  <c r="F2" i="2" s="1"/>
  <c r="E6" i="2"/>
  <c r="E10" i="2" s="1"/>
  <c r="E2" i="2" s="1"/>
  <c r="D6" i="2"/>
  <c r="D10" i="2" s="1"/>
  <c r="D2" i="2" s="1"/>
  <c r="C6" i="2"/>
  <c r="C10" i="2" s="1"/>
  <c r="C2" i="2" s="1"/>
  <c r="B6" i="2"/>
  <c r="M28" i="1"/>
  <c r="L28" i="1"/>
  <c r="K28" i="1"/>
  <c r="J28" i="1"/>
  <c r="I28" i="1"/>
  <c r="H28" i="1"/>
  <c r="G28" i="1"/>
  <c r="F28" i="1"/>
  <c r="E28" i="1"/>
  <c r="D28" i="1"/>
  <c r="C28" i="1"/>
  <c r="B28" i="1"/>
  <c r="M24" i="1"/>
  <c r="L24" i="1"/>
  <c r="K24" i="1"/>
  <c r="J24" i="1"/>
  <c r="I24" i="1"/>
  <c r="H24" i="1"/>
  <c r="G24" i="1"/>
  <c r="F24" i="1"/>
  <c r="E24" i="1"/>
  <c r="D24" i="1"/>
  <c r="C24" i="1"/>
  <c r="B24" i="1"/>
  <c r="M21" i="1"/>
  <c r="M25" i="1" s="1"/>
  <c r="M15" i="1" s="1"/>
  <c r="L21" i="1"/>
  <c r="L25" i="1" s="1"/>
  <c r="K21" i="1"/>
  <c r="J21" i="1"/>
  <c r="I21" i="1"/>
  <c r="H21" i="1"/>
  <c r="G21" i="1"/>
  <c r="G25" i="1" s="1"/>
  <c r="F21" i="1"/>
  <c r="F25" i="1" s="1"/>
  <c r="F15" i="1" s="1"/>
  <c r="E21" i="1"/>
  <c r="E25" i="1" s="1"/>
  <c r="D21" i="1"/>
  <c r="C21" i="1"/>
  <c r="C25" i="1" s="1"/>
  <c r="C15" i="1" s="1"/>
  <c r="B21" i="1"/>
  <c r="B25" i="1" s="1"/>
  <c r="B15" i="1" s="1"/>
  <c r="M13" i="1"/>
  <c r="L13" i="1"/>
  <c r="K13" i="1"/>
  <c r="J13" i="1"/>
  <c r="I13" i="1"/>
  <c r="H13" i="1"/>
  <c r="G13" i="1"/>
  <c r="F13" i="1"/>
  <c r="E13" i="1"/>
  <c r="D13" i="1"/>
  <c r="C13" i="1"/>
  <c r="B13" i="1"/>
  <c r="M9" i="1"/>
  <c r="L9" i="1"/>
  <c r="K9" i="1"/>
  <c r="J9" i="1"/>
  <c r="I9" i="1"/>
  <c r="H9" i="1"/>
  <c r="G9" i="1"/>
  <c r="F9" i="1"/>
  <c r="E9" i="1"/>
  <c r="D9" i="1"/>
  <c r="C9" i="1"/>
  <c r="B9" i="1"/>
  <c r="M6" i="1"/>
  <c r="M10" i="1" s="1"/>
  <c r="M2" i="1" s="1"/>
  <c r="L6" i="1"/>
  <c r="L10" i="1" s="1"/>
  <c r="L2" i="1" s="1"/>
  <c r="K6" i="1"/>
  <c r="K10" i="1" s="1"/>
  <c r="K2" i="1" s="1"/>
  <c r="J6" i="1"/>
  <c r="J10" i="1" s="1"/>
  <c r="J2" i="1" s="1"/>
  <c r="I6" i="1"/>
  <c r="I10" i="1" s="1"/>
  <c r="H6" i="1"/>
  <c r="G6" i="1"/>
  <c r="F6" i="1"/>
  <c r="F10" i="1" s="1"/>
  <c r="F2" i="1" s="1"/>
  <c r="E6" i="1"/>
  <c r="D6" i="1"/>
  <c r="D10" i="1" s="1"/>
  <c r="D2" i="1" s="1"/>
  <c r="C6" i="1"/>
  <c r="B6" i="1"/>
  <c r="I2" i="1" l="1"/>
  <c r="D25" i="1"/>
  <c r="D15" i="1" s="1"/>
  <c r="B10" i="1"/>
  <c r="B2" i="1" s="1"/>
  <c r="C10" i="1"/>
  <c r="C2" i="1" s="1"/>
  <c r="G25" i="2"/>
  <c r="G15" i="2" s="1"/>
  <c r="F25" i="2"/>
  <c r="F15" i="2" s="1"/>
  <c r="C25" i="2"/>
  <c r="C15" i="2" s="1"/>
  <c r="B25" i="2"/>
  <c r="B15" i="2" s="1"/>
  <c r="B10" i="2"/>
  <c r="B2" i="2" s="1"/>
  <c r="J10" i="2"/>
  <c r="J2" i="2" s="1"/>
  <c r="K10" i="2"/>
  <c r="K2" i="2" s="1"/>
  <c r="G15" i="1"/>
  <c r="L15" i="1"/>
  <c r="H25" i="1"/>
  <c r="H15" i="1" s="1"/>
  <c r="I25" i="1"/>
  <c r="I15" i="1" s="1"/>
  <c r="J25" i="1"/>
  <c r="J15" i="1" s="1"/>
  <c r="K25" i="1"/>
  <c r="K15" i="1" s="1"/>
  <c r="G10" i="1"/>
  <c r="G2" i="1" s="1"/>
  <c r="H10" i="1"/>
  <c r="H2" i="1" s="1"/>
  <c r="E15" i="1"/>
  <c r="E10" i="1"/>
  <c r="E2" i="1" s="1"/>
</calcChain>
</file>

<file path=xl/sharedStrings.xml><?xml version="1.0" encoding="utf-8"?>
<sst xmlns="http://schemas.openxmlformats.org/spreadsheetml/2006/main" count="76" uniqueCount="46">
  <si>
    <t>Despeses financeres (8 i 9)</t>
  </si>
  <si>
    <t>9. Passius financers</t>
  </si>
  <si>
    <t>8. Actius financers</t>
  </si>
  <si>
    <t>Despeses no financeres (1 a 7)</t>
  </si>
  <si>
    <t>Despeses de capital (6 i 7)</t>
  </si>
  <si>
    <t>7. Transferències de capital</t>
  </si>
  <si>
    <t>6. Inversions reals</t>
  </si>
  <si>
    <t>Despeses corrents (1 a 5)</t>
  </si>
  <si>
    <t>5. Fons de contingència</t>
  </si>
  <si>
    <t>4. Transferències corrents</t>
  </si>
  <si>
    <t>3. Despeses financeres</t>
  </si>
  <si>
    <t>2. Béns i serveis corrents</t>
  </si>
  <si>
    <t>1. Despeses de personal</t>
  </si>
  <si>
    <t>DESPESES</t>
  </si>
  <si>
    <t>Ingressos financers (8 i 9)</t>
  </si>
  <si>
    <t>Ingressos no financers (1 a 7)</t>
  </si>
  <si>
    <t>Ingressos de capital (6 i 7)</t>
  </si>
  <si>
    <t>7. Transferències capital</t>
  </si>
  <si>
    <t>6. Venda d'inversions</t>
  </si>
  <si>
    <t>Ingressos corrents (1 a 5)</t>
  </si>
  <si>
    <t>5. Ingressos patrimonials</t>
  </si>
  <si>
    <t>3. Taxes i altres ingressos</t>
  </si>
  <si>
    <t>INGRESSOS</t>
  </si>
  <si>
    <t>Pressupost inicial _x000D_
2019</t>
  </si>
  <si>
    <t>Pressupost inicial _x000D_
2018</t>
  </si>
  <si>
    <t>Pressupost inicial _x000D_
2017</t>
  </si>
  <si>
    <t>Pressupost inicial _x000D_
2016</t>
  </si>
  <si>
    <t xml:space="preserve"> Pressupost inicial _x000D_
2015 </t>
  </si>
  <si>
    <t xml:space="preserve"> Pressupost inicial _x000D_
2014 </t>
  </si>
  <si>
    <t>Pressupost inicial _x000D_
2013</t>
  </si>
  <si>
    <t>Pressupost liquidat _x000D_
2013</t>
  </si>
  <si>
    <t>Pressupost liquidat _x000D_
2016</t>
  </si>
  <si>
    <t>Pressupost liquidat _x000D_
2017</t>
  </si>
  <si>
    <t>Pressupost liquidat _x000D_
2018</t>
  </si>
  <si>
    <t>Pressupost liquidat _x000D_
2014</t>
  </si>
  <si>
    <t>Pressupost liquidat _x000D_
2015</t>
  </si>
  <si>
    <t>Pressupost inicial 
2020</t>
  </si>
  <si>
    <t>Pressupost inicial 
2021</t>
  </si>
  <si>
    <t>Pressupost inicial 
2022</t>
  </si>
  <si>
    <t>Pressupost inicial 
2023</t>
  </si>
  <si>
    <t>Pressupost inicial 
2024</t>
  </si>
  <si>
    <t>Pressupost liquidat 
2019</t>
  </si>
  <si>
    <t>Pressupost liquidat 
2020</t>
  </si>
  <si>
    <t>Pressupost liquidat 
2021</t>
  </si>
  <si>
    <t>Pressupost liquidat 
2022</t>
  </si>
  <si>
    <t>Institut Municipal de Parcs i Jardins (IMPJ)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</si>
</sst>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indexed="9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4" borderId="0" xfId="0" applyFont="1" applyFill="1" applyBorder="1" applyAlignment="1">
      <alignment horizontal="center" vertical="center" wrapText="1"/>
    </xf>
    <xf numFmtId="3" fontId="3" fillId="3" borderId="0" xfId="0" applyNumberFormat="1" applyFont="1" applyFill="1" applyBorder="1" applyAlignment="1">
      <alignment vertical="center" wrapText="1"/>
    </xf>
    <xf numFmtId="3" fontId="1" fillId="0" borderId="0" xfId="0" applyNumberFormat="1" applyFont="1" applyFill="1" applyBorder="1" applyAlignment="1">
      <alignment vertical="center" wrapText="1"/>
    </xf>
    <xf numFmtId="4" fontId="1" fillId="0" borderId="0" xfId="0" applyNumberFormat="1" applyFont="1" applyFill="1" applyBorder="1" applyAlignment="1">
      <alignment vertical="center" wrapText="1"/>
    </xf>
    <xf numFmtId="3" fontId="4" fillId="2" borderId="0" xfId="0" applyNumberFormat="1" applyFont="1" applyFill="1" applyBorder="1" applyAlignment="1">
      <alignment vertical="center" wrapText="1"/>
    </xf>
    <xf numFmtId="4" fontId="4" fillId="2" borderId="0" xfId="0" applyNumberFormat="1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vertical="center" wrapText="1"/>
    </xf>
    <xf numFmtId="0" fontId="1" fillId="0" borderId="0" xfId="0" applyFont="1" applyFill="1"/>
    <xf numFmtId="3" fontId="3" fillId="0" borderId="0" xfId="0" applyNumberFormat="1" applyFont="1" applyFill="1" applyBorder="1" applyAlignment="1">
      <alignment vertical="center" wrapText="1"/>
    </xf>
    <xf numFmtId="0" fontId="1" fillId="0" borderId="0" xfId="0" applyFont="1" applyAlignment="1">
      <alignment wrapText="1"/>
    </xf>
    <xf numFmtId="3" fontId="1" fillId="0" borderId="0" xfId="0" applyNumberFormat="1" applyFont="1"/>
    <xf numFmtId="0" fontId="5" fillId="5" borderId="0" xfId="0" applyFont="1" applyFill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61"/>
  <sheetViews>
    <sheetView tabSelected="1" workbookViewId="0">
      <pane xSplit="1" ySplit="1" topLeftCell="J2" activePane="bottomRight" state="frozenSplit"/>
      <selection pane="topRight" activeCell="B1" sqref="B1"/>
      <selection pane="bottomLeft" activeCell="A2" sqref="A2"/>
      <selection pane="bottomRight" activeCell="B2" sqref="B2:M2"/>
    </sheetView>
  </sheetViews>
  <sheetFormatPr baseColWidth="10" defaultColWidth="11.5703125" defaultRowHeight="14.25" x14ac:dyDescent="0.2"/>
  <cols>
    <col min="1" max="1" width="33" style="1" customWidth="1"/>
    <col min="2" max="5" width="19.5703125" style="1" customWidth="1"/>
    <col min="6" max="6" width="19.28515625" style="1" customWidth="1"/>
    <col min="7" max="13" width="21.7109375" style="1" customWidth="1"/>
    <col min="14" max="16384" width="11.5703125" style="1"/>
  </cols>
  <sheetData>
    <row r="1" spans="1:16383" ht="45" x14ac:dyDescent="0.25">
      <c r="A1" s="14" t="s">
        <v>45</v>
      </c>
      <c r="B1" s="2" t="s">
        <v>40</v>
      </c>
      <c r="C1" s="2" t="s">
        <v>39</v>
      </c>
      <c r="D1" s="2" t="s">
        <v>38</v>
      </c>
      <c r="E1" s="2" t="s">
        <v>37</v>
      </c>
      <c r="F1" s="2" t="s">
        <v>36</v>
      </c>
      <c r="G1" s="2" t="s">
        <v>23</v>
      </c>
      <c r="H1" s="2" t="s">
        <v>24</v>
      </c>
      <c r="I1" s="2" t="s">
        <v>25</v>
      </c>
      <c r="J1" s="2" t="s">
        <v>26</v>
      </c>
      <c r="K1" s="2" t="s">
        <v>27</v>
      </c>
      <c r="L1" s="2" t="s">
        <v>28</v>
      </c>
      <c r="M1" s="2" t="s">
        <v>29</v>
      </c>
    </row>
    <row r="2" spans="1:16383" ht="18" x14ac:dyDescent="0.2">
      <c r="A2" s="3" t="s">
        <v>22</v>
      </c>
      <c r="B2" s="3">
        <f t="shared" ref="B2:M2" si="0">B10+B13</f>
        <v>77400702.609999999</v>
      </c>
      <c r="C2" s="3">
        <f t="shared" si="0"/>
        <v>68014890.459999993</v>
      </c>
      <c r="D2" s="3">
        <f t="shared" si="0"/>
        <v>66188327.924000002</v>
      </c>
      <c r="E2" s="3">
        <f t="shared" si="0"/>
        <v>63947786.32</v>
      </c>
      <c r="F2" s="3">
        <f t="shared" si="0"/>
        <v>65157170.550000004</v>
      </c>
      <c r="G2" s="3">
        <f t="shared" si="0"/>
        <v>58139990</v>
      </c>
      <c r="H2" s="3">
        <f t="shared" si="0"/>
        <v>58165730</v>
      </c>
      <c r="I2" s="3">
        <f t="shared" si="0"/>
        <v>56795458</v>
      </c>
      <c r="J2" s="3">
        <f t="shared" si="0"/>
        <v>55068765</v>
      </c>
      <c r="K2" s="3">
        <f t="shared" si="0"/>
        <v>54506518</v>
      </c>
      <c r="L2" s="3">
        <f t="shared" si="0"/>
        <v>53600785</v>
      </c>
      <c r="M2" s="3">
        <f t="shared" si="0"/>
        <v>54475770</v>
      </c>
    </row>
    <row r="3" spans="1:16383" x14ac:dyDescent="0.2">
      <c r="A3" s="4" t="s">
        <v>21</v>
      </c>
      <c r="B3" s="5">
        <v>9717743.4900000002</v>
      </c>
      <c r="C3" s="5">
        <v>8815647.9499999993</v>
      </c>
      <c r="D3" s="5">
        <v>8308301.6739999996</v>
      </c>
      <c r="E3" s="5">
        <v>4279196.7</v>
      </c>
      <c r="F3" s="5">
        <v>8837228.459999999</v>
      </c>
      <c r="G3" s="5">
        <v>5435441</v>
      </c>
      <c r="H3" s="5">
        <v>5435441</v>
      </c>
      <c r="I3" s="5">
        <v>6004559</v>
      </c>
      <c r="J3" s="5">
        <v>5407501</v>
      </c>
      <c r="K3" s="5">
        <v>5305371</v>
      </c>
      <c r="L3" s="5">
        <v>3752788</v>
      </c>
      <c r="M3" s="5">
        <v>3820363</v>
      </c>
    </row>
    <row r="4" spans="1:16383" x14ac:dyDescent="0.2">
      <c r="A4" s="4" t="s">
        <v>9</v>
      </c>
      <c r="B4" s="5">
        <v>66973216.390000001</v>
      </c>
      <c r="C4" s="5">
        <v>59033953.259999998</v>
      </c>
      <c r="D4" s="5">
        <v>57714737</v>
      </c>
      <c r="E4" s="5">
        <v>59305670.18</v>
      </c>
      <c r="F4" s="5">
        <v>55269942.090000004</v>
      </c>
      <c r="G4" s="5">
        <v>50227097</v>
      </c>
      <c r="H4" s="5">
        <v>50227097</v>
      </c>
      <c r="I4" s="5">
        <v>48727097</v>
      </c>
      <c r="J4" s="5">
        <v>47794228</v>
      </c>
      <c r="K4" s="5">
        <v>47794228</v>
      </c>
      <c r="L4" s="5">
        <v>47894228</v>
      </c>
      <c r="M4" s="5">
        <v>47894228</v>
      </c>
    </row>
    <row r="5" spans="1:16383" x14ac:dyDescent="0.2">
      <c r="A5" s="4" t="s">
        <v>20</v>
      </c>
      <c r="B5" s="5"/>
      <c r="C5" s="5"/>
      <c r="D5" s="5"/>
      <c r="E5" s="5"/>
      <c r="F5" s="5"/>
      <c r="G5" s="5">
        <v>2174192</v>
      </c>
      <c r="H5" s="5">
        <v>2174192</v>
      </c>
      <c r="I5" s="5">
        <v>2063802</v>
      </c>
      <c r="J5" s="5">
        <v>1852674</v>
      </c>
      <c r="K5" s="5">
        <v>1406919</v>
      </c>
      <c r="L5" s="5">
        <v>1953769</v>
      </c>
      <c r="M5" s="5">
        <v>2761179</v>
      </c>
    </row>
    <row r="6" spans="1:16383" ht="15" x14ac:dyDescent="0.2">
      <c r="A6" s="6" t="s">
        <v>19</v>
      </c>
      <c r="B6" s="7">
        <f t="shared" ref="B6:M6" si="1">SUM(B3:B5)</f>
        <v>76690959.879999995</v>
      </c>
      <c r="C6" s="7">
        <f t="shared" si="1"/>
        <v>67849601.209999993</v>
      </c>
      <c r="D6" s="7">
        <f t="shared" si="1"/>
        <v>66023038.674000002</v>
      </c>
      <c r="E6" s="7">
        <f t="shared" si="1"/>
        <v>63584866.880000003</v>
      </c>
      <c r="F6" s="7">
        <f t="shared" si="1"/>
        <v>64107170.550000004</v>
      </c>
      <c r="G6" s="7">
        <f t="shared" si="1"/>
        <v>57836730</v>
      </c>
      <c r="H6" s="7">
        <f t="shared" si="1"/>
        <v>57836730</v>
      </c>
      <c r="I6" s="7">
        <f t="shared" si="1"/>
        <v>56795458</v>
      </c>
      <c r="J6" s="7">
        <f t="shared" si="1"/>
        <v>55054403</v>
      </c>
      <c r="K6" s="7">
        <f t="shared" si="1"/>
        <v>54506518</v>
      </c>
      <c r="L6" s="7">
        <f t="shared" si="1"/>
        <v>53600785</v>
      </c>
      <c r="M6" s="7">
        <f t="shared" si="1"/>
        <v>54475770</v>
      </c>
    </row>
    <row r="7" spans="1:16383" x14ac:dyDescent="0.2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</row>
    <row r="8" spans="1:16383" x14ac:dyDescent="0.2">
      <c r="A8" s="4" t="s">
        <v>17</v>
      </c>
      <c r="B8" s="5">
        <v>0</v>
      </c>
      <c r="C8" s="5">
        <v>165289.25</v>
      </c>
      <c r="D8" s="5">
        <v>165289.25</v>
      </c>
      <c r="E8" s="5">
        <v>362919.44</v>
      </c>
      <c r="F8" s="5">
        <v>1050000</v>
      </c>
      <c r="G8" s="5">
        <v>0</v>
      </c>
      <c r="H8" s="5">
        <v>25740</v>
      </c>
      <c r="I8" s="5">
        <v>0</v>
      </c>
      <c r="J8" s="5">
        <v>0</v>
      </c>
      <c r="K8" s="5">
        <v>0</v>
      </c>
      <c r="L8" s="5">
        <v>0</v>
      </c>
      <c r="M8" s="5">
        <v>0</v>
      </c>
    </row>
    <row r="9" spans="1:16383" s="10" customFormat="1" ht="15" x14ac:dyDescent="0.2">
      <c r="A9" s="6" t="s">
        <v>16</v>
      </c>
      <c r="B9" s="7">
        <f t="shared" ref="B9:M9" si="2">SUM(B7:B8)</f>
        <v>0</v>
      </c>
      <c r="C9" s="7">
        <f t="shared" si="2"/>
        <v>165289.25</v>
      </c>
      <c r="D9" s="7">
        <f t="shared" si="2"/>
        <v>165289.25</v>
      </c>
      <c r="E9" s="7">
        <f t="shared" si="2"/>
        <v>362919.44</v>
      </c>
      <c r="F9" s="7">
        <f t="shared" si="2"/>
        <v>1050000</v>
      </c>
      <c r="G9" s="7">
        <f t="shared" si="2"/>
        <v>0</v>
      </c>
      <c r="H9" s="7">
        <f t="shared" si="2"/>
        <v>25740</v>
      </c>
      <c r="I9" s="7">
        <f t="shared" si="2"/>
        <v>0</v>
      </c>
      <c r="J9" s="7">
        <f t="shared" si="2"/>
        <v>0</v>
      </c>
      <c r="K9" s="7">
        <f t="shared" si="2"/>
        <v>0</v>
      </c>
      <c r="L9" s="7">
        <f t="shared" si="2"/>
        <v>0</v>
      </c>
      <c r="M9" s="7">
        <f t="shared" si="2"/>
        <v>0</v>
      </c>
      <c r="N9" s="9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9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9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9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9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9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9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9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9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9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9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9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9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9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9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9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9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9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9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9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9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9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9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9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9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9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9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9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9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9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9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9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9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9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9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9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9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9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9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9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9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9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9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9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9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9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9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9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9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9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9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9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9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9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9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9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9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9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9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9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9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9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9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9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9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9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9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9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9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9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9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9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9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9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9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9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9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9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9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9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9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9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9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9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9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9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9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9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9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9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9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9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9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9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9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9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9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9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9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9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9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9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9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9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9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9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9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9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9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9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9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9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9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9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9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9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9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9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9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9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9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9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9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9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9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9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9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9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9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9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9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9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9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9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9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9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9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9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9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9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9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9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9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9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9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9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9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9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9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9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9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9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9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9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9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9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9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9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9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9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9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9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9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9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9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9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9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9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9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9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9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9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9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9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9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9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9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9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9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9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9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9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9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9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9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9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9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9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9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9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9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9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9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9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9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9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9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9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9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9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9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9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9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9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9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9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9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9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9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9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9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9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9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9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9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9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9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9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9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9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9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9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9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9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9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9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9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9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9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9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9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9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9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9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9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9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9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9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9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9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9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9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9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9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9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9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9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9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9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9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9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9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9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9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9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9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9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9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9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9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9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9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9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9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9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9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9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9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9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9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9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9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9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9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9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9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9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9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9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9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9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9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9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9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9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9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9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9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9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9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9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9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9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9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9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9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9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9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9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9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9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9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9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9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9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9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9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9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9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9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9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9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9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9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9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9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9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9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9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9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9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9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9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9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9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9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9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9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9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9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9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9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9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9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9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9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9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9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9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9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9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9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9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9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9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9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9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9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9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9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9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9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9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9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9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9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9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9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9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9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9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9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9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9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9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9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9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9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9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9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9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9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9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9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9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9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9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9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9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9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9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9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9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9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9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9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9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9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9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9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9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9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9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9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9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9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9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9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9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9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9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9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9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9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9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9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9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9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9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9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9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9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9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9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9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9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9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9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9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9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9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9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9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9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9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9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9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9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9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9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9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9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9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9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9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9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9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9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9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9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9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9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9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9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9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9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9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9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9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9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9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9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9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9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9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9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9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9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9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9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9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9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9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9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9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9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9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9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9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9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9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9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9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9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9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9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9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9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9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9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9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9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9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9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9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9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9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9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9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9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9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9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9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9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9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9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9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9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9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9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9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9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9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9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9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9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9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9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9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9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9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9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9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9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9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9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9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9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9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9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9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9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9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9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9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9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9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9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9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9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9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9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9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9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9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9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9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9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9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9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9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9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9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9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9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9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9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9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9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9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9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9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9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9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9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9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9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9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9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9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9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9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9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9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9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9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9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9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9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9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9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9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9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9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9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9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9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9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9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9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9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9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9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9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9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9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9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9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9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9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9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9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9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9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9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9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9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9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9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9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9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9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9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9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9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9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9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9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9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9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9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9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9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9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9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9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9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9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9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9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9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9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9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9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9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9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9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9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9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9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9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9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9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9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9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9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9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9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9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9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9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9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9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9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9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9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9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9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9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9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9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9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9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9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9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9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9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9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9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9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9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9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9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9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9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9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9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9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9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9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9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9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9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9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9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9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9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9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9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9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9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9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9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9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9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9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9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9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9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9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9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9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9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9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9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9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9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9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9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9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9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9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9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9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9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9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9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9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9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9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9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9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9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9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9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9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9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9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9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9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9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9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9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9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9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9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9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9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9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9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9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9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9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9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9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9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9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9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9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9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9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9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9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9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9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9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9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9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9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9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9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9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9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9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9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9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9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9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9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9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9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9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9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9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9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9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9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9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9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9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9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9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9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9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9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9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9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9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9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9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9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9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9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9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9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9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9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9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9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9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9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9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9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9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9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9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9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9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9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9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9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9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9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9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9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9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9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9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9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9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9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9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9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9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9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9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9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9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9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9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9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9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9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9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9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9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9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9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9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9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9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9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9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9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9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9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9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9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9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9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9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9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9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9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9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9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9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9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9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9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9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9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9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9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9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9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9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9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9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9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9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9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9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9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9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9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9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9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9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9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9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9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9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9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9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9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9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9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9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9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9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9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9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9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9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9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9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9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9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9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9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9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9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9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9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9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9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9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9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9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9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9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9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9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9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9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9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9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9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9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9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9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9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9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9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9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9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9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9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9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9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9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9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9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9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9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9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9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9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9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9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9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9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9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9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9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9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9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9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9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9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9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9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9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9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9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9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9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9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9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9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9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9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9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9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9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9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9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9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9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9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9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9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9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9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9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9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9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9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9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9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9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9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9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9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9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9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9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9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9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9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9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9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9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9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9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9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9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9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9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9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9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9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9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9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9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9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9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9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9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9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9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9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9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9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9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9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9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9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9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9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9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9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9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9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9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9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9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9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9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9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9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9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9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9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9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9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9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9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9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9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9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9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9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9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9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9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9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9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9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9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9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9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9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9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9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9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9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9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9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9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9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9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9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9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9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9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9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9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9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9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9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9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9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9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9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9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9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9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9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9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9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9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9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9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9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9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9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9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9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9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9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9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9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9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9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9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9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9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9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9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9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9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9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9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9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9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9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9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9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9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9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9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9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9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9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9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9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9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9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9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9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9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9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9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9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9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9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9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9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9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9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9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9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9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9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9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9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9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9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9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9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9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9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9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9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9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9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9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9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9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9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9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9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9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9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9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9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9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9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9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9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9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9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9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9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9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9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9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9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9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9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9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9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9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9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9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9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9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9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9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9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9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9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9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9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9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9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9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9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9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9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9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9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9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9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9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9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9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9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9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9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9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9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9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9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9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9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9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9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9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9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9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9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9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9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9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9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9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9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9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9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9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9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9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9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9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9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9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9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9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9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9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9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9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9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9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9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9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9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9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9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9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9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9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9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9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9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9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9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9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9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9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9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9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9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9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9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9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9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9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9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9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9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9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9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9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9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9"/>
      <c r="XFB9" s="8"/>
      <c r="XFC9" s="8"/>
    </row>
    <row r="10" spans="1:16383" s="10" customFormat="1" ht="15" x14ac:dyDescent="0.2">
      <c r="A10" s="6" t="s">
        <v>15</v>
      </c>
      <c r="B10" s="7">
        <f t="shared" ref="B10:M10" si="3">B6+B9</f>
        <v>76690959.879999995</v>
      </c>
      <c r="C10" s="7">
        <f t="shared" si="3"/>
        <v>68014890.459999993</v>
      </c>
      <c r="D10" s="7">
        <f t="shared" si="3"/>
        <v>66188327.924000002</v>
      </c>
      <c r="E10" s="7">
        <f t="shared" si="3"/>
        <v>63947786.32</v>
      </c>
      <c r="F10" s="7">
        <f t="shared" si="3"/>
        <v>65157170.550000004</v>
      </c>
      <c r="G10" s="7">
        <f t="shared" si="3"/>
        <v>57836730</v>
      </c>
      <c r="H10" s="7">
        <f t="shared" si="3"/>
        <v>57862470</v>
      </c>
      <c r="I10" s="7">
        <f t="shared" si="3"/>
        <v>56795458</v>
      </c>
      <c r="J10" s="7">
        <f t="shared" si="3"/>
        <v>55054403</v>
      </c>
      <c r="K10" s="7">
        <f t="shared" si="3"/>
        <v>54506518</v>
      </c>
      <c r="L10" s="7">
        <f t="shared" si="3"/>
        <v>53600785</v>
      </c>
      <c r="M10" s="7">
        <f t="shared" si="3"/>
        <v>54475770</v>
      </c>
      <c r="N10" s="9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9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9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9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9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9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9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9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9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9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9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9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9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9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9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9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9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9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9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9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9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9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9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9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9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9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9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9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9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9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9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9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9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9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9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9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9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9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9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9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9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9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9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9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9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9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9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9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9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9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9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9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9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9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9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9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9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9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9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9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9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9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9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9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9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9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9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9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9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9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9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9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9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9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9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9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9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9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9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9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9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9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9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9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9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9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9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9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9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9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9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9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9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9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9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9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9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9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9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9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9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9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9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9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9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9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9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9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9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9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9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9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9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9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9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9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9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9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9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9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9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9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9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9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9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9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9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9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9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9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9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9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9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9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9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9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9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9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9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9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9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9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9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9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9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9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9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9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9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9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9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9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9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9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9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9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9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9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9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9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9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9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9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9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9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9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9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9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9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9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9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9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9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9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9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9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9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9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9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9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9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9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9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9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9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9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9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9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9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9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9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9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9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9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9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9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9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9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9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9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9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9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9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9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9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9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9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9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9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9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9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9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9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9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9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9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9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9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9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9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9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9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9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9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9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9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9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9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9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9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9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9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9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9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9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9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9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9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9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9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9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9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9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9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9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9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9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9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9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9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9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9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9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9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9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9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9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9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9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9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9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9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9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9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9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9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9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9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9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9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9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9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9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9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9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9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9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9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9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9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9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9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9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9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9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9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9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9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9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9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9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9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9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9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9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9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9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9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9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9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9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9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9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9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9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9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9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9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9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9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9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9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9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9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9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9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9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9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9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9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9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9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9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9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9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9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9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9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9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9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9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9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9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9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9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9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9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9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9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9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9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9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9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9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9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9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9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9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9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9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9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9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9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9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9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9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9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9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9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9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9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9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9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9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9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9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9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9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9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9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9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9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9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9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9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9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9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9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9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9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9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9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9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9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9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9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9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9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9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9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9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9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9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9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9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9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9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9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9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9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9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9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9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9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9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9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9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9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9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9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9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9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9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9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9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9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9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9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9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9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9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9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9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9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9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9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9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9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9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9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9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9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9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9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9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9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9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9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9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9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9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9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9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9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9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9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9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9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9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9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9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9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9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9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9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9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9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9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9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9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9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9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9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9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9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9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9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9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9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9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9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9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9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9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9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9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9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9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9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9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9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9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9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9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9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9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9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9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9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9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9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9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9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9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9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9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9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9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9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9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9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9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9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9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9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9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9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9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9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9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9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9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9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9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9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9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9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9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9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9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9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9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9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9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9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9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9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9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9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9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9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9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9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9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9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9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9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9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9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9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9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9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9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9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9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9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9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9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9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9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9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9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9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9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9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9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9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9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9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9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9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9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9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9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9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9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9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9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9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9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9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9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9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9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9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9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9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9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9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9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9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9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9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9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9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9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9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9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9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9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9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9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9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9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9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9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9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9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9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9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9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9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9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9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9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9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9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9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9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9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9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9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9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9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9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9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9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9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9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9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9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9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9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9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9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9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9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9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9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9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9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9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9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9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9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9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9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9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9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9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9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9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9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9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9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9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9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9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9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9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9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9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9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9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9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9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9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9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9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9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9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9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9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9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9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9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9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9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9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9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9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9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9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9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9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9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9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9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9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9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9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9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9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9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9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9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9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9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9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9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9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9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9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9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9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9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9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9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9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9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9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9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9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9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9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9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9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9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9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9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9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9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9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9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9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9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9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9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9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9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9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9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9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9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9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9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9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9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9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9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9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9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9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9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9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9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9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9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9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9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9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9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9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9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9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9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9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9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9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9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9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9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9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9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9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9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9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9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9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9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9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9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9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9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9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9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9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9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9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9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9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9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9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9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9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9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9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9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9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9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9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9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9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9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9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9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9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9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9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9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9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9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9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9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9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9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9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9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9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9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9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9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9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9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9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9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9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9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9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9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9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9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9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9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9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9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9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9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9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9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9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9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9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9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9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9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9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9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9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9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9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9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9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9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9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9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9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9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9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9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9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9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9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9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9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9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9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9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9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9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9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9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9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9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9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9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9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9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9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9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9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9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9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9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9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9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9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9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9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9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9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9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9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9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9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9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9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9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9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9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9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9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9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9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9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9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9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9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9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9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9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9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9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9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9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9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9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9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9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9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9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9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9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9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9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9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9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9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9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9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9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9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9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9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9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9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9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9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9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9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9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9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9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9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9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9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9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9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9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9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9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9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9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9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9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9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9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9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9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9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9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9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9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9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9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9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9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9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9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9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9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9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9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9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9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9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9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9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9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9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9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9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9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9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9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9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9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9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9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9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9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9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9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9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9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9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9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9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9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9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9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9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9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9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9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9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9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9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9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9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9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9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9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9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9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9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9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9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9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9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9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9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9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9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9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9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9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9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9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9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9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9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9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9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9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9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9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9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9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9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9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9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9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9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9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9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9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9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9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9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9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9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9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9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9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9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9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9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9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9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9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9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9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9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9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9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9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9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9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9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9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9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9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9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9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9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9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9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9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9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9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9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9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9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9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9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9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9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9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9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9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9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9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9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9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9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9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9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9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9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9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9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9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9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9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9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9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9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9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9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9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9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9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9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9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9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9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9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9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9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9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9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9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9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9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9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9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9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9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9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9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9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9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9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9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9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9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9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9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9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9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9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9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9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9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9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9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9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9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9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9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9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9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9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9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9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9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9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9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9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9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9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9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9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9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9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9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9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9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9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9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9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9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9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9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9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9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9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9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9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9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9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9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9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9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9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9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9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9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9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9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9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9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9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9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9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9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9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9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9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9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9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9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9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9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9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9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9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9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9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9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9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9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9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9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9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9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9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9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9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9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9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9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9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9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9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9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9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9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9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9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9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9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9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9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9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9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9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9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9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9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9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9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9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9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9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9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9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9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9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9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9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9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9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9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9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9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9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9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9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9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9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9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9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9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9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9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9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9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9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9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9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9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9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9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9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9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9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9"/>
      <c r="XFB10" s="8"/>
      <c r="XFC10" s="8"/>
    </row>
    <row r="11" spans="1:16383" s="10" customFormat="1" x14ac:dyDescent="0.2">
      <c r="A11" s="4" t="s">
        <v>2</v>
      </c>
      <c r="B11" s="5">
        <v>709742.73</v>
      </c>
      <c r="C11" s="5">
        <v>0</v>
      </c>
      <c r="D11" s="5">
        <v>0</v>
      </c>
      <c r="E11" s="5">
        <v>0</v>
      </c>
      <c r="F11" s="5">
        <v>0</v>
      </c>
      <c r="G11" s="5">
        <v>303260</v>
      </c>
      <c r="H11" s="5">
        <v>303260</v>
      </c>
      <c r="I11" s="5">
        <v>0</v>
      </c>
      <c r="J11" s="5">
        <v>14362</v>
      </c>
      <c r="K11" s="5">
        <v>0</v>
      </c>
      <c r="L11" s="5">
        <v>0</v>
      </c>
      <c r="M11" s="5">
        <v>0</v>
      </c>
    </row>
    <row r="12" spans="1:16383" s="10" customFormat="1" x14ac:dyDescent="0.2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</row>
    <row r="13" spans="1:16383" s="10" customFormat="1" ht="15" x14ac:dyDescent="0.2">
      <c r="A13" s="6" t="s">
        <v>14</v>
      </c>
      <c r="B13" s="7">
        <f t="shared" ref="B13:M13" si="4">SUM(B11:B12)</f>
        <v>709742.73</v>
      </c>
      <c r="C13" s="7">
        <f t="shared" si="4"/>
        <v>0</v>
      </c>
      <c r="D13" s="7">
        <f t="shared" si="4"/>
        <v>0</v>
      </c>
      <c r="E13" s="7">
        <f t="shared" si="4"/>
        <v>0</v>
      </c>
      <c r="F13" s="7">
        <f t="shared" si="4"/>
        <v>0</v>
      </c>
      <c r="G13" s="7">
        <f t="shared" si="4"/>
        <v>303260</v>
      </c>
      <c r="H13" s="7">
        <f t="shared" si="4"/>
        <v>303260</v>
      </c>
      <c r="I13" s="7">
        <f t="shared" si="4"/>
        <v>0</v>
      </c>
      <c r="J13" s="7">
        <f t="shared" si="4"/>
        <v>14362</v>
      </c>
      <c r="K13" s="7">
        <f t="shared" si="4"/>
        <v>0</v>
      </c>
      <c r="L13" s="7">
        <f t="shared" si="4"/>
        <v>0</v>
      </c>
      <c r="M13" s="7">
        <f t="shared" si="4"/>
        <v>0</v>
      </c>
      <c r="N13" s="9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9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9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9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9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9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9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9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9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9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9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9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9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9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9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9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9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9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9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9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9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9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9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9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9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9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9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9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9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9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9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9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9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9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9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9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9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9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9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9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9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9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9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9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9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9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9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9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9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9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9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9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9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9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9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9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9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9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9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9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9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9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9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9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9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9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9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9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9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9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9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9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9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9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9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9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9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9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9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9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9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9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9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9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9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9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9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9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9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9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9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9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9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9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9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9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9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9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9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9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9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9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9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9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9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9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9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9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9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9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9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9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9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9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9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9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9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9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9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9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9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9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9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9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9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9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9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9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9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9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9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9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9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9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9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9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9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9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9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9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9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9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9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9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9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9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9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9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9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9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9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9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9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9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9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9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9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9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9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9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9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9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9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9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9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9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9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9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9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9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9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9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9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9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9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9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9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9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9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9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9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9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9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9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9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9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9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9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9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9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9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9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9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9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9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9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9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9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9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9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9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9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9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9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9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9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9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9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9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9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9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9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9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9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9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9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9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9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9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9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9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9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9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9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9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9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9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9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9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9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9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9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9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9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9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9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9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9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9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9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9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9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9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9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9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9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9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9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9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9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9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9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9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9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9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9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9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9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9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9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9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9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9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9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9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9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9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9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9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9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9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9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9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9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9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9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9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9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9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9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9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9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9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9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9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9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9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9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9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9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9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9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9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9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9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9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9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9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9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9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9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9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9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9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9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9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9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9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9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9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9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9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9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9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9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9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9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9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9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9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9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9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9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9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9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9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9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9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9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9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9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9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9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9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9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9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9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9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9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9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9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9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9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9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9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9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9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9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9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9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9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9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9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9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9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9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9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9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9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9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9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9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9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9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9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9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9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9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9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9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9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9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9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9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9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9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9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9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9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9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9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9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9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9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9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9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9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9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9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9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9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9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9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9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9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9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9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9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9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9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9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9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9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9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9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9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9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9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9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9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9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9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9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9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9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9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9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9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9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9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9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9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9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9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9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9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9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9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9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9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9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9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9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9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9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9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9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9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9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9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9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9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9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9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9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9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9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9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9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9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9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9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9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9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9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9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9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9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9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9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9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9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9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9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9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9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9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9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9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9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9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9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9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9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9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9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9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9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9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9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9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9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9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9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9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9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9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9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9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9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9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9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9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9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9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9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9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9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9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9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9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9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9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9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9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9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9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9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9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9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9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9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9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9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9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9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9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9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9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9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9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9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9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9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9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9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9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9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9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9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9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9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9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9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9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9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9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9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9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9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9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9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9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9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9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9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9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9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9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9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9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9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9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9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9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9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9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9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9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9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9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9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9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9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9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9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9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9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9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9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9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9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9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9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9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9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9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9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9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9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9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9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9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9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9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9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9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9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9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9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9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9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9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9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9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9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9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9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9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9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9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9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9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9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9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9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9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9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9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9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9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9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9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9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9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9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9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9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9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9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9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9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9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9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9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9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9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9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9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9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9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9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9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9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9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9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9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9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9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9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9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9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9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9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9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9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9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9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9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9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9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9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9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9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9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9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9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9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9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9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9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9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9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9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9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9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9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9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9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9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9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9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9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9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9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9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9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9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9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9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9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9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9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9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9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9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9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9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9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9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9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9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9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9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9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9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9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9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9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9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9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9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9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9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9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9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9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9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9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9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9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9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9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9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9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9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9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9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9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9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9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9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9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9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9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9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9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9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9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9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9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9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9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9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9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9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9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9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9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9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9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9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9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9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9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9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9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9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9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9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9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9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9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9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9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9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9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9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9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9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9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9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9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9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9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9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9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9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9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9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9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9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9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9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9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9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9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9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9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9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9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9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9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9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9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9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9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9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9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9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9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9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9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9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9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9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9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9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9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9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9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9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9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9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9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9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9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9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9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9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9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9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9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9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9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9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9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9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9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9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9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9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9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9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9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9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9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9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9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9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9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9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9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9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9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9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9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9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9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9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9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9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9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9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9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9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9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9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9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9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9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9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9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9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9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9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9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9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9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9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9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9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9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9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9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9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9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9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9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9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9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9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9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9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9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9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9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9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9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9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9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9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9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9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9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9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9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9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9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9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9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9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9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9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9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9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9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9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9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9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9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9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9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9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9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9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9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9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9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9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9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9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9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9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9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9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9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9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9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9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9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9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9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9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9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9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9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9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9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9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9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9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9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9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9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9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9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9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9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9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9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9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9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9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9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9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9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9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9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9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9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9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9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9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9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9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9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9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9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9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9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9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9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9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9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9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9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9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9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9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9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9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9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9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9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9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9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9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9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9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9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9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9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9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9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9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9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9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9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9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9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9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9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9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9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9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9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9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9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9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9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9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9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9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9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9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9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9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9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9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9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9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9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9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9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9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9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9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9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9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9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9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9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9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9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9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9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9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9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9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9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9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9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9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9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9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9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9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9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9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9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9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9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9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9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9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9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9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9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9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9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9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9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9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9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9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9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9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9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9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9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9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9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9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9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9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9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9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9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9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9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9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9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9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9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9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9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9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9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9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9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9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9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9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9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9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9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9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9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9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9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9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9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9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9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9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9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9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9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9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9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9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9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9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9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9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9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9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9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9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9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9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9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9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9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9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9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9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9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9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9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9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9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9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9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9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9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9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9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9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9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9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9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9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9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9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9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9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9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9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9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9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9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9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9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9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9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9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9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9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9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9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9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9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9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9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9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9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9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9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9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9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9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9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9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9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9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9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9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9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9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9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9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9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9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9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9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9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9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9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9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9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9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9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9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9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9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9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9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9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9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9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9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9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9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9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9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9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9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9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9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9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9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9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9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9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9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9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9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9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9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9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9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9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9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9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9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9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9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9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9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9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9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9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9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9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9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9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9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9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9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9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9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9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9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9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9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9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9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9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9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9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9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9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9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9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9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9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9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9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9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9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9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9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9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9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9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9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9"/>
      <c r="XFB13" s="8"/>
      <c r="XFC13" s="8"/>
    </row>
    <row r="15" spans="1:16383" s="10" customFormat="1" ht="18" x14ac:dyDescent="0.2">
      <c r="A15" s="3" t="s">
        <v>13</v>
      </c>
      <c r="B15" s="3">
        <f t="shared" ref="B15:M15" si="5">B25+B28</f>
        <v>77400702.609999999</v>
      </c>
      <c r="C15" s="3">
        <f t="shared" si="5"/>
        <v>68014890.460000008</v>
      </c>
      <c r="D15" s="3">
        <f t="shared" si="5"/>
        <v>66188327.923999995</v>
      </c>
      <c r="E15" s="3">
        <f t="shared" si="5"/>
        <v>63947786.32</v>
      </c>
      <c r="F15" s="3">
        <f t="shared" si="5"/>
        <v>65157170.550000004</v>
      </c>
      <c r="G15" s="3">
        <f t="shared" si="5"/>
        <v>58139990</v>
      </c>
      <c r="H15" s="3">
        <f t="shared" si="5"/>
        <v>58165730</v>
      </c>
      <c r="I15" s="3">
        <f t="shared" si="5"/>
        <v>56795458</v>
      </c>
      <c r="J15" s="3">
        <f t="shared" si="5"/>
        <v>55068765</v>
      </c>
      <c r="K15" s="3">
        <f t="shared" si="5"/>
        <v>54506519</v>
      </c>
      <c r="L15" s="3">
        <f t="shared" si="5"/>
        <v>53600785</v>
      </c>
      <c r="M15" s="3">
        <f t="shared" si="5"/>
        <v>54475770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  <c r="XFC15" s="11"/>
    </row>
    <row r="16" spans="1:16383" x14ac:dyDescent="0.2">
      <c r="A16" s="4" t="s">
        <v>12</v>
      </c>
      <c r="B16" s="5">
        <v>44738561.079999998</v>
      </c>
      <c r="C16" s="5">
        <v>43574701.950000003</v>
      </c>
      <c r="D16" s="5">
        <v>42255485.689999998</v>
      </c>
      <c r="E16" s="5">
        <v>41152715.859999999</v>
      </c>
      <c r="F16" s="5">
        <v>41112906.560000002</v>
      </c>
      <c r="G16" s="5">
        <v>36908078</v>
      </c>
      <c r="H16" s="5">
        <v>36908078</v>
      </c>
      <c r="I16" s="5">
        <v>35961844</v>
      </c>
      <c r="J16" s="5">
        <v>35518523</v>
      </c>
      <c r="K16" s="5">
        <v>35580744</v>
      </c>
      <c r="L16" s="5">
        <v>36813561</v>
      </c>
      <c r="M16" s="5">
        <v>36806854</v>
      </c>
    </row>
    <row r="17" spans="1:13" x14ac:dyDescent="0.2">
      <c r="A17" s="4" t="s">
        <v>11</v>
      </c>
      <c r="B17" s="5">
        <v>32520891.530000001</v>
      </c>
      <c r="C17" s="5">
        <v>24185480.370000001</v>
      </c>
      <c r="D17" s="5">
        <v>23391051.565174799</v>
      </c>
      <c r="E17" s="5">
        <v>22079080.330000002</v>
      </c>
      <c r="F17" s="5">
        <v>22645075.810000002</v>
      </c>
      <c r="G17" s="5">
        <v>20741762</v>
      </c>
      <c r="H17" s="5">
        <v>20741762</v>
      </c>
      <c r="I17" s="5">
        <v>20207862</v>
      </c>
      <c r="J17" s="5">
        <v>18933814</v>
      </c>
      <c r="K17" s="5">
        <v>18240680</v>
      </c>
      <c r="L17" s="5">
        <v>15876533</v>
      </c>
      <c r="M17" s="5">
        <v>16777360</v>
      </c>
    </row>
    <row r="18" spans="1:13" x14ac:dyDescent="0.2">
      <c r="A18" s="4" t="s">
        <v>10</v>
      </c>
      <c r="B18" s="5">
        <v>2250</v>
      </c>
      <c r="C18" s="5">
        <v>0</v>
      </c>
      <c r="D18" s="5">
        <v>875.62</v>
      </c>
      <c r="E18" s="5">
        <v>850.71</v>
      </c>
      <c r="F18" s="5">
        <v>850</v>
      </c>
      <c r="G18" s="5">
        <v>150</v>
      </c>
      <c r="H18" s="5">
        <v>150</v>
      </c>
      <c r="I18" s="5">
        <v>150</v>
      </c>
      <c r="J18" s="5">
        <v>174</v>
      </c>
      <c r="K18" s="5">
        <v>190</v>
      </c>
      <c r="L18" s="5">
        <v>1150</v>
      </c>
      <c r="M18" s="5">
        <v>176</v>
      </c>
    </row>
    <row r="19" spans="1:13" x14ac:dyDescent="0.2">
      <c r="A19" s="4" t="s">
        <v>9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</row>
    <row r="20" spans="1:13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</row>
    <row r="21" spans="1:13" ht="15" x14ac:dyDescent="0.2">
      <c r="A21" s="6" t="s">
        <v>7</v>
      </c>
      <c r="B21" s="7">
        <f t="shared" ref="B21:M21" si="6">SUM(B16:B20)</f>
        <v>77261702.609999999</v>
      </c>
      <c r="C21" s="7">
        <f t="shared" si="6"/>
        <v>67760182.320000008</v>
      </c>
      <c r="D21" s="7">
        <f t="shared" si="6"/>
        <v>65647412.875174798</v>
      </c>
      <c r="E21" s="7">
        <f t="shared" si="6"/>
        <v>63232646.899999999</v>
      </c>
      <c r="F21" s="7">
        <f t="shared" si="6"/>
        <v>63758832.370000005</v>
      </c>
      <c r="G21" s="7">
        <f t="shared" si="6"/>
        <v>57649990</v>
      </c>
      <c r="H21" s="7">
        <f t="shared" si="6"/>
        <v>57649990</v>
      </c>
      <c r="I21" s="7">
        <f t="shared" si="6"/>
        <v>56169856</v>
      </c>
      <c r="J21" s="7">
        <f t="shared" si="6"/>
        <v>54452511</v>
      </c>
      <c r="K21" s="7">
        <f t="shared" si="6"/>
        <v>53821614</v>
      </c>
      <c r="L21" s="7">
        <f t="shared" si="6"/>
        <v>52691244</v>
      </c>
      <c r="M21" s="7">
        <f t="shared" si="6"/>
        <v>53584390</v>
      </c>
    </row>
    <row r="22" spans="1:13" x14ac:dyDescent="0.2">
      <c r="A22" s="4" t="s">
        <v>6</v>
      </c>
      <c r="B22" s="5">
        <v>139000</v>
      </c>
      <c r="C22" s="5">
        <v>200000</v>
      </c>
      <c r="D22" s="5">
        <v>510000</v>
      </c>
      <c r="E22" s="5">
        <v>500207.86</v>
      </c>
      <c r="F22" s="5">
        <v>1142199.3700000006</v>
      </c>
      <c r="G22" s="5">
        <v>490000</v>
      </c>
      <c r="H22" s="5">
        <v>515740</v>
      </c>
      <c r="I22" s="5">
        <v>223000</v>
      </c>
      <c r="J22" s="5">
        <v>616254</v>
      </c>
      <c r="K22" s="5">
        <v>620000</v>
      </c>
      <c r="L22" s="5">
        <v>904852</v>
      </c>
      <c r="M22" s="5">
        <v>890000</v>
      </c>
    </row>
    <row r="23" spans="1:13" x14ac:dyDescent="0.2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</row>
    <row r="24" spans="1:13" ht="15" x14ac:dyDescent="0.2">
      <c r="A24" s="6" t="s">
        <v>4</v>
      </c>
      <c r="B24" s="7">
        <f t="shared" ref="B24:M24" si="7">SUM(B22:B23)</f>
        <v>139000</v>
      </c>
      <c r="C24" s="7">
        <f t="shared" si="7"/>
        <v>200000</v>
      </c>
      <c r="D24" s="7">
        <f t="shared" si="7"/>
        <v>510000</v>
      </c>
      <c r="E24" s="7">
        <f t="shared" si="7"/>
        <v>500207.86</v>
      </c>
      <c r="F24" s="7">
        <f t="shared" si="7"/>
        <v>1142199.3700000006</v>
      </c>
      <c r="G24" s="7">
        <f t="shared" si="7"/>
        <v>490000</v>
      </c>
      <c r="H24" s="7">
        <f t="shared" si="7"/>
        <v>515740</v>
      </c>
      <c r="I24" s="7">
        <f t="shared" si="7"/>
        <v>223000</v>
      </c>
      <c r="J24" s="7">
        <f t="shared" si="7"/>
        <v>616254</v>
      </c>
      <c r="K24" s="7">
        <f t="shared" si="7"/>
        <v>620000</v>
      </c>
      <c r="L24" s="7">
        <f t="shared" si="7"/>
        <v>904852</v>
      </c>
      <c r="M24" s="7">
        <f t="shared" si="7"/>
        <v>890000</v>
      </c>
    </row>
    <row r="25" spans="1:13" ht="15" x14ac:dyDescent="0.2">
      <c r="A25" s="6" t="s">
        <v>3</v>
      </c>
      <c r="B25" s="7">
        <f t="shared" ref="B25:M25" si="8">B21+B24</f>
        <v>77400702.609999999</v>
      </c>
      <c r="C25" s="7">
        <f t="shared" si="8"/>
        <v>67960182.320000008</v>
      </c>
      <c r="D25" s="7">
        <f t="shared" si="8"/>
        <v>66157412.875174798</v>
      </c>
      <c r="E25" s="7">
        <f t="shared" si="8"/>
        <v>63732854.759999998</v>
      </c>
      <c r="F25" s="7">
        <f t="shared" si="8"/>
        <v>64901031.740000002</v>
      </c>
      <c r="G25" s="7">
        <f t="shared" si="8"/>
        <v>58139990</v>
      </c>
      <c r="H25" s="7">
        <f t="shared" si="8"/>
        <v>58165730</v>
      </c>
      <c r="I25" s="7">
        <f t="shared" si="8"/>
        <v>56392856</v>
      </c>
      <c r="J25" s="7">
        <f t="shared" si="8"/>
        <v>55068765</v>
      </c>
      <c r="K25" s="7">
        <f t="shared" si="8"/>
        <v>54441614</v>
      </c>
      <c r="L25" s="7">
        <f t="shared" si="8"/>
        <v>53596096</v>
      </c>
      <c r="M25" s="7">
        <f t="shared" si="8"/>
        <v>54474390</v>
      </c>
    </row>
    <row r="26" spans="1:13" x14ac:dyDescent="0.2">
      <c r="A26" s="4" t="s">
        <v>2</v>
      </c>
      <c r="B26" s="5">
        <v>0</v>
      </c>
      <c r="C26" s="5">
        <v>54708.14</v>
      </c>
      <c r="D26" s="5">
        <v>30915.0488252</v>
      </c>
      <c r="E26" s="5">
        <v>214931.56</v>
      </c>
      <c r="F26" s="5">
        <v>256138.81</v>
      </c>
      <c r="G26" s="5">
        <v>0</v>
      </c>
      <c r="H26" s="5">
        <v>0</v>
      </c>
      <c r="I26" s="5">
        <v>402602</v>
      </c>
      <c r="J26" s="5">
        <v>0</v>
      </c>
      <c r="K26" s="5">
        <v>64905</v>
      </c>
      <c r="L26" s="5">
        <v>4689</v>
      </c>
      <c r="M26" s="5">
        <v>1380</v>
      </c>
    </row>
    <row r="27" spans="1:13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</row>
    <row r="28" spans="1:13" ht="15" x14ac:dyDescent="0.2">
      <c r="A28" s="6" t="s">
        <v>0</v>
      </c>
      <c r="B28" s="7">
        <f t="shared" ref="B28:M28" si="9">SUM(B26:B27)</f>
        <v>0</v>
      </c>
      <c r="C28" s="7">
        <f t="shared" si="9"/>
        <v>54708.14</v>
      </c>
      <c r="D28" s="7">
        <f t="shared" si="9"/>
        <v>30915.0488252</v>
      </c>
      <c r="E28" s="7">
        <f t="shared" si="9"/>
        <v>214931.56</v>
      </c>
      <c r="F28" s="7">
        <f t="shared" si="9"/>
        <v>256138.81</v>
      </c>
      <c r="G28" s="7">
        <f t="shared" si="9"/>
        <v>0</v>
      </c>
      <c r="H28" s="7">
        <f t="shared" si="9"/>
        <v>0</v>
      </c>
      <c r="I28" s="7">
        <f t="shared" si="9"/>
        <v>402602</v>
      </c>
      <c r="J28" s="7">
        <f t="shared" si="9"/>
        <v>0</v>
      </c>
      <c r="K28" s="7">
        <f t="shared" si="9"/>
        <v>64905</v>
      </c>
      <c r="L28" s="7">
        <f t="shared" si="9"/>
        <v>4689</v>
      </c>
      <c r="M28" s="7">
        <f t="shared" si="9"/>
        <v>1380</v>
      </c>
    </row>
    <row r="33" spans="8:14" x14ac:dyDescent="0.2">
      <c r="H33" s="12"/>
      <c r="I33" s="12"/>
      <c r="J33" s="12"/>
      <c r="K33" s="12"/>
      <c r="L33" s="12"/>
      <c r="M33" s="12"/>
      <c r="N33" s="12"/>
    </row>
    <row r="35" spans="8:14" x14ac:dyDescent="0.2">
      <c r="H35" s="13"/>
      <c r="I35" s="13"/>
      <c r="J35" s="13"/>
      <c r="K35" s="13"/>
      <c r="L35" s="13"/>
      <c r="M35" s="13"/>
      <c r="N35" s="13"/>
    </row>
    <row r="36" spans="8:14" x14ac:dyDescent="0.2">
      <c r="H36" s="13"/>
      <c r="I36" s="13"/>
      <c r="J36" s="13"/>
      <c r="K36" s="13"/>
      <c r="L36" s="13"/>
      <c r="M36" s="13"/>
      <c r="N36" s="13"/>
    </row>
    <row r="37" spans="8:14" x14ac:dyDescent="0.2">
      <c r="H37" s="13"/>
      <c r="I37" s="13"/>
      <c r="J37" s="13"/>
      <c r="K37" s="13"/>
      <c r="L37" s="13"/>
      <c r="M37" s="13"/>
      <c r="N37" s="13"/>
    </row>
    <row r="38" spans="8:14" x14ac:dyDescent="0.2">
      <c r="H38" s="13"/>
      <c r="I38" s="13"/>
      <c r="J38" s="13"/>
      <c r="K38" s="13"/>
      <c r="L38" s="13"/>
      <c r="M38" s="13"/>
      <c r="N38" s="13"/>
    </row>
    <row r="39" spans="8:14" x14ac:dyDescent="0.2">
      <c r="H39" s="13"/>
      <c r="I39" s="13"/>
      <c r="J39" s="13"/>
      <c r="K39" s="13"/>
      <c r="L39" s="13"/>
      <c r="M39" s="13"/>
      <c r="N39" s="13"/>
    </row>
    <row r="41" spans="8:14" x14ac:dyDescent="0.2">
      <c r="I41" s="13"/>
    </row>
    <row r="42" spans="8:14" x14ac:dyDescent="0.2">
      <c r="I42" s="13"/>
    </row>
    <row r="43" spans="8:14" x14ac:dyDescent="0.2">
      <c r="H43" s="13"/>
      <c r="I43" s="13"/>
      <c r="J43" s="13"/>
      <c r="K43" s="13"/>
      <c r="L43" s="13"/>
      <c r="M43" s="13"/>
      <c r="N43" s="13"/>
    </row>
    <row r="44" spans="8:14" x14ac:dyDescent="0.2">
      <c r="H44" s="13"/>
      <c r="I44" s="13"/>
      <c r="K44" s="13"/>
    </row>
    <row r="46" spans="8:14" x14ac:dyDescent="0.2">
      <c r="H46" s="13"/>
      <c r="I46" s="13"/>
      <c r="K46" s="13"/>
    </row>
    <row r="48" spans="8:14" x14ac:dyDescent="0.2">
      <c r="H48" s="13"/>
      <c r="I48" s="13"/>
      <c r="J48" s="13"/>
      <c r="K48" s="13"/>
      <c r="L48" s="13"/>
      <c r="M48" s="13"/>
      <c r="N48" s="13"/>
    </row>
    <row r="49" spans="8:14" x14ac:dyDescent="0.2">
      <c r="H49" s="13"/>
      <c r="I49" s="13"/>
      <c r="J49" s="13"/>
      <c r="K49" s="13"/>
      <c r="L49" s="13"/>
      <c r="M49" s="13"/>
      <c r="N49" s="13"/>
    </row>
    <row r="50" spans="8:14" x14ac:dyDescent="0.2">
      <c r="H50" s="13"/>
      <c r="I50" s="13"/>
      <c r="J50" s="13"/>
      <c r="K50" s="13"/>
      <c r="L50" s="13"/>
      <c r="M50" s="13"/>
      <c r="N50" s="13"/>
    </row>
    <row r="51" spans="8:14" x14ac:dyDescent="0.2">
      <c r="M51" s="13"/>
    </row>
    <row r="54" spans="8:14" x14ac:dyDescent="0.2">
      <c r="H54" s="13"/>
      <c r="I54" s="13"/>
      <c r="J54" s="13"/>
      <c r="K54" s="13"/>
      <c r="L54" s="13"/>
      <c r="M54" s="13"/>
      <c r="N54" s="13"/>
    </row>
    <row r="55" spans="8:14" x14ac:dyDescent="0.2">
      <c r="H55" s="13"/>
      <c r="I55" s="13"/>
      <c r="J55" s="13"/>
      <c r="K55" s="13"/>
      <c r="L55" s="13"/>
      <c r="M55" s="13"/>
      <c r="N55" s="13"/>
    </row>
    <row r="57" spans="8:14" x14ac:dyDescent="0.2">
      <c r="H57" s="13"/>
      <c r="I57" s="13"/>
      <c r="J57" s="13"/>
      <c r="K57" s="13"/>
      <c r="L57" s="13"/>
      <c r="M57" s="13"/>
      <c r="N57" s="13"/>
    </row>
    <row r="58" spans="8:14" x14ac:dyDescent="0.2">
      <c r="H58" s="13"/>
      <c r="I58" s="13"/>
      <c r="J58" s="13"/>
      <c r="K58" s="13"/>
      <c r="L58" s="13"/>
      <c r="M58" s="13"/>
      <c r="N58" s="13"/>
    </row>
    <row r="59" spans="8:14" x14ac:dyDescent="0.2">
      <c r="J59" s="13"/>
      <c r="L59" s="13"/>
      <c r="M59" s="13"/>
      <c r="N59" s="13"/>
    </row>
    <row r="61" spans="8:14" x14ac:dyDescent="0.2">
      <c r="J61" s="13"/>
      <c r="L61" s="13"/>
      <c r="M61" s="13"/>
      <c r="N61" s="13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57"/>
  <sheetViews>
    <sheetView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K15" sqref="B15:K15"/>
    </sheetView>
  </sheetViews>
  <sheetFormatPr baseColWidth="10" defaultColWidth="11.5703125" defaultRowHeight="14.25" x14ac:dyDescent="0.2"/>
  <cols>
    <col min="1" max="1" width="34.7109375" style="1" customWidth="1"/>
    <col min="2" max="5" width="19.5703125" style="1" customWidth="1"/>
    <col min="6" max="11" width="21.7109375" style="1" customWidth="1"/>
    <col min="12" max="16384" width="11.5703125" style="1"/>
  </cols>
  <sheetData>
    <row r="1" spans="1:16380" ht="45" x14ac:dyDescent="0.25">
      <c r="A1" s="14" t="s">
        <v>45</v>
      </c>
      <c r="B1" s="2" t="s">
        <v>44</v>
      </c>
      <c r="C1" s="2" t="s">
        <v>43</v>
      </c>
      <c r="D1" s="2" t="s">
        <v>42</v>
      </c>
      <c r="E1" s="2" t="s">
        <v>41</v>
      </c>
      <c r="F1" s="2" t="s">
        <v>33</v>
      </c>
      <c r="G1" s="2" t="s">
        <v>32</v>
      </c>
      <c r="H1" s="2" t="s">
        <v>31</v>
      </c>
      <c r="I1" s="2" t="s">
        <v>35</v>
      </c>
      <c r="J1" s="2" t="s">
        <v>34</v>
      </c>
      <c r="K1" s="2" t="s">
        <v>30</v>
      </c>
    </row>
    <row r="2" spans="1:16380" ht="18" x14ac:dyDescent="0.2">
      <c r="A2" s="3" t="s">
        <v>22</v>
      </c>
      <c r="B2" s="3">
        <f t="shared" ref="B2:K2" si="0">B10+B13</f>
        <v>70235765.75999999</v>
      </c>
      <c r="C2" s="3">
        <f t="shared" si="0"/>
        <v>65914221.439999998</v>
      </c>
      <c r="D2" s="3">
        <f t="shared" si="0"/>
        <v>57801533.869999997</v>
      </c>
      <c r="E2" s="3">
        <f t="shared" si="0"/>
        <v>59343679.560000002</v>
      </c>
      <c r="F2" s="3">
        <f t="shared" si="0"/>
        <v>57980459.460000001</v>
      </c>
      <c r="G2" s="3">
        <f t="shared" si="0"/>
        <v>56995234</v>
      </c>
      <c r="H2" s="3">
        <f t="shared" si="0"/>
        <v>55381849</v>
      </c>
      <c r="I2" s="3">
        <f t="shared" si="0"/>
        <v>54394827</v>
      </c>
      <c r="J2" s="3">
        <f t="shared" si="0"/>
        <v>54075885</v>
      </c>
      <c r="K2" s="3">
        <f t="shared" si="0"/>
        <v>53802367</v>
      </c>
    </row>
    <row r="3" spans="1:16380" x14ac:dyDescent="0.2">
      <c r="A3" s="4" t="s">
        <v>21</v>
      </c>
      <c r="B3" s="5">
        <v>9064447.9900000002</v>
      </c>
      <c r="C3" s="5">
        <v>4239908.59</v>
      </c>
      <c r="D3" s="5">
        <v>2520724.3000000003</v>
      </c>
      <c r="E3" s="5">
        <v>10044196.460000001</v>
      </c>
      <c r="F3" s="5">
        <v>10208667.52</v>
      </c>
      <c r="G3" s="5">
        <v>738959</v>
      </c>
      <c r="H3" s="5">
        <v>7182526</v>
      </c>
      <c r="I3" s="5">
        <v>6886970</v>
      </c>
      <c r="J3" s="5">
        <v>1689821</v>
      </c>
      <c r="K3" s="5">
        <v>1837239</v>
      </c>
    </row>
    <row r="4" spans="1:16380" x14ac:dyDescent="0.2">
      <c r="A4" s="4" t="s">
        <v>9</v>
      </c>
      <c r="B4" s="5">
        <v>59138995</v>
      </c>
      <c r="C4" s="5">
        <v>59395670.18</v>
      </c>
      <c r="D4" s="5">
        <v>54769942.090000004</v>
      </c>
      <c r="E4" s="5">
        <v>49299483.100000001</v>
      </c>
      <c r="F4" s="5">
        <v>46934224.539999999</v>
      </c>
      <c r="G4" s="5">
        <v>47977097</v>
      </c>
      <c r="H4" s="5">
        <v>47838328</v>
      </c>
      <c r="I4" s="5">
        <v>47495458</v>
      </c>
      <c r="J4" s="5">
        <v>46506813</v>
      </c>
      <c r="K4" s="5">
        <v>47913157</v>
      </c>
    </row>
    <row r="5" spans="1:16380" x14ac:dyDescent="0.2">
      <c r="A5" s="4" t="s">
        <v>20</v>
      </c>
      <c r="B5" s="5">
        <v>2033.66</v>
      </c>
      <c r="C5" s="5">
        <v>3497.33</v>
      </c>
      <c r="D5" s="5">
        <v>0</v>
      </c>
      <c r="E5" s="5">
        <v>0</v>
      </c>
      <c r="F5" s="5">
        <v>0</v>
      </c>
      <c r="G5" s="5">
        <v>6956381</v>
      </c>
      <c r="H5" s="5">
        <v>1316</v>
      </c>
      <c r="I5" s="5">
        <v>2029</v>
      </c>
      <c r="J5" s="5">
        <v>5608292</v>
      </c>
      <c r="K5" s="5">
        <v>3953406</v>
      </c>
    </row>
    <row r="6" spans="1:16380" ht="15" x14ac:dyDescent="0.2">
      <c r="A6" s="6" t="s">
        <v>19</v>
      </c>
      <c r="B6" s="7">
        <f t="shared" ref="B6:K6" si="1">SUM(B3:B5)</f>
        <v>68205476.649999991</v>
      </c>
      <c r="C6" s="7">
        <f t="shared" si="1"/>
        <v>63639076.099999994</v>
      </c>
      <c r="D6" s="7">
        <f t="shared" si="1"/>
        <v>57290666.390000001</v>
      </c>
      <c r="E6" s="7">
        <f t="shared" si="1"/>
        <v>59343679.560000002</v>
      </c>
      <c r="F6" s="7">
        <f t="shared" si="1"/>
        <v>57142892.060000002</v>
      </c>
      <c r="G6" s="7">
        <f t="shared" si="1"/>
        <v>55672437</v>
      </c>
      <c r="H6" s="7">
        <f t="shared" si="1"/>
        <v>55022170</v>
      </c>
      <c r="I6" s="7">
        <f t="shared" si="1"/>
        <v>54384457</v>
      </c>
      <c r="J6" s="7">
        <f t="shared" si="1"/>
        <v>53804926</v>
      </c>
      <c r="K6" s="7">
        <f t="shared" si="1"/>
        <v>53703802</v>
      </c>
    </row>
    <row r="7" spans="1:16380" x14ac:dyDescent="0.2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</row>
    <row r="8" spans="1:16380" x14ac:dyDescent="0.2">
      <c r="A8" s="4" t="s">
        <v>17</v>
      </c>
      <c r="B8" s="5">
        <v>2030289.11</v>
      </c>
      <c r="C8" s="5">
        <v>2275145.34</v>
      </c>
      <c r="D8" s="5">
        <v>510867.48000000004</v>
      </c>
      <c r="E8" s="5">
        <v>0</v>
      </c>
      <c r="F8" s="5">
        <v>837567.4</v>
      </c>
      <c r="G8" s="5">
        <v>1322797</v>
      </c>
      <c r="H8" s="5">
        <v>359679</v>
      </c>
      <c r="I8" s="5">
        <v>10370</v>
      </c>
      <c r="J8" s="5">
        <v>270959</v>
      </c>
      <c r="K8" s="5">
        <v>98565</v>
      </c>
    </row>
    <row r="9" spans="1:16380" s="10" customFormat="1" ht="15" x14ac:dyDescent="0.2">
      <c r="A9" s="6" t="s">
        <v>16</v>
      </c>
      <c r="B9" s="7">
        <f t="shared" ref="B9:K9" si="2">SUM(B7:B8)</f>
        <v>2030289.11</v>
      </c>
      <c r="C9" s="7">
        <f t="shared" si="2"/>
        <v>2275145.34</v>
      </c>
      <c r="D9" s="7">
        <f t="shared" si="2"/>
        <v>510867.48000000004</v>
      </c>
      <c r="E9" s="7">
        <f t="shared" si="2"/>
        <v>0</v>
      </c>
      <c r="F9" s="7">
        <f t="shared" si="2"/>
        <v>837567.4</v>
      </c>
      <c r="G9" s="7">
        <f t="shared" si="2"/>
        <v>1322797</v>
      </c>
      <c r="H9" s="7">
        <f t="shared" si="2"/>
        <v>359679</v>
      </c>
      <c r="I9" s="7">
        <f t="shared" si="2"/>
        <v>10370</v>
      </c>
      <c r="J9" s="7">
        <f t="shared" si="2"/>
        <v>270959</v>
      </c>
      <c r="K9" s="7">
        <f t="shared" si="2"/>
        <v>98565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9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9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9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9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9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9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9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9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9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9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9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9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9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9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9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9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9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9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9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9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9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9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9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9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9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9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9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9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9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9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9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9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9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9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9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9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9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9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9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9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9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9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9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9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9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9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9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9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9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9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9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9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9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9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9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9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9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9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9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9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9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9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9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9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9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9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9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9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9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9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9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9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9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9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9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9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9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9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9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9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9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9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9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9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9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9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9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9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9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9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9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9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9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9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9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9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9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9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9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9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9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9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9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9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9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9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9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9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9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9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9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9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9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9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9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9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9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9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9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9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9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9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9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9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9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9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9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9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9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9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9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9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9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9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9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9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9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9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9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9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9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9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9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9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9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9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9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9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9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9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9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9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9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9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9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9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9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9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9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9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9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9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9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9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9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9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9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9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9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9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9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9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9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9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9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9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9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9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9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9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9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9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9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9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9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9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9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9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9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9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9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9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9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9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9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9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9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9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9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9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9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9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9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9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9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9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9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9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9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9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9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9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9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9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9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9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9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9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9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9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9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9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9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9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9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9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9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9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9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9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9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9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9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9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9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9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9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9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9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9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9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9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9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9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9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9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9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9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9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9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9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9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9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9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9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9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9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9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9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9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9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9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9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9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9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9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9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9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9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9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9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9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9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9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9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9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9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9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9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9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9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9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9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9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9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9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9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9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9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9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9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9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9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9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9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9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9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9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9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9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9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9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9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9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9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9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9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9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9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9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9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9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9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9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9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9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9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9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9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9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9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9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9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9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9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9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9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9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9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9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9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9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9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9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9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9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9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9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9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9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9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9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9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9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9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9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9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9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9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9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9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9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9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9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9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9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9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9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9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9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9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9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9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9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9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9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9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9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9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9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9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9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9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9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9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9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9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9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9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9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9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9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9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9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9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9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9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9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9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9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9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9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9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9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9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9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9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9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9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9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9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9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9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9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9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9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9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9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9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9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9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9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9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9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9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9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9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9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9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9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9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9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9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9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9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9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9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9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9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9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9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9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9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9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9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9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9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9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9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9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9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9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9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9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9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9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9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9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9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9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9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9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9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9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9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9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9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9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9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9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9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9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9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9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9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9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9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9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9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9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9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9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9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9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9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9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9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9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9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9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9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9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9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9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9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9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9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9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9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9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9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9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9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9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9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9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9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9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9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9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9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9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9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9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9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9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9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9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9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9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9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9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9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9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9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9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9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9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9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9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9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9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9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9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9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9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9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9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9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9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9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9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9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9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9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9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9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9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9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9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9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9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9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9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9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9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9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9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9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9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9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9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9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9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9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9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9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9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9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9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9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9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9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9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9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9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9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9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9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9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9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9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9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9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9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9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9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9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9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9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9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9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9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9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9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9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9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9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9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9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9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9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9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9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9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9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9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9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9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9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9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9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9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9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9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9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9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9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9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9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9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9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9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9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9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9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9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9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9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9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9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9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9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9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9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9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9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9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9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9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9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9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9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9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9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9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9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9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9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9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9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9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9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9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9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9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9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9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9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9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9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9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9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9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9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9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9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9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9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9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9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9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9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9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9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9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9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9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9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9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9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9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9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9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9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9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9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9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9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9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9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9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9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9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9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9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9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9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9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9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9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9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9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9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9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9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9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9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9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9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9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9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9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9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9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9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9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9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9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9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9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9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9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9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9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9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9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9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9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9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9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9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9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9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9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9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9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9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9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9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9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9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9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9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9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9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9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9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9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9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9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9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9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9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9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9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9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9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9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9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9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9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9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9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9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9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9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9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9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9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9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9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9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9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9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9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9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9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9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9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9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9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9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9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9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9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9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9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9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9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9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9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9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9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9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9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9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9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9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9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9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9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9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9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9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9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9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9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9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9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9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9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9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9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9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9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9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9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9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9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9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9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9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9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9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9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9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9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9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9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9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9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9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9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9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9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9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9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9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9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9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9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9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9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9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9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9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9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9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9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9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9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9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9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9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9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9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9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9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9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9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9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9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9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9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9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9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9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9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9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9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9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9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9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9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9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9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9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9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9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9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9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9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9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9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9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9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9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9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9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9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9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9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9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9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9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9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9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9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9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9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9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9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9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9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9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9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9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9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9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9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9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9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9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9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9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9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9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9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9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9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9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9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9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9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9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9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9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9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9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9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9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9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9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9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9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9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9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9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9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9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9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9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9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9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9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9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9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9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9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9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9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9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9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9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9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9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9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9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9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9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9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9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9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9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9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9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9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9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9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9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9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9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9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9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9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9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9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9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9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9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9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9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9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9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9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9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9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9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9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9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9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9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9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9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9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9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9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9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9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9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9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9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9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9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9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9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9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9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9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9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9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9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9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9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9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9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9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9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9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9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9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9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9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9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9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9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9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9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9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9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9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9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9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9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9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9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9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9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9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9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9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9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9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9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9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9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9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9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9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9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9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9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9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9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9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9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9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9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9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9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9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9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9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9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9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9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9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9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9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9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9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9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9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9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9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9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9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9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9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9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9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9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9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9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9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9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9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9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9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9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9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9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9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9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9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9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9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9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9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9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9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9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9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9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9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9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9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9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9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9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9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9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9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9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9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9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9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9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9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9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9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9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9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9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9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9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9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9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9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9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9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9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9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9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9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9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9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9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9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9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9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9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9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9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9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9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9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9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9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9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9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9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9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9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9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9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9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9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9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9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9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9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9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9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9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9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9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9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9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9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9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9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9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9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9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9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9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9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9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9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9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9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9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9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9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9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9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9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9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9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9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9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9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9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9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9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9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9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9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9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9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9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9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9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9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9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9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9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9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9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9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9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9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9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9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9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9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9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9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9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9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9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9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9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9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9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9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9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9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9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9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9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9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9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9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9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9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9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9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9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9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9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9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9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9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9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9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9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9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9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9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9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9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9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9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9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9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9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9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9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9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9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9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9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9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9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9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9"/>
      <c r="XEY9" s="8"/>
      <c r="XEZ9" s="8"/>
    </row>
    <row r="10" spans="1:16380" s="10" customFormat="1" ht="15" x14ac:dyDescent="0.2">
      <c r="A10" s="6" t="s">
        <v>15</v>
      </c>
      <c r="B10" s="7">
        <f t="shared" ref="B10:K10" si="3">B6+B9</f>
        <v>70235765.75999999</v>
      </c>
      <c r="C10" s="7">
        <f t="shared" si="3"/>
        <v>65914221.439999998</v>
      </c>
      <c r="D10" s="7">
        <f t="shared" si="3"/>
        <v>57801533.869999997</v>
      </c>
      <c r="E10" s="7">
        <f t="shared" si="3"/>
        <v>59343679.560000002</v>
      </c>
      <c r="F10" s="7">
        <f t="shared" si="3"/>
        <v>57980459.460000001</v>
      </c>
      <c r="G10" s="7">
        <f t="shared" si="3"/>
        <v>56995234</v>
      </c>
      <c r="H10" s="7">
        <f t="shared" si="3"/>
        <v>55381849</v>
      </c>
      <c r="I10" s="7">
        <f t="shared" si="3"/>
        <v>54394827</v>
      </c>
      <c r="J10" s="7">
        <f t="shared" si="3"/>
        <v>54075885</v>
      </c>
      <c r="K10" s="7">
        <f t="shared" si="3"/>
        <v>53802367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9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9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9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9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9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9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9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9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9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9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9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9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9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9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9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9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9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9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9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9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9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9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9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9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9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9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9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9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9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9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9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9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9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9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9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9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9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9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9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9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9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9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9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9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9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9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9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9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9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9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9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9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9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9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9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9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9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9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9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9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9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9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9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9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9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9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9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9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9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9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9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9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9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9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9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9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9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9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9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9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9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9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9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9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9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9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9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9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9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9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9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9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9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9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9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9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9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9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9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9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9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9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9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9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9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9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9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9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9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9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9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9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9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9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9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9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9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9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9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9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9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9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9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9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9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9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9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9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9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9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9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9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9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9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9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9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9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9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9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9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9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9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9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9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9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9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9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9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9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9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9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9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9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9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9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9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9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9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9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9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9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9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9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9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9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9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9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9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9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9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9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9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9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9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9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9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9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9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9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9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9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9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9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9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9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9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9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9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9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9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9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9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9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9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9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9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9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9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9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9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9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9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9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9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9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9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9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9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9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9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9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9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9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9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9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9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9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9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9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9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9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9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9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9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9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9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9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9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9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9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9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9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9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9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9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9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9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9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9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9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9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9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9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9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9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9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9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9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9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9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9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9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9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9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9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9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9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9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9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9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9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9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9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9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9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9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9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9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9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9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9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9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9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9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9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9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9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9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9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9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9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9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9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9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9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9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9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9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9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9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9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9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9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9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9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9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9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9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9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9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9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9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9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9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9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9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9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9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9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9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9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9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9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9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9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9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9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9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9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9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9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9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9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9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9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9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9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9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9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9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9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9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9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9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9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9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9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9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9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9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9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9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9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9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9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9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9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9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9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9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9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9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9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9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9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9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9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9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9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9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9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9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9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9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9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9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9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9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9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9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9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9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9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9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9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9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9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9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9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9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9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9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9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9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9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9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9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9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9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9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9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9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9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9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9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9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9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9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9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9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9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9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9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9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9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9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9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9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9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9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9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9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9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9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9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9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9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9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9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9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9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9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9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9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9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9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9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9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9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9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9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9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9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9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9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9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9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9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9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9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9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9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9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9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9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9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9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9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9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9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9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9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9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9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9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9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9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9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9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9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9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9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9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9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9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9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9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9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9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9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9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9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9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9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9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9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9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9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9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9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9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9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9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9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9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9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9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9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9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9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9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9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9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9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9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9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9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9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9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9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9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9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9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9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9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9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9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9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9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9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9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9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9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9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9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9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9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9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9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9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9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9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9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9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9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9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9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9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9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9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9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9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9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9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9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9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9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9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9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9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9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9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9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9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9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9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9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9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9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9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9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9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9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9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9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9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9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9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9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9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9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9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9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9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9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9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9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9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9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9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9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9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9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9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9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9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9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9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9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9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9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9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9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9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9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9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9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9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9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9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9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9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9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9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9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9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9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9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9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9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9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9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9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9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9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9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9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9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9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9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9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9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9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9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9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9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9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9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9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9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9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9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9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9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9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9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9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9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9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9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9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9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9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9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9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9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9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9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9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9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9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9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9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9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9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9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9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9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9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9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9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9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9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9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9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9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9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9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9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9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9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9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9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9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9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9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9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9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9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9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9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9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9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9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9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9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9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9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9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9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9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9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9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9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9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9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9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9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9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9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9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9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9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9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9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9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9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9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9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9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9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9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9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9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9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9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9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9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9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9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9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9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9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9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9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9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9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9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9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9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9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9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9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9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9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9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9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9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9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9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9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9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9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9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9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9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9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9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9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9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9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9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9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9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9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9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9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9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9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9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9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9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9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9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9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9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9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9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9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9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9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9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9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9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9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9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9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9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9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9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9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9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9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9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9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9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9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9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9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9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9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9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9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9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9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9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9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9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9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9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9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9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9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9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9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9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9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9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9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9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9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9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9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9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9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9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9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9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9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9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9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9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9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9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9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9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9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9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9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9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9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9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9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9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9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9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9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9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9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9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9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9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9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9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9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9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9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9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9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9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9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9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9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9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9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9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9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9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9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9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9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9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9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9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9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9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9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9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9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9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9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9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9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9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9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9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9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9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9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9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9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9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9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9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9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9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9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9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9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9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9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9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9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9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9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9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9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9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9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9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9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9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9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9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9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9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9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9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9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9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9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9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9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9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9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9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9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9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9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9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9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9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9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9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9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9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9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9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9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9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9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9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9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9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9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9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9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9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9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9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9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9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9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9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9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9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9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9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9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9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9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9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9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9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9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9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9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9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9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9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9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9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9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9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9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9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9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9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9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9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9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9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9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9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9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9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9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9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9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9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9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9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9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9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9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9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9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9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9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9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9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9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9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9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9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9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9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9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9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9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9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9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9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9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9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9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9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9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9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9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9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9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9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9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9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9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9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9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9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9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9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9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9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9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9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9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9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9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9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9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9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9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9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9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9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9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9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9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9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9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9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9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9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9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9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9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9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9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9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9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9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9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9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9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9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9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9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9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9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9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9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9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9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9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9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9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9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9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9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9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9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9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9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9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9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9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9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9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9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9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9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9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9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9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9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9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9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9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9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9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9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9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9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9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9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9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9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9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9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9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9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9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9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9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9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9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9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9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9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9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9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9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9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9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9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9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9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9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9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9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9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9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9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9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9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9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9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9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9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9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9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9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9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9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9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9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9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9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9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9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9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9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9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9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9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9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9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9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9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9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9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9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9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9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9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9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9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9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9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9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9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9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9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9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9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9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9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9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9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9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9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9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9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9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9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9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9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9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9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9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9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9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9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9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9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9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9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9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9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9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9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9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9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9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9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9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9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9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9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9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9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9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9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9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9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9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9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9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9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9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9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9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9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9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9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9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9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9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9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9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9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9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9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9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9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9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9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9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9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9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9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9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9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9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9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9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9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9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9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9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9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9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9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9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9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9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9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9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9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9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9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9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9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9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9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9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9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9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9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9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9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9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9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9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9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9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9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9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9"/>
      <c r="XEY10" s="8"/>
      <c r="XEZ10" s="8"/>
    </row>
    <row r="11" spans="1:16380" s="10" customFormat="1" x14ac:dyDescent="0.2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</row>
    <row r="12" spans="1:16380" s="10" customFormat="1" x14ac:dyDescent="0.2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</row>
    <row r="13" spans="1:16380" s="10" customFormat="1" ht="15" x14ac:dyDescent="0.2">
      <c r="A13" s="6" t="s">
        <v>14</v>
      </c>
      <c r="B13" s="7">
        <f t="shared" ref="B13:K13" si="4">SUM(B11:B12)</f>
        <v>0</v>
      </c>
      <c r="C13" s="7">
        <f t="shared" si="4"/>
        <v>0</v>
      </c>
      <c r="D13" s="7">
        <f t="shared" si="4"/>
        <v>0</v>
      </c>
      <c r="E13" s="7">
        <f t="shared" si="4"/>
        <v>0</v>
      </c>
      <c r="F13" s="7">
        <f t="shared" si="4"/>
        <v>0</v>
      </c>
      <c r="G13" s="7">
        <f t="shared" si="4"/>
        <v>0</v>
      </c>
      <c r="H13" s="7">
        <f t="shared" si="4"/>
        <v>0</v>
      </c>
      <c r="I13" s="7">
        <f t="shared" si="4"/>
        <v>0</v>
      </c>
      <c r="J13" s="7">
        <f t="shared" si="4"/>
        <v>0</v>
      </c>
      <c r="K13" s="7">
        <f t="shared" si="4"/>
        <v>0</v>
      </c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9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9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9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9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9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9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9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9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9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9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9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9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9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9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9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9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9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9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9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9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9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9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9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9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9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9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9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9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9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9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9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9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9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9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9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9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9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9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9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9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9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9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9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9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9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9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9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9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9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9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9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9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9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9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9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9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9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9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9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9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9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9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9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9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9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9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9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9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9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9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9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9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9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9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9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9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9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9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9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9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9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9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9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9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9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9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9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9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9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9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9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9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9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9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9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9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9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9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9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9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9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9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9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9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9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9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9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9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9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9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9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9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9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9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9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9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9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9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9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9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9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9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9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9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9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9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9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9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9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9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9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9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9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9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9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9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9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9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9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9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9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9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9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9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9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9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9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9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9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9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9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9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9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9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9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9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9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9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9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9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9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9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9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9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9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9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9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9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9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9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9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9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9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9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9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9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9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9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9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9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9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9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9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9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9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9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9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9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9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9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9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9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9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9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9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9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9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9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9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9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9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9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9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9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9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9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9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9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9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9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9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9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9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9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9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9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9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9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9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9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9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9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9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9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9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9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9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9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9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9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9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9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9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9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9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9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9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9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9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9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9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9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9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9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9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9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9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9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9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9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9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9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9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9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9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9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9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9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9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9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9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9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9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9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9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9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9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9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9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9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9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9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9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9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9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9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9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9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9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9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9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9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9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9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9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9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9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9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9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9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9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9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9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9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9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9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9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9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9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9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9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9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9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9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9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9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9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9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9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9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9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9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9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9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9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9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9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9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9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9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9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9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9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9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9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9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9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9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9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9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9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9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9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9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9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9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9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9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9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9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9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9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9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9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9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9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9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9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9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9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9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9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9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9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9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9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9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9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9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9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9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9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9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9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9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9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9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9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9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9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9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9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9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9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9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9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9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9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9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9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9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9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9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9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9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9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9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9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9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9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9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9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9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9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9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9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9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9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9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9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9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9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9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9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9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9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9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9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9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9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9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9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9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9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9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9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9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9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9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9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9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9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9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9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9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9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9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9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9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9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9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9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9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9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9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9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9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9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9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9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9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9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9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9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9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9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9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9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9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9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9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9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9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9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9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9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9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9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9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9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9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9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9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9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9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9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9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9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9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9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9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9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9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9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9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9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9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9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9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9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9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9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9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9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9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9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9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9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9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9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9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9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9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9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9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9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9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9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9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9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9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9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9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9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9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9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9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9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9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9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9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9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9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9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9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9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9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9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9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9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9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9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9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9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9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9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9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9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9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9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9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9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9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9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9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9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9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9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9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9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9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9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9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9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9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9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9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9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9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9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9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9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9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9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9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9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9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9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9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9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9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9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9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9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9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9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9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9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9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9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9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9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9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9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9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9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9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9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9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9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9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9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9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9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9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9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9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9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9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9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9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9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9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9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9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9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9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9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9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9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9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9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9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9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9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9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9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9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9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9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9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9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9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9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9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9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9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9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9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9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9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9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9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9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9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9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9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9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9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9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9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9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9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9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9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9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9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9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9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9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9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9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9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9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9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9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9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9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9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9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9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9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9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9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9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9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9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9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9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9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9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9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9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9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9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9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9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9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9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9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9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9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9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9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9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9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9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9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9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9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9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9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9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9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9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9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9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9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9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9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9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9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9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9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9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9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9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9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9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9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9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9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9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9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9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9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9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9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9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9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9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9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9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9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9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9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9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9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9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9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9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9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9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9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9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9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9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9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9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9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9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9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9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9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9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9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9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9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9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9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9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9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9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9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9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9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9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9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9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9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9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9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9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9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9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9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9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9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9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9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9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9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9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9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9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9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9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9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9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9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9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9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9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9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9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9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9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9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9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9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9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9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9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9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9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9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9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9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9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9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9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9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9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9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9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9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9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9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9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9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9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9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9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9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9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9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9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9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9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9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9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9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9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9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9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9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9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9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9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9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9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9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9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9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9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9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9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9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9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9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9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9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9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9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9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9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9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9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9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9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9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9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9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9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9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9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9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9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9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9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9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9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9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9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9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9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9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9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9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9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9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9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9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9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9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9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9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9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9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9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9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9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9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9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9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9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9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9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9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9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9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9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9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9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9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9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9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9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9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9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9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9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9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9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9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9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9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9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9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9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9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9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9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9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9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9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9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9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9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9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9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9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9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9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9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9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9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9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9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9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9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9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9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9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9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9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9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9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9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9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9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9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9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9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9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9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9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9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9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9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9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9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9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9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9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9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9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9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9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9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9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9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9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9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9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9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9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9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9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9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9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9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9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9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9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9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9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9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9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9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9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9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9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9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9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9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9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9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9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9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9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9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9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9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9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9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9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9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9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9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9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9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9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9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9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9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9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9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9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9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9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9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9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9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9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9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9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9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9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9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9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9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9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9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9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9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9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9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9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9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9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9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9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9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9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9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9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9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9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9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9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9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9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9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9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9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9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9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9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9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9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9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9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9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9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9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9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9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9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9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9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9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9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9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9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9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9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9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9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9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9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9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9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9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9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9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9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9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9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9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9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9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9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9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9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9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9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9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9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9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9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9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9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9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9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9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9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9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9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9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9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9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9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9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9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9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9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9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9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9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9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9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9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9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9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9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9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9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9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9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9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9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9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9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9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9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9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9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9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9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9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9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9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9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9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9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9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9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9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9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9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9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9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9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9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9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9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9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9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9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9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9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9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9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9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9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9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9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9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9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9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9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9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9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9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9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9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9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9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9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9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9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9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9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9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9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9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9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9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9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9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9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9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9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9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9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9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9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9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9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9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9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9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9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9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9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9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9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9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9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9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9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9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9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9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9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9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9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9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9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9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9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9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9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9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9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9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9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9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9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9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9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9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9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9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9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9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9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9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9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9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9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9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9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9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9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9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9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9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9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9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9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9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9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9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9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9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9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9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9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9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9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9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9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9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9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9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9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9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9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9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9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9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9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9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9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9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9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9"/>
      <c r="XEY13" s="8"/>
      <c r="XEZ13" s="8"/>
    </row>
    <row r="15" spans="1:16380" s="10" customFormat="1" ht="18" x14ac:dyDescent="0.2">
      <c r="A15" s="3" t="s">
        <v>13</v>
      </c>
      <c r="B15" s="3">
        <f>B25+B28</f>
        <v>69308970.930000007</v>
      </c>
      <c r="C15" s="3">
        <f>C25+C28</f>
        <v>64431066.030000001</v>
      </c>
      <c r="D15" s="3">
        <f>D25+D28</f>
        <v>60649961.800000004</v>
      </c>
      <c r="E15" s="3">
        <f>E25+E28</f>
        <v>59317011.279999994</v>
      </c>
      <c r="F15" s="3">
        <f t="shared" ref="F15:K15" si="5">F25+F28</f>
        <v>57483287.890000001</v>
      </c>
      <c r="G15" s="3">
        <f t="shared" si="5"/>
        <v>56168636</v>
      </c>
      <c r="H15" s="3">
        <f t="shared" si="5"/>
        <v>55863069</v>
      </c>
      <c r="I15" s="3">
        <f t="shared" si="5"/>
        <v>54272110</v>
      </c>
      <c r="J15" s="3">
        <f t="shared" si="5"/>
        <v>53081705</v>
      </c>
      <c r="K15" s="3">
        <f t="shared" si="5"/>
        <v>53402840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</row>
    <row r="16" spans="1:16380" x14ac:dyDescent="0.2">
      <c r="A16" s="4" t="s">
        <v>12</v>
      </c>
      <c r="B16" s="5">
        <v>42353237.420000002</v>
      </c>
      <c r="C16" s="5">
        <v>40340252.020000003</v>
      </c>
      <c r="D16" s="5">
        <v>39045175.090000004</v>
      </c>
      <c r="E16" s="5">
        <v>37435007.119999997</v>
      </c>
      <c r="F16" s="5">
        <v>35272290.710000001</v>
      </c>
      <c r="G16" s="5">
        <v>34416008</v>
      </c>
      <c r="H16" s="5">
        <v>35042720</v>
      </c>
      <c r="I16" s="5">
        <v>35169663</v>
      </c>
      <c r="J16" s="5">
        <v>35240976</v>
      </c>
      <c r="K16" s="5">
        <v>36413057</v>
      </c>
    </row>
    <row r="17" spans="1:11" x14ac:dyDescent="0.2">
      <c r="A17" s="4" t="s">
        <v>11</v>
      </c>
      <c r="B17" s="5">
        <v>24886342.32</v>
      </c>
      <c r="C17" s="5">
        <v>21871058.489999998</v>
      </c>
      <c r="D17" s="5">
        <v>21017083.07</v>
      </c>
      <c r="E17" s="5">
        <v>21648399.669999998</v>
      </c>
      <c r="F17" s="5">
        <v>21042464.609999999</v>
      </c>
      <c r="G17" s="5">
        <v>20297322</v>
      </c>
      <c r="H17" s="5">
        <v>20456494</v>
      </c>
      <c r="I17" s="5">
        <v>18737843</v>
      </c>
      <c r="J17" s="5">
        <v>17293531</v>
      </c>
      <c r="K17" s="5">
        <v>15821169</v>
      </c>
    </row>
    <row r="18" spans="1:11" x14ac:dyDescent="0.2">
      <c r="A18" s="4" t="s">
        <v>10</v>
      </c>
      <c r="B18" s="5">
        <v>0</v>
      </c>
      <c r="C18" s="5">
        <v>877.54</v>
      </c>
      <c r="D18" s="5">
        <v>2971.14</v>
      </c>
      <c r="E18" s="5">
        <v>2925.77</v>
      </c>
      <c r="F18" s="5">
        <v>9998.2800000000007</v>
      </c>
      <c r="G18" s="5">
        <v>0</v>
      </c>
      <c r="H18" s="5">
        <v>0</v>
      </c>
      <c r="I18" s="5">
        <v>0</v>
      </c>
      <c r="J18" s="5">
        <v>0</v>
      </c>
      <c r="K18" s="5">
        <v>319</v>
      </c>
    </row>
    <row r="19" spans="1:11" x14ac:dyDescent="0.2">
      <c r="A19" s="4" t="s">
        <v>9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</row>
    <row r="21" spans="1:11" ht="15" x14ac:dyDescent="0.2">
      <c r="A21" s="6" t="s">
        <v>7</v>
      </c>
      <c r="B21" s="7">
        <f>SUM(B16:B20)</f>
        <v>67239579.74000001</v>
      </c>
      <c r="C21" s="7">
        <f>SUM(C16:C20)</f>
        <v>62212188.050000004</v>
      </c>
      <c r="D21" s="7">
        <f>SUM(D16:D20)</f>
        <v>60065229.300000004</v>
      </c>
      <c r="E21" s="7">
        <f>SUM(E16:E20)</f>
        <v>59086332.559999995</v>
      </c>
      <c r="F21" s="7">
        <f t="shared" ref="F21:K21" si="6">SUM(F16:F20)</f>
        <v>56324753.600000001</v>
      </c>
      <c r="G21" s="7">
        <f t="shared" si="6"/>
        <v>54713330</v>
      </c>
      <c r="H21" s="7">
        <f t="shared" si="6"/>
        <v>55499214</v>
      </c>
      <c r="I21" s="7">
        <f t="shared" si="6"/>
        <v>53907506</v>
      </c>
      <c r="J21" s="7">
        <f t="shared" si="6"/>
        <v>52534507</v>
      </c>
      <c r="K21" s="7">
        <f t="shared" si="6"/>
        <v>52234545</v>
      </c>
    </row>
    <row r="22" spans="1:11" x14ac:dyDescent="0.2">
      <c r="A22" s="4" t="s">
        <v>6</v>
      </c>
      <c r="B22" s="5">
        <v>2069391.19</v>
      </c>
      <c r="C22" s="5">
        <v>2218877.98</v>
      </c>
      <c r="D22" s="5">
        <v>584732.5</v>
      </c>
      <c r="E22" s="5">
        <v>230678.71999999974</v>
      </c>
      <c r="F22" s="5">
        <v>1158534.2900000003</v>
      </c>
      <c r="G22" s="5">
        <v>1455306</v>
      </c>
      <c r="H22" s="5">
        <v>363855</v>
      </c>
      <c r="I22" s="5">
        <v>364604</v>
      </c>
      <c r="J22" s="5">
        <v>547198</v>
      </c>
      <c r="K22" s="5">
        <v>1168295</v>
      </c>
    </row>
    <row r="23" spans="1:11" x14ac:dyDescent="0.2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</row>
    <row r="24" spans="1:11" ht="15" x14ac:dyDescent="0.2">
      <c r="A24" s="6" t="s">
        <v>4</v>
      </c>
      <c r="B24" s="7">
        <f t="shared" ref="B24:K24" si="7">SUM(B22:B23)</f>
        <v>2069391.19</v>
      </c>
      <c r="C24" s="7">
        <f t="shared" si="7"/>
        <v>2218877.98</v>
      </c>
      <c r="D24" s="7">
        <f t="shared" si="7"/>
        <v>584732.5</v>
      </c>
      <c r="E24" s="7">
        <f t="shared" si="7"/>
        <v>230678.71999999974</v>
      </c>
      <c r="F24" s="7">
        <f t="shared" si="7"/>
        <v>1158534.2900000003</v>
      </c>
      <c r="G24" s="7">
        <f t="shared" si="7"/>
        <v>1455306</v>
      </c>
      <c r="H24" s="7">
        <f t="shared" si="7"/>
        <v>363855</v>
      </c>
      <c r="I24" s="7">
        <f t="shared" si="7"/>
        <v>364604</v>
      </c>
      <c r="J24" s="7">
        <f t="shared" si="7"/>
        <v>547198</v>
      </c>
      <c r="K24" s="7">
        <f t="shared" si="7"/>
        <v>1168295</v>
      </c>
    </row>
    <row r="25" spans="1:11" ht="15" x14ac:dyDescent="0.2">
      <c r="A25" s="6" t="s">
        <v>3</v>
      </c>
      <c r="B25" s="7">
        <f t="shared" ref="B25:K25" si="8">B21+B24</f>
        <v>69308970.930000007</v>
      </c>
      <c r="C25" s="7">
        <f t="shared" si="8"/>
        <v>64431066.030000001</v>
      </c>
      <c r="D25" s="7">
        <f t="shared" si="8"/>
        <v>60649961.800000004</v>
      </c>
      <c r="E25" s="7">
        <f t="shared" si="8"/>
        <v>59317011.279999994</v>
      </c>
      <c r="F25" s="7">
        <f t="shared" si="8"/>
        <v>57483287.890000001</v>
      </c>
      <c r="G25" s="7">
        <f t="shared" si="8"/>
        <v>56168636</v>
      </c>
      <c r="H25" s="7">
        <f t="shared" si="8"/>
        <v>55863069</v>
      </c>
      <c r="I25" s="7">
        <f t="shared" si="8"/>
        <v>54272110</v>
      </c>
      <c r="J25" s="7">
        <f t="shared" si="8"/>
        <v>53081705</v>
      </c>
      <c r="K25" s="7">
        <f t="shared" si="8"/>
        <v>53402840</v>
      </c>
    </row>
    <row r="26" spans="1:11" x14ac:dyDescent="0.2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</row>
    <row r="28" spans="1:11" ht="15" x14ac:dyDescent="0.2">
      <c r="A28" s="6" t="s">
        <v>0</v>
      </c>
      <c r="B28" s="7">
        <f t="shared" ref="B28:K28" si="9">SUM(B26:B27)</f>
        <v>0</v>
      </c>
      <c r="C28" s="7">
        <f t="shared" si="9"/>
        <v>0</v>
      </c>
      <c r="D28" s="7">
        <f t="shared" si="9"/>
        <v>0</v>
      </c>
      <c r="E28" s="7">
        <f t="shared" si="9"/>
        <v>0</v>
      </c>
      <c r="F28" s="7">
        <f t="shared" si="9"/>
        <v>0</v>
      </c>
      <c r="G28" s="7">
        <f t="shared" si="9"/>
        <v>0</v>
      </c>
      <c r="H28" s="7">
        <f t="shared" si="9"/>
        <v>0</v>
      </c>
      <c r="I28" s="7">
        <f t="shared" si="9"/>
        <v>0</v>
      </c>
      <c r="J28" s="7">
        <f t="shared" si="9"/>
        <v>0</v>
      </c>
      <c r="K28" s="7">
        <f t="shared" si="9"/>
        <v>0</v>
      </c>
    </row>
    <row r="31" spans="1:11" x14ac:dyDescent="0.2">
      <c r="J31" s="12"/>
    </row>
    <row r="32" spans="1:11" x14ac:dyDescent="0.2">
      <c r="C32" s="12"/>
      <c r="D32" s="12"/>
      <c r="E32" s="12"/>
      <c r="F32" s="12"/>
      <c r="G32" s="12"/>
    </row>
    <row r="33" spans="3:9" x14ac:dyDescent="0.2">
      <c r="I33" s="13"/>
    </row>
    <row r="34" spans="3:9" x14ac:dyDescent="0.2">
      <c r="C34" s="13"/>
      <c r="D34" s="13"/>
      <c r="E34" s="13"/>
      <c r="F34" s="13"/>
      <c r="G34" s="13"/>
      <c r="I34" s="13"/>
    </row>
    <row r="35" spans="3:9" x14ac:dyDescent="0.2">
      <c r="C35" s="13"/>
      <c r="D35" s="13"/>
      <c r="E35" s="13"/>
      <c r="F35" s="13"/>
      <c r="G35" s="13"/>
      <c r="I35" s="13"/>
    </row>
    <row r="36" spans="3:9" x14ac:dyDescent="0.2">
      <c r="C36" s="13"/>
      <c r="D36" s="13"/>
      <c r="E36" s="13"/>
      <c r="F36" s="13"/>
      <c r="G36" s="13"/>
      <c r="I36" s="13"/>
    </row>
    <row r="37" spans="3:9" x14ac:dyDescent="0.2">
      <c r="C37" s="13"/>
      <c r="D37" s="13"/>
      <c r="E37" s="13"/>
      <c r="F37" s="13"/>
      <c r="G37" s="13"/>
      <c r="I37" s="13"/>
    </row>
    <row r="38" spans="3:9" x14ac:dyDescent="0.2">
      <c r="C38" s="13"/>
      <c r="D38" s="13"/>
      <c r="E38" s="13"/>
      <c r="F38" s="13"/>
      <c r="G38" s="13"/>
    </row>
    <row r="39" spans="3:9" x14ac:dyDescent="0.2">
      <c r="I39" s="13"/>
    </row>
    <row r="40" spans="3:9" x14ac:dyDescent="0.2">
      <c r="C40" s="13"/>
      <c r="D40" s="13"/>
      <c r="E40" s="13"/>
      <c r="F40" s="13"/>
      <c r="G40" s="13"/>
      <c r="I40" s="13"/>
    </row>
    <row r="41" spans="3:9" x14ac:dyDescent="0.2">
      <c r="C41" s="13"/>
      <c r="D41" s="13"/>
      <c r="E41" s="13"/>
      <c r="F41" s="13"/>
      <c r="G41" s="13"/>
      <c r="I41" s="13"/>
    </row>
    <row r="42" spans="3:9" x14ac:dyDescent="0.2">
      <c r="C42" s="13"/>
      <c r="D42" s="13"/>
      <c r="E42" s="13"/>
      <c r="F42" s="13"/>
      <c r="G42" s="13"/>
    </row>
    <row r="46" spans="3:9" x14ac:dyDescent="0.2">
      <c r="I46" s="13"/>
    </row>
    <row r="47" spans="3:9" x14ac:dyDescent="0.2">
      <c r="C47" s="13"/>
      <c r="D47" s="13"/>
      <c r="E47" s="13"/>
      <c r="F47" s="13"/>
      <c r="G47" s="13"/>
      <c r="I47" s="13"/>
    </row>
    <row r="48" spans="3:9" x14ac:dyDescent="0.2">
      <c r="C48" s="13"/>
      <c r="D48" s="13"/>
      <c r="E48" s="13"/>
      <c r="F48" s="13"/>
      <c r="G48" s="13"/>
      <c r="I48" s="13"/>
    </row>
    <row r="49" spans="3:9" x14ac:dyDescent="0.2">
      <c r="C49" s="13"/>
      <c r="D49" s="13"/>
      <c r="E49" s="13"/>
      <c r="F49" s="13"/>
      <c r="G49" s="13"/>
    </row>
    <row r="52" spans="3:9" x14ac:dyDescent="0.2">
      <c r="I52" s="13"/>
    </row>
    <row r="53" spans="3:9" x14ac:dyDescent="0.2">
      <c r="C53" s="13"/>
      <c r="D53" s="13"/>
      <c r="E53" s="13"/>
      <c r="F53" s="13"/>
      <c r="G53" s="13"/>
      <c r="I53" s="13"/>
    </row>
    <row r="54" spans="3:9" x14ac:dyDescent="0.2">
      <c r="C54" s="13"/>
      <c r="D54" s="13"/>
      <c r="E54" s="13"/>
      <c r="F54" s="13"/>
      <c r="G54" s="13"/>
    </row>
    <row r="55" spans="3:9" x14ac:dyDescent="0.2">
      <c r="I55" s="13"/>
    </row>
    <row r="56" spans="3:9" x14ac:dyDescent="0.2">
      <c r="C56" s="13"/>
      <c r="D56" s="13"/>
      <c r="E56" s="13"/>
      <c r="F56" s="13"/>
      <c r="G56" s="13"/>
      <c r="I56" s="13"/>
    </row>
    <row r="57" spans="3:9" x14ac:dyDescent="0.2">
      <c r="C57" s="13"/>
      <c r="D57" s="13"/>
      <c r="E57" s="13"/>
      <c r="F57" s="13"/>
      <c r="G57" s="13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Pressupost inicial</vt:lpstr>
      <vt:lpstr>Pressupost liquidat</vt:lpstr>
    </vt:vector>
  </TitlesOfParts>
  <Company>IMI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Ajuntament de Barcelona</cp:lastModifiedBy>
  <dcterms:created xsi:type="dcterms:W3CDTF">2024-06-19T22:37:16Z</dcterms:created>
  <dcterms:modified xsi:type="dcterms:W3CDTF">2024-07-29T11:45:11Z</dcterms:modified>
</cp:coreProperties>
</file>