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4260" windowWidth="9600" windowHeight="4275" tabRatio="601" activeTab="1"/>
  </bookViews>
  <sheets>
    <sheet name="Pressupost inicial" sheetId="1" r:id="rId1"/>
    <sheet name="Pressupost liquidat" sheetId="2" r:id="rId2"/>
  </sheets>
  <calcPr calcId="145621"/>
</workbook>
</file>

<file path=xl/calcChain.xml><?xml version="1.0" encoding="utf-8"?>
<calcChain xmlns="http://schemas.openxmlformats.org/spreadsheetml/2006/main">
  <c r="K28" i="2" l="1"/>
  <c r="J28" i="2"/>
  <c r="I28" i="2"/>
  <c r="H28" i="2"/>
  <c r="G28" i="2"/>
  <c r="F28" i="2"/>
  <c r="E28" i="2"/>
  <c r="D28" i="2"/>
  <c r="C28" i="2"/>
  <c r="B28" i="2"/>
  <c r="K24" i="2"/>
  <c r="J24" i="2"/>
  <c r="I24" i="2"/>
  <c r="H24" i="2"/>
  <c r="G24" i="2"/>
  <c r="F24" i="2"/>
  <c r="E24" i="2"/>
  <c r="D24" i="2"/>
  <c r="C24" i="2"/>
  <c r="B24" i="2"/>
  <c r="K21" i="2"/>
  <c r="K25" i="2" s="1"/>
  <c r="K15" i="2" s="1"/>
  <c r="J21" i="2"/>
  <c r="I21" i="2"/>
  <c r="H21" i="2"/>
  <c r="G21" i="2"/>
  <c r="F21" i="2"/>
  <c r="E21" i="2"/>
  <c r="D21" i="2"/>
  <c r="C21" i="2"/>
  <c r="B21" i="2"/>
  <c r="K13" i="2"/>
  <c r="J13" i="2"/>
  <c r="I13" i="2"/>
  <c r="H13" i="2"/>
  <c r="G13" i="2"/>
  <c r="F13" i="2"/>
  <c r="E13" i="2"/>
  <c r="D13" i="2"/>
  <c r="C13" i="2"/>
  <c r="B13" i="2"/>
  <c r="K9" i="2"/>
  <c r="J9" i="2"/>
  <c r="I9" i="2"/>
  <c r="H9" i="2"/>
  <c r="G9" i="2"/>
  <c r="F9" i="2"/>
  <c r="E9" i="2"/>
  <c r="D9" i="2"/>
  <c r="C9" i="2"/>
  <c r="B9" i="2"/>
  <c r="K6" i="2"/>
  <c r="K10" i="2" s="1"/>
  <c r="J6" i="2"/>
  <c r="I6" i="2"/>
  <c r="H6" i="2"/>
  <c r="G6" i="2"/>
  <c r="F6" i="2"/>
  <c r="E6" i="2"/>
  <c r="D6" i="2"/>
  <c r="C6" i="2"/>
  <c r="B6" i="2"/>
  <c r="B10" i="2" s="1"/>
  <c r="M28" i="1"/>
  <c r="L28" i="1"/>
  <c r="K28" i="1"/>
  <c r="J28" i="1"/>
  <c r="I28" i="1"/>
  <c r="H28" i="1"/>
  <c r="G28" i="1"/>
  <c r="F28" i="1"/>
  <c r="E28" i="1"/>
  <c r="D28" i="1"/>
  <c r="C28" i="1"/>
  <c r="B28" i="1"/>
  <c r="M24" i="1"/>
  <c r="L24" i="1"/>
  <c r="K24" i="1"/>
  <c r="J24" i="1"/>
  <c r="I24" i="1"/>
  <c r="H24" i="1"/>
  <c r="G24" i="1"/>
  <c r="F24" i="1"/>
  <c r="E24" i="1"/>
  <c r="D24" i="1"/>
  <c r="C24" i="1"/>
  <c r="B24" i="1"/>
  <c r="M21" i="1"/>
  <c r="L21" i="1"/>
  <c r="K21" i="1"/>
  <c r="K25" i="1" s="1"/>
  <c r="K15" i="1" s="1"/>
  <c r="J21" i="1"/>
  <c r="I21" i="1"/>
  <c r="H21" i="1"/>
  <c r="G21" i="1"/>
  <c r="F21" i="1"/>
  <c r="E21" i="1"/>
  <c r="D21" i="1"/>
  <c r="C21" i="1"/>
  <c r="B21" i="1"/>
  <c r="M13" i="1"/>
  <c r="L13" i="1"/>
  <c r="K13" i="1"/>
  <c r="J13" i="1"/>
  <c r="I13" i="1"/>
  <c r="H13" i="1"/>
  <c r="G13" i="1"/>
  <c r="F13" i="1"/>
  <c r="E13" i="1"/>
  <c r="D13" i="1"/>
  <c r="C13" i="1"/>
  <c r="B13" i="1"/>
  <c r="M9" i="1"/>
  <c r="L9" i="1"/>
  <c r="K9" i="1"/>
  <c r="J9" i="1"/>
  <c r="I9" i="1"/>
  <c r="H9" i="1"/>
  <c r="G9" i="1"/>
  <c r="F9" i="1"/>
  <c r="E9" i="1"/>
  <c r="D9" i="1"/>
  <c r="C9" i="1"/>
  <c r="B9" i="1"/>
  <c r="M6" i="1"/>
  <c r="M10" i="1" s="1"/>
  <c r="M2" i="1" s="1"/>
  <c r="L6" i="1"/>
  <c r="K6" i="1"/>
  <c r="K10" i="1" s="1"/>
  <c r="K2" i="1" s="1"/>
  <c r="J6" i="1"/>
  <c r="I6" i="1"/>
  <c r="H6" i="1"/>
  <c r="G6" i="1"/>
  <c r="F6" i="1"/>
  <c r="E6" i="1"/>
  <c r="E10" i="1" s="1"/>
  <c r="E2" i="1" s="1"/>
  <c r="D6" i="1"/>
  <c r="C6" i="1"/>
  <c r="B6" i="1"/>
  <c r="D25" i="2" l="1"/>
  <c r="C25" i="2"/>
  <c r="C15" i="2" s="1"/>
  <c r="C10" i="2"/>
  <c r="B2" i="2"/>
  <c r="D15" i="2"/>
  <c r="C2" i="2"/>
  <c r="K2" i="2"/>
  <c r="D10" i="2"/>
  <c r="D2" i="2" s="1"/>
  <c r="E10" i="2"/>
  <c r="G25" i="2"/>
  <c r="G15" i="2" s="1"/>
  <c r="I25" i="2"/>
  <c r="I15" i="2" s="1"/>
  <c r="F25" i="2"/>
  <c r="F15" i="2" s="1"/>
  <c r="G10" i="2"/>
  <c r="G2" i="2" s="1"/>
  <c r="B25" i="2"/>
  <c r="B15" i="2" s="1"/>
  <c r="I10" i="2"/>
  <c r="I2" i="2" s="1"/>
  <c r="E2" i="2"/>
  <c r="B25" i="1"/>
  <c r="B15" i="1" s="1"/>
  <c r="D10" i="1"/>
  <c r="D2" i="1" s="1"/>
  <c r="L25" i="1"/>
  <c r="L15" i="1" s="1"/>
  <c r="M25" i="1"/>
  <c r="M15" i="1" s="1"/>
  <c r="H25" i="1"/>
  <c r="H15" i="1" s="1"/>
  <c r="I25" i="1"/>
  <c r="I15" i="1" s="1"/>
  <c r="F25" i="1"/>
  <c r="F15" i="1" s="1"/>
  <c r="L10" i="1"/>
  <c r="L2" i="1" s="1"/>
  <c r="G25" i="1"/>
  <c r="G15" i="1" s="1"/>
  <c r="C10" i="1"/>
  <c r="C2" i="1" s="1"/>
  <c r="E25" i="2"/>
  <c r="E15" i="2" s="1"/>
  <c r="J25" i="2"/>
  <c r="J15" i="2" s="1"/>
  <c r="F10" i="2"/>
  <c r="F2" i="2" s="1"/>
  <c r="H25" i="2"/>
  <c r="H15" i="2" s="1"/>
  <c r="J10" i="2"/>
  <c r="J2" i="2" s="1"/>
  <c r="H10" i="2"/>
  <c r="H2" i="2" s="1"/>
  <c r="C25" i="1"/>
  <c r="C15" i="1" s="1"/>
  <c r="D25" i="1"/>
  <c r="D15" i="1" s="1"/>
  <c r="F10" i="1"/>
  <c r="F2" i="1" s="1"/>
  <c r="G10" i="1"/>
  <c r="G2" i="1" s="1"/>
  <c r="I10" i="1"/>
  <c r="I2" i="1" s="1"/>
  <c r="J25" i="1"/>
  <c r="J15" i="1" s="1"/>
  <c r="H10" i="1"/>
  <c r="H2" i="1" s="1"/>
  <c r="J10" i="1"/>
  <c r="J2" i="1" s="1"/>
  <c r="B10" i="1"/>
  <c r="B2" i="1" s="1"/>
  <c r="E25" i="1"/>
  <c r="E15" i="1" s="1"/>
</calcChain>
</file>

<file path=xl/sharedStrings.xml><?xml version="1.0" encoding="utf-8"?>
<sst xmlns="http://schemas.openxmlformats.org/spreadsheetml/2006/main" count="76" uniqueCount="46">
  <si>
    <t>Despeses financeres (8 i 9)</t>
  </si>
  <si>
    <t>9. Passius financers</t>
  </si>
  <si>
    <t>8. Actius financers</t>
  </si>
  <si>
    <t>Despeses no financeres (1 a 7)</t>
  </si>
  <si>
    <t>Despeses de capital (6 i 7)</t>
  </si>
  <si>
    <t>7. Transferències de capital</t>
  </si>
  <si>
    <t>6. Inversions reals</t>
  </si>
  <si>
    <t>Despeses corrents (1 a 5)</t>
  </si>
  <si>
    <t>5. Fons de contingència</t>
  </si>
  <si>
    <t>4. Transferències corrents</t>
  </si>
  <si>
    <t>3. Despeses financeres</t>
  </si>
  <si>
    <t>2. Béns i serveis corrents</t>
  </si>
  <si>
    <t>1. Despeses de personal</t>
  </si>
  <si>
    <t>DESPESES</t>
  </si>
  <si>
    <t>Ingressos financers (8 i 9)</t>
  </si>
  <si>
    <t>Ingressos no financers (1 a 7)</t>
  </si>
  <si>
    <t>Ingressos de capital (6 i 7)</t>
  </si>
  <si>
    <t>7. Transferències capital</t>
  </si>
  <si>
    <t>6. Venda d'inversions</t>
  </si>
  <si>
    <t>Ingressos corrents (1 a 5)</t>
  </si>
  <si>
    <t>5. Ingressos patrimonials</t>
  </si>
  <si>
    <t>3. Taxes i altres ingressos</t>
  </si>
  <si>
    <t>INGRESSOS</t>
  </si>
  <si>
    <t>Pressupost inicial _x000D_
2019</t>
  </si>
  <si>
    <t>Pressupost inicial _x000D_
2018</t>
  </si>
  <si>
    <t>Pressupost inicial _x000D_
2017</t>
  </si>
  <si>
    <t>Pressupost inicial _x000D_
2016</t>
  </si>
  <si>
    <t xml:space="preserve"> Pressupost inicial _x000D_
2015 </t>
  </si>
  <si>
    <t xml:space="preserve"> Pressupost inicial _x000D_
2014 </t>
  </si>
  <si>
    <t>Pressupost inicial _x000D_
2013</t>
  </si>
  <si>
    <t>Pressupost liquidat _x000D_
2013</t>
  </si>
  <si>
    <t>Pressupost liquidat _x000D_
2016</t>
  </si>
  <si>
    <t>Pressupost liquidat _x000D_
2017</t>
  </si>
  <si>
    <t>Pressupost liquidat _x000D_
2018</t>
  </si>
  <si>
    <t>Pressupost liquidat _x000D_
2014</t>
  </si>
  <si>
    <t>Pressupost liquidat _x000D_
2015</t>
  </si>
  <si>
    <t>Pressupost inicial 
2020</t>
  </si>
  <si>
    <t>Pressupost inicial 
2021</t>
  </si>
  <si>
    <t>Pressupost inicial 
2022</t>
  </si>
  <si>
    <t>Pressupost inicial 
2023</t>
  </si>
  <si>
    <t>Pressupost inicial 
2024</t>
  </si>
  <si>
    <t>Pressupost liquidat 
2019</t>
  </si>
  <si>
    <t>Pressupost liquidat 
2020</t>
  </si>
  <si>
    <t>Pressupost liquidat 
2021</t>
  </si>
  <si>
    <t>Pressupost liquidat 
2022</t>
  </si>
  <si>
    <t>Institut Municipal de Serveis Socials (IMSS)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</si>
</sst>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indexed="9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 tint="0.3499862666707357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4" borderId="0" xfId="0" applyFont="1" applyFill="1" applyBorder="1" applyAlignment="1">
      <alignment horizontal="center" vertical="center" wrapText="1"/>
    </xf>
    <xf numFmtId="3" fontId="3" fillId="3" borderId="0" xfId="0" applyNumberFormat="1" applyFont="1" applyFill="1" applyBorder="1" applyAlignment="1">
      <alignment vertical="center" wrapText="1"/>
    </xf>
    <xf numFmtId="3" fontId="1" fillId="0" borderId="0" xfId="0" applyNumberFormat="1" applyFont="1" applyFill="1" applyBorder="1" applyAlignment="1">
      <alignment vertical="center" wrapText="1"/>
    </xf>
    <xf numFmtId="4" fontId="1" fillId="0" borderId="0" xfId="0" applyNumberFormat="1" applyFont="1" applyFill="1" applyBorder="1" applyAlignment="1">
      <alignment vertical="center" wrapText="1"/>
    </xf>
    <xf numFmtId="3" fontId="4" fillId="2" borderId="0" xfId="0" applyNumberFormat="1" applyFont="1" applyFill="1" applyBorder="1" applyAlignment="1">
      <alignment vertical="center" wrapText="1"/>
    </xf>
    <xf numFmtId="4" fontId="4" fillId="2" borderId="0" xfId="0" applyNumberFormat="1" applyFont="1" applyFill="1" applyBorder="1" applyAlignment="1">
      <alignment vertical="center" wrapText="1"/>
    </xf>
    <xf numFmtId="4" fontId="4" fillId="0" borderId="0" xfId="0" applyNumberFormat="1" applyFont="1" applyFill="1" applyBorder="1" applyAlignment="1">
      <alignment vertical="center" wrapText="1"/>
    </xf>
    <xf numFmtId="3" fontId="4" fillId="0" borderId="0" xfId="0" applyNumberFormat="1" applyFont="1" applyFill="1" applyBorder="1" applyAlignment="1">
      <alignment vertical="center" wrapText="1"/>
    </xf>
    <xf numFmtId="0" fontId="1" fillId="0" borderId="0" xfId="0" applyFont="1" applyFill="1"/>
    <xf numFmtId="3" fontId="3" fillId="0" borderId="0" xfId="0" applyNumberFormat="1" applyFont="1" applyFill="1" applyBorder="1" applyAlignment="1">
      <alignment vertical="center" wrapText="1"/>
    </xf>
    <xf numFmtId="3" fontId="1" fillId="0" borderId="0" xfId="0" applyNumberFormat="1" applyFont="1"/>
    <xf numFmtId="0" fontId="5" fillId="5" borderId="0" xfId="0" applyFont="1" applyFill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8"/>
  <sheetViews>
    <sheetView zoomScale="85" zoomScaleNormal="85"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 activeCell="F35" sqref="F35"/>
    </sheetView>
  </sheetViews>
  <sheetFormatPr baseColWidth="10" defaultColWidth="11.5703125" defaultRowHeight="14.25" x14ac:dyDescent="0.2"/>
  <cols>
    <col min="1" max="1" width="33" style="1" customWidth="1"/>
    <col min="2" max="5" width="19.5703125" style="1" customWidth="1"/>
    <col min="6" max="6" width="19.28515625" style="1" customWidth="1"/>
    <col min="7" max="13" width="21.7109375" style="1" customWidth="1"/>
    <col min="14" max="16384" width="11.5703125" style="1"/>
  </cols>
  <sheetData>
    <row r="1" spans="1:16383" ht="45" x14ac:dyDescent="0.25">
      <c r="A1" s="13" t="s">
        <v>45</v>
      </c>
      <c r="B1" s="2" t="s">
        <v>40</v>
      </c>
      <c r="C1" s="2" t="s">
        <v>39</v>
      </c>
      <c r="D1" s="2" t="s">
        <v>38</v>
      </c>
      <c r="E1" s="2" t="s">
        <v>37</v>
      </c>
      <c r="F1" s="2" t="s">
        <v>36</v>
      </c>
      <c r="G1" s="2" t="s">
        <v>23</v>
      </c>
      <c r="H1" s="2" t="s">
        <v>24</v>
      </c>
      <c r="I1" s="2" t="s">
        <v>25</v>
      </c>
      <c r="J1" s="2" t="s">
        <v>26</v>
      </c>
      <c r="K1" s="2" t="s">
        <v>27</v>
      </c>
      <c r="L1" s="2" t="s">
        <v>28</v>
      </c>
      <c r="M1" s="2" t="s">
        <v>29</v>
      </c>
    </row>
    <row r="2" spans="1:16383" ht="17.45" x14ac:dyDescent="0.25">
      <c r="A2" s="3" t="s">
        <v>22</v>
      </c>
      <c r="B2" s="3">
        <f t="shared" ref="B2:M2" si="0">B10+B13</f>
        <v>328447293.94999999</v>
      </c>
      <c r="C2" s="3">
        <f t="shared" si="0"/>
        <v>289116244.85999995</v>
      </c>
      <c r="D2" s="3">
        <f t="shared" si="0"/>
        <v>269800000</v>
      </c>
      <c r="E2" s="3">
        <f t="shared" si="0"/>
        <v>264500000</v>
      </c>
      <c r="F2" s="3">
        <f t="shared" si="0"/>
        <v>250500000</v>
      </c>
      <c r="G2" s="3">
        <f t="shared" si="0"/>
        <v>230099004</v>
      </c>
      <c r="H2" s="3">
        <f t="shared" si="0"/>
        <v>144200000</v>
      </c>
      <c r="I2" s="3">
        <f t="shared" si="0"/>
        <v>139000000</v>
      </c>
      <c r="J2" s="3">
        <f t="shared" si="0"/>
        <v>125300000</v>
      </c>
      <c r="K2" s="3">
        <f t="shared" si="0"/>
        <v>97700000</v>
      </c>
      <c r="L2" s="3">
        <f t="shared" si="0"/>
        <v>91300000</v>
      </c>
      <c r="M2" s="3">
        <f t="shared" si="0"/>
        <v>93049631</v>
      </c>
    </row>
    <row r="3" spans="1:16383" ht="13.9" x14ac:dyDescent="0.25">
      <c r="A3" s="4" t="s">
        <v>21</v>
      </c>
      <c r="B3" s="5">
        <v>6475566.2800000003</v>
      </c>
      <c r="C3" s="5">
        <v>7258454.2800000003</v>
      </c>
      <c r="D3" s="5">
        <v>8053572</v>
      </c>
      <c r="E3" s="5">
        <v>3484346</v>
      </c>
      <c r="F3" s="5">
        <v>9180000</v>
      </c>
      <c r="G3" s="5">
        <v>450000</v>
      </c>
      <c r="H3" s="5">
        <v>450000</v>
      </c>
      <c r="I3" s="5">
        <v>632000</v>
      </c>
      <c r="J3" s="5">
        <v>580000</v>
      </c>
      <c r="K3" s="5">
        <v>465000</v>
      </c>
      <c r="L3" s="5">
        <v>450000</v>
      </c>
      <c r="M3" s="5">
        <v>1668213</v>
      </c>
    </row>
    <row r="4" spans="1:16383" x14ac:dyDescent="0.2">
      <c r="A4" s="4" t="s">
        <v>9</v>
      </c>
      <c r="B4" s="5">
        <v>321971605.05000001</v>
      </c>
      <c r="C4" s="5">
        <v>281857667.95999998</v>
      </c>
      <c r="D4" s="5">
        <v>261746305.38</v>
      </c>
      <c r="E4" s="5">
        <v>261015554</v>
      </c>
      <c r="F4" s="5">
        <v>241319900</v>
      </c>
      <c r="G4" s="5">
        <v>229633484</v>
      </c>
      <c r="H4" s="5">
        <v>143734480</v>
      </c>
      <c r="I4" s="5">
        <v>138330341</v>
      </c>
      <c r="J4" s="5">
        <v>124690000</v>
      </c>
      <c r="K4" s="5">
        <v>97224659</v>
      </c>
      <c r="L4" s="5">
        <v>90840000</v>
      </c>
      <c r="M4" s="5">
        <v>91318418</v>
      </c>
    </row>
    <row r="5" spans="1:16383" ht="13.9" x14ac:dyDescent="0.25">
      <c r="A5" s="4" t="s">
        <v>20</v>
      </c>
      <c r="B5" s="5">
        <v>122.62</v>
      </c>
      <c r="C5" s="5">
        <v>122.62</v>
      </c>
      <c r="D5" s="5">
        <v>122.62</v>
      </c>
      <c r="E5" s="5">
        <v>100</v>
      </c>
      <c r="F5" s="5">
        <v>100</v>
      </c>
      <c r="G5" s="5">
        <v>15520</v>
      </c>
      <c r="H5" s="5">
        <v>15520</v>
      </c>
      <c r="I5" s="5">
        <v>37659</v>
      </c>
      <c r="J5" s="5">
        <v>30000</v>
      </c>
      <c r="K5" s="5">
        <v>10341</v>
      </c>
      <c r="L5" s="5">
        <v>10000</v>
      </c>
      <c r="M5" s="5">
        <v>63000</v>
      </c>
    </row>
    <row r="6" spans="1:16383" ht="13.9" x14ac:dyDescent="0.25">
      <c r="A6" s="6" t="s">
        <v>19</v>
      </c>
      <c r="B6" s="7">
        <f t="shared" ref="B6:M6" si="1">SUM(B3:B5)</f>
        <v>328447293.94999999</v>
      </c>
      <c r="C6" s="7">
        <f t="shared" si="1"/>
        <v>289116244.85999995</v>
      </c>
      <c r="D6" s="7">
        <f t="shared" si="1"/>
        <v>269800000</v>
      </c>
      <c r="E6" s="7">
        <f t="shared" si="1"/>
        <v>264500000</v>
      </c>
      <c r="F6" s="7">
        <f t="shared" si="1"/>
        <v>250500000</v>
      </c>
      <c r="G6" s="7">
        <f t="shared" si="1"/>
        <v>230099004</v>
      </c>
      <c r="H6" s="7">
        <f t="shared" si="1"/>
        <v>144200000</v>
      </c>
      <c r="I6" s="7">
        <f t="shared" si="1"/>
        <v>139000000</v>
      </c>
      <c r="J6" s="7">
        <f t="shared" si="1"/>
        <v>125300000</v>
      </c>
      <c r="K6" s="7">
        <f t="shared" si="1"/>
        <v>97700000</v>
      </c>
      <c r="L6" s="7">
        <f t="shared" si="1"/>
        <v>91300000</v>
      </c>
      <c r="M6" s="7">
        <f t="shared" si="1"/>
        <v>93049631</v>
      </c>
    </row>
    <row r="7" spans="1:16383" ht="13.9" x14ac:dyDescent="0.25">
      <c r="A7" s="4" t="s">
        <v>18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</row>
    <row r="8" spans="1:16383" x14ac:dyDescent="0.2">
      <c r="A8" s="4" t="s">
        <v>17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</row>
    <row r="9" spans="1:16383" s="10" customFormat="1" ht="13.9" x14ac:dyDescent="0.25">
      <c r="A9" s="6" t="s">
        <v>16</v>
      </c>
      <c r="B9" s="7">
        <f t="shared" ref="B9:M9" si="2">SUM(B7:B8)</f>
        <v>0</v>
      </c>
      <c r="C9" s="7">
        <f t="shared" si="2"/>
        <v>0</v>
      </c>
      <c r="D9" s="7">
        <f t="shared" si="2"/>
        <v>0</v>
      </c>
      <c r="E9" s="7">
        <f t="shared" si="2"/>
        <v>0</v>
      </c>
      <c r="F9" s="7">
        <f t="shared" si="2"/>
        <v>0</v>
      </c>
      <c r="G9" s="7">
        <f t="shared" si="2"/>
        <v>0</v>
      </c>
      <c r="H9" s="7">
        <f t="shared" si="2"/>
        <v>0</v>
      </c>
      <c r="I9" s="7">
        <f t="shared" si="2"/>
        <v>0</v>
      </c>
      <c r="J9" s="7">
        <f t="shared" si="2"/>
        <v>0</v>
      </c>
      <c r="K9" s="7">
        <f t="shared" si="2"/>
        <v>0</v>
      </c>
      <c r="L9" s="7">
        <f t="shared" si="2"/>
        <v>0</v>
      </c>
      <c r="M9" s="7">
        <f t="shared" si="2"/>
        <v>0</v>
      </c>
      <c r="N9" s="9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9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9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9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9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9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9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9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9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9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9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9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9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9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9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9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9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9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9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9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9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9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9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9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9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9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9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9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9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9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9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9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9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9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9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9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9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9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9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9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9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9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9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9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9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9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9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9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9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9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9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9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9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9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9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9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9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9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9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9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9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9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9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9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9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9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9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9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9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9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9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9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9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9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9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9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9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9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9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9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9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9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9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9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9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9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9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9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9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9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9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9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9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9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9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9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9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9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9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9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9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9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9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9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9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9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9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9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9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9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9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9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9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9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9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9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9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9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9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9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9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9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9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9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9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9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9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9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9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9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9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9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9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9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9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9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9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9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9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9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9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9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9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9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9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9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9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9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9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9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9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9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9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9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9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9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9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9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9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9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9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9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9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9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9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9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9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9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9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9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9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9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9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9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9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9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9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9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9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9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9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9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9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9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9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9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9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9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9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9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9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9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9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9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9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9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9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9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9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9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9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9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9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9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9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9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9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9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9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9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9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9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9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9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9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9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9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9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9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9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9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9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9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9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9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9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9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9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9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9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9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9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9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9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9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9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9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9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9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9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9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9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9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9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9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9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9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9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9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9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9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9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9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9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9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9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9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9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9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9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9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9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9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9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9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9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9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9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9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9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9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9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9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9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9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9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9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9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9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9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9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9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9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9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9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9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9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9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9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9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9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9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9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9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9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9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9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9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9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9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9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9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9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9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9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9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9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9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9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9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9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9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9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9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9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9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9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9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9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9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9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9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9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9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9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9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9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9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9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9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9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9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9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9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9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9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9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9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9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9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9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9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9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9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9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9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9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9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9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9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9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9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9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9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9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9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9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9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9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9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9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9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9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9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9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9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9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9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9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9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9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9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9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9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9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9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9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9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9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9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9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9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9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9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9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9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9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9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9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9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9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9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9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9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9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9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9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9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9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9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9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9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9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9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9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9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9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9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9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9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9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9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9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9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9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9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9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9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9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9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9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9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9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9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9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9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9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9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9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9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9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9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9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9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9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9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9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9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9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9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9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9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9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9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9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9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9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9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9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9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9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9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9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9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9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9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9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9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9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9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9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9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9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9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9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9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9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9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9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9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9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9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9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9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9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9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9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9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9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9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9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9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9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9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9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9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9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9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9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9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9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9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9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9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9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9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9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9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9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9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9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9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9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9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9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9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9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9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9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9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9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9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9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9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9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9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9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9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9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9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9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9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9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9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9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9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9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9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9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9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9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9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9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9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9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9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9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9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9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9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9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9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9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9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9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9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9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9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9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9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9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9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9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9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9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9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9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9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9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9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9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9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9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9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9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9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9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9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9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9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9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9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9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9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9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9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9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9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9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9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9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9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9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9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9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9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9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9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9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9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9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9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9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9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9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9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9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9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9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9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9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9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9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9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9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9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9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9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9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9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9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9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9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9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9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9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9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9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9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9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9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9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9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9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9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9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9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9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9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9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9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9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9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9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9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9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9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9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9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9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9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9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9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9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9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9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9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9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9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9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9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9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9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9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9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9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9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9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9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9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9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9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9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9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9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9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9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9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9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9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9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9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9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9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9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9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9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9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9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9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9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9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9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9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9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9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9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9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9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9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9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9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9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9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9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9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9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9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9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9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9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9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9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9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9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9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9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9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9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9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9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9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9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9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9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9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9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9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9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9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9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9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9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9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9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9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9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9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9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9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9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9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9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9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9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9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9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9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9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9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9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9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9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9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9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9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9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9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9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9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9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9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9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9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9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9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9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9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9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9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9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9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9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9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9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9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9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9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9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9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9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9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9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9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9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9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9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9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9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9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9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9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9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9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9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9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9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9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9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9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9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9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9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9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9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9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9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9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9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9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9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9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9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9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9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9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9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9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9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9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9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9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9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9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9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9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9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9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9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9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9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9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9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9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9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9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9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9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9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9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9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9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9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9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9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9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9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9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9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9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9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9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9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9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9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9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9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9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9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9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9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9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9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9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9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9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9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9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9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9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9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9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9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9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9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9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9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9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9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9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9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9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9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9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9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9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9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9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9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9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9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9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9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9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9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9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9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9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9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9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9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9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9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9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9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9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9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9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9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9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9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9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9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9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9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9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9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9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9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9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9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9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9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9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9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9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9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9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9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9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9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9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9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9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9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9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9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9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9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9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9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9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9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9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9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9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9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9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9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9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9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9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9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9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9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9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9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9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9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9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9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9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9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9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9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9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9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9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9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9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9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9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9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9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9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9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9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9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9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9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9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9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9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9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9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9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9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9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9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9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9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9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9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9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9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9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9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9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9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9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9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9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9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9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9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9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9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9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9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9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9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9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9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9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9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9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9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9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9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9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9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9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9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9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9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9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9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9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9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9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9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9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9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9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9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9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9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9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9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9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9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9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9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9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9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9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9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9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9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9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9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9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9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9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9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9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9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9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9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9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9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9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9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9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9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9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9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9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9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9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9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9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9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9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9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9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9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9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9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9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9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9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9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9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9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9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9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9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9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9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9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9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9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9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9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9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9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9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9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9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9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9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9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9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9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9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9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9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9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9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9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9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9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9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9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9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9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9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9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9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9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9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9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9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9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9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9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9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9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9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9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9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9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9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9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9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9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9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9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9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9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9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9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9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9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9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9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9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9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9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9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9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9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9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9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9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9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9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9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9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9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9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9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9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9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9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9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9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9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9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9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9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9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9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9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9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9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9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9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9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9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9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9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9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9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9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9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9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9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9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9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9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9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9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9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9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9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9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9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9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9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9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9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9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9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9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9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9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9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9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9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9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9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9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9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9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9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9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9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9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9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9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9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9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9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9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9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9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9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9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9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9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9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9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9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9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9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9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9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9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9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9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9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9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9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9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9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9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9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9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9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9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9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9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9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9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9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9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9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9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9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9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9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9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9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9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9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9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9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9"/>
      <c r="XFB9" s="8"/>
      <c r="XFC9" s="8"/>
    </row>
    <row r="10" spans="1:16383" s="10" customFormat="1" ht="13.9" x14ac:dyDescent="0.25">
      <c r="A10" s="6" t="s">
        <v>15</v>
      </c>
      <c r="B10" s="7">
        <f t="shared" ref="B10:M10" si="3">B6+B9</f>
        <v>328447293.94999999</v>
      </c>
      <c r="C10" s="7">
        <f t="shared" si="3"/>
        <v>289116244.85999995</v>
      </c>
      <c r="D10" s="7">
        <f t="shared" si="3"/>
        <v>269800000</v>
      </c>
      <c r="E10" s="7">
        <f t="shared" si="3"/>
        <v>264500000</v>
      </c>
      <c r="F10" s="7">
        <f t="shared" si="3"/>
        <v>250500000</v>
      </c>
      <c r="G10" s="7">
        <f t="shared" si="3"/>
        <v>230099004</v>
      </c>
      <c r="H10" s="7">
        <f t="shared" si="3"/>
        <v>144200000</v>
      </c>
      <c r="I10" s="7">
        <f t="shared" si="3"/>
        <v>139000000</v>
      </c>
      <c r="J10" s="7">
        <f t="shared" si="3"/>
        <v>125300000</v>
      </c>
      <c r="K10" s="7">
        <f t="shared" si="3"/>
        <v>97700000</v>
      </c>
      <c r="L10" s="7">
        <f t="shared" si="3"/>
        <v>91300000</v>
      </c>
      <c r="M10" s="7">
        <f t="shared" si="3"/>
        <v>93049631</v>
      </c>
      <c r="N10" s="9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9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9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9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9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9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9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9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9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9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9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9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9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9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9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9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9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9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9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9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9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9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9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9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9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9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9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9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9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9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9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9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9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9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9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9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9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9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9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9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9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9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9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9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9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9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9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9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9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9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9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9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9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9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9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9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9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9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9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9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9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9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9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9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9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9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9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9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9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9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9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9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9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9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9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9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9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9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9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9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9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9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9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9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9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9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9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9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9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9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9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9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9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9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9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9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9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9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9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9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9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9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9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9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9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9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9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9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9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9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9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9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9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9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9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9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9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9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9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9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9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9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9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9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9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9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9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9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9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9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9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9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9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9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9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9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9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9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9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9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9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9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9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9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9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9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9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9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9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9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9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9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9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9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9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9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9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9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9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9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9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9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9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9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9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9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9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9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9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9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9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9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9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9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9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9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9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9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9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9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9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9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9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9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9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9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9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9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9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9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9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9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9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9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9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9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9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9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9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9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9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9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9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9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9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9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9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9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9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9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9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9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9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9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9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9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9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9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9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9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9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9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9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9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9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9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9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9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9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9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9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9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9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9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9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9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9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9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9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9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9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9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9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9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9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9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9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9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9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9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9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9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9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9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9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9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9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9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9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9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9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9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9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9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9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9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9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9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9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9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9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9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9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9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9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9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9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9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9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9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9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9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9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9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9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9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9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9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9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9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9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9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9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9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9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9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9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9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9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9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9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9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9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9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9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9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9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9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9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9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9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9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9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9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9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9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9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9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9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9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9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9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9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9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9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9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9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9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9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9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9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9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9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9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9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9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9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9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9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9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9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9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9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9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9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9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9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9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9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9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9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9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9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9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9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9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9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9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9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9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9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9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9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9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9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9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9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9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9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9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9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9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9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9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9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9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9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9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9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9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9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9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9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9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9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9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9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9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9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9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9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9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9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9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9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9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9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9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9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9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9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9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9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9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9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9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9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9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9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9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9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9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9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9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9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9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9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9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9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9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9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9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9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9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9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9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9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9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9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9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9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9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9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9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9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9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9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9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9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9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9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9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9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9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9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9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9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9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9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9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9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9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9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9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9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9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9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9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9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9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9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9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9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9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9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9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9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9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9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9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9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9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9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9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9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9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9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9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9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9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9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9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9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9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9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9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9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9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9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9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9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9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9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9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9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9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9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9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9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9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9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9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9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9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9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9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9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9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9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9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9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9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9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9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9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9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9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9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9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9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9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9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9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9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9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9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9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9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9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9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9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9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9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9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9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9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9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9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9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9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9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9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9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9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9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9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9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9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9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9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9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9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9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9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9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9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9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9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9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9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9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9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9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9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9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9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9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9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9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9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9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9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9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9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9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9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9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9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9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9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9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9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9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9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9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9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9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9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9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9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9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9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9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9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9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9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9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9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9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9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9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9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9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9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9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9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9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9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9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9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9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9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9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9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9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9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9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9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9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9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9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9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9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9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9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9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9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9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9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9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9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9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9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9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9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9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9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9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9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9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9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9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9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9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9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9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9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9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9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9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9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9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9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9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9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9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9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9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9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9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9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9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9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9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9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9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9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9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9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9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9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9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9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9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9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9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9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9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9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9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9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9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9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9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9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9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9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9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9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9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9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9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9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9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9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9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9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9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9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9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9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9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9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9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9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9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9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9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9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9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9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9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9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9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9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9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9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9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9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9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9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9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9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9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9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9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9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9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9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9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9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9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9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9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9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9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9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9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9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9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9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9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9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9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9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9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9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9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9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9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9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9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9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9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9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9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9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9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9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9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9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9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9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9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9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9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9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9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9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9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9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9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9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9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9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9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9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9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9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9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9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9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9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9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9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9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9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9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9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9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9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9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9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9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9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9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9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9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9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9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9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9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9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9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9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9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9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9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9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9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9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9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9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9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9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9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9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9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9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9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9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9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9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9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9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9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9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9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9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9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9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9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9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9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9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9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9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9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9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9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9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9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9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9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9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9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9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9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9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9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9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9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9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9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9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9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9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9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9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9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9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9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9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9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9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9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9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9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9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9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9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9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9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9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9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9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9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9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9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9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9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9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9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9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9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9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9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9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9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9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9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9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9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9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9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9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9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9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9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9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9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9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9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9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9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9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9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9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9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9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9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9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9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9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9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9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9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9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9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9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9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9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9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9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9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9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9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9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9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9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9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9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9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9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9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9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9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9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9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9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9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9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9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9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9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9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9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9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9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9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9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9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9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9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9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9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9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9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9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9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9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9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9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9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9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9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9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9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9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9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9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9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9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9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9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9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9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9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9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9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9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9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9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9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9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9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9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9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9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9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9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9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9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9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9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9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9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9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9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9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9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9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9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9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9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9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9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9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9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9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9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9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9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9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9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9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9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9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9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9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9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9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9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9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9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9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9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9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9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9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9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9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9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9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9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9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9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9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9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9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9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9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9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9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9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9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9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9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9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9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9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9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9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9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9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9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9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9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9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9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9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9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9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9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9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9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9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9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9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9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9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9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9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9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9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9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9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9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9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9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9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9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9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9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9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9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9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9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9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9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9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9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9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9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9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9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9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9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9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9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9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9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9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9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9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9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9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9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9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9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9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9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9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9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9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9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9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9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9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9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9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9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9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9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9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9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9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9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9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9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9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9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9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9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9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9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9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9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9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9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9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9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9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9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9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9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9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9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9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9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9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9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9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9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9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9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9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9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9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9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9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9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9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9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9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9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9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9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9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9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9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9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9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9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9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9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9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9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9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9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9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9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9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9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9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9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9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9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9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9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9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9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9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9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9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9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9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9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9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9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9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9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9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9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9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9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9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9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9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9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9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9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9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9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9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9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9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9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9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9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9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9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9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9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9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9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9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9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9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9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9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9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9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9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9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9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9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9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9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9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9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9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9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9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9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9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9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9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9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9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9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9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9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9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9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9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9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9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9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9"/>
      <c r="XFB10" s="8"/>
      <c r="XFC10" s="8"/>
    </row>
    <row r="11" spans="1:16383" s="10" customFormat="1" ht="13.9" x14ac:dyDescent="0.25">
      <c r="A11" s="4" t="s">
        <v>2</v>
      </c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</row>
    <row r="12" spans="1:16383" s="10" customFormat="1" ht="13.9" x14ac:dyDescent="0.25">
      <c r="A12" s="4" t="s">
        <v>1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</row>
    <row r="13" spans="1:16383" s="10" customFormat="1" ht="13.9" x14ac:dyDescent="0.25">
      <c r="A13" s="6" t="s">
        <v>14</v>
      </c>
      <c r="B13" s="7">
        <f t="shared" ref="B13:M13" si="4">SUM(B11:B12)</f>
        <v>0</v>
      </c>
      <c r="C13" s="7">
        <f t="shared" si="4"/>
        <v>0</v>
      </c>
      <c r="D13" s="7">
        <f t="shared" si="4"/>
        <v>0</v>
      </c>
      <c r="E13" s="7">
        <f t="shared" si="4"/>
        <v>0</v>
      </c>
      <c r="F13" s="7">
        <f t="shared" si="4"/>
        <v>0</v>
      </c>
      <c r="G13" s="7">
        <f t="shared" si="4"/>
        <v>0</v>
      </c>
      <c r="H13" s="7">
        <f t="shared" si="4"/>
        <v>0</v>
      </c>
      <c r="I13" s="7">
        <f t="shared" si="4"/>
        <v>0</v>
      </c>
      <c r="J13" s="7">
        <f t="shared" si="4"/>
        <v>0</v>
      </c>
      <c r="K13" s="7">
        <f t="shared" si="4"/>
        <v>0</v>
      </c>
      <c r="L13" s="7">
        <f t="shared" si="4"/>
        <v>0</v>
      </c>
      <c r="M13" s="7">
        <f t="shared" si="4"/>
        <v>0</v>
      </c>
      <c r="N13" s="9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9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9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9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9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9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9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9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9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9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9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9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9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9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9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9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9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9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9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9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9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9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9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9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9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9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9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9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9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9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9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9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9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9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9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9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9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9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9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9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9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9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9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9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9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9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9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9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9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9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9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9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9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9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9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9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9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9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9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9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9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9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9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9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9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9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9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9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9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9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9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9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9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9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9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9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9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9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9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9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9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9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9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9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9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9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9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9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9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9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9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9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9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9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9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9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9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9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9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9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9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9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9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9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9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9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9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9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9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9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9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9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9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9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9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9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9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9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9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9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9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9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9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9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9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9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9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9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9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9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9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9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9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9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9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9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9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9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9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9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9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9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9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9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9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9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9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9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9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9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9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9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9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9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9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9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9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9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9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9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9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9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9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9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9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9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9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9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9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9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9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9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9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9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9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9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9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9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9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9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9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9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9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9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9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9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9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9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9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9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9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9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9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9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9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9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9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9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9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9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9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9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9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9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9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9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9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9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9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9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9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9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9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9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9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9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9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9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9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9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9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9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9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9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9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9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9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9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9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9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9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9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9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9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9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9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9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9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9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9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9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9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9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9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9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9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9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9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9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9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9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9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9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9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9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9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9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9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9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9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9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9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9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9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9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9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9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9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9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9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9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9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9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9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9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9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9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9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9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9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9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9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9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9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9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9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9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9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9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9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9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9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9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9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9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9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9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9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9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9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9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9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9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9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9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9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9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9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9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9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9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9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9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9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9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9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9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9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9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9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9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9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9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9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9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9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9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9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9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9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9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9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9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9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9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9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9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9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9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9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9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9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9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9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9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9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9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9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9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9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9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9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9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9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9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9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9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9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9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9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9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9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9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9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9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9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9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9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9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9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9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9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9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9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9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9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9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9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9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9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9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9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9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9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9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9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9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9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9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9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9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9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9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9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9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9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9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9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9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9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9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9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9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9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9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9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9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9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9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9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9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9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9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9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9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9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9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9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9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9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9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9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9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9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9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9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9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9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9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9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9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9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9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9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9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9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9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9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9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9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9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9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9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9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9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9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9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9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9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9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9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9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9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9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9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9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9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9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9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9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9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9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9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9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9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9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9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9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9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9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9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9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9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9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9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9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9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9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9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9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9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9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9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9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9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9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9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9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9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9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9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9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9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9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9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9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9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9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9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9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9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9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9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9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9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9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9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9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9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9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9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9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9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9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9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9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9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9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9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9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9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9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9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9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9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9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9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9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9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9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9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9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9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9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9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9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9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9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9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9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9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9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9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9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9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9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9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9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9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9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9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9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9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9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9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9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9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9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9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9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9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9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9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9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9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9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9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9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9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9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9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9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9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9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9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9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9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9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9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9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9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9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9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9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9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9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9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9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9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9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9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9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9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9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9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9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9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9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9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9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9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9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9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9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9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9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9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9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9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9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9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9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9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9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9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9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9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9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9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9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9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9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9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9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9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9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9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9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9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9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9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9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9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9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9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9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9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9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9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9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9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9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9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9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9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9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9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9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9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9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9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9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9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9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9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9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9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9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9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9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9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9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9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9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9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9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9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9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9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9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9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9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9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9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9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9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9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9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9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9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9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9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9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9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9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9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9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9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9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9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9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9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9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9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9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9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9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9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9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9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9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9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9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9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9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9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9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9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9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9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9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9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9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9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9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9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9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9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9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9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9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9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9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9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9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9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9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9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9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9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9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9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9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9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9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9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9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9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9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9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9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9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9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9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9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9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9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9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9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9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9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9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9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9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9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9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9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9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9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9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9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9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9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9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9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9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9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9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9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9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9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9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9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9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9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9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9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9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9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9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9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9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9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9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9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9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9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9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9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9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9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9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9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9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9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9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9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9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9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9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9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9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9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9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9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9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9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9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9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9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9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9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9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9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9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9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9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9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9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9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9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9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9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9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9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9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9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9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9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9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9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9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9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9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9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9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9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9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9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9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9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9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9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9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9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9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9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9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9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9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9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9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9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9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9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9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9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9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9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9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9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9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9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9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9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9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9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9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9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9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9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9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9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9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9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9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9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9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9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9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9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9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9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9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9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9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9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9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9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9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9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9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9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9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9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9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9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9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9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9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9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9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9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9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9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9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9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9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9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9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9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9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9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9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9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9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9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9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9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9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9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9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9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9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9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9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9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9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9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9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9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9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9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9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9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9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9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9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9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9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9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9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9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9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9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9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9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9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9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9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9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9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9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9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9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9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9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9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9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9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9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9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9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9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9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9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9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9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9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9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9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9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9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9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9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9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9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9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9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9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9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9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9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9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9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9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9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9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9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9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9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9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9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9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9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9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9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9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9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9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9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9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9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9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9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9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9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9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9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9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9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9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9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9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9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9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9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9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9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9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9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9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9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9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9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9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9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9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9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9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9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9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9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9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9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9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9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9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9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9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9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9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9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9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9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9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9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9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9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9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9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9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9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9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9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9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9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9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9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9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9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9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9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9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9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9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9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9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9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9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9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9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9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9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9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9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9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9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9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9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9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9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9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9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9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9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9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9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9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9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9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9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9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9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9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9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9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9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9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9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9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9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9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9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9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9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9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9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9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9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9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9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9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9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9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9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9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9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9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9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9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9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9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9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9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9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9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9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9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9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9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9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9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9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9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9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9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9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9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9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9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9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9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9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9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9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9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9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9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9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9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9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9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9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9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9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9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9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9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9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9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9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9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9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9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9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9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9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9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9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9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9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9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9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9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9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9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9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9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9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9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9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9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9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9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9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9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9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9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9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9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9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9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9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9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9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9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9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9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9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9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9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9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9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9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9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9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9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9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9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9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9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9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9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9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9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9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9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9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9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9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9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9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9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9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9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9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9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9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9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9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9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9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9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9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9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9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9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9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9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9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9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9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9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9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9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9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9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9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9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9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9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9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9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9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9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9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9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9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9"/>
      <c r="XFB13" s="8"/>
      <c r="XFC13" s="8"/>
    </row>
    <row r="15" spans="1:16383" s="10" customFormat="1" ht="17.45" x14ac:dyDescent="0.25">
      <c r="A15" s="3" t="s">
        <v>13</v>
      </c>
      <c r="B15" s="3">
        <f t="shared" ref="B15:M15" si="5">B25+B28</f>
        <v>328447293.95000005</v>
      </c>
      <c r="C15" s="3">
        <f t="shared" si="5"/>
        <v>289116244.85999995</v>
      </c>
      <c r="D15" s="3">
        <f t="shared" si="5"/>
        <v>269800000</v>
      </c>
      <c r="E15" s="3">
        <f t="shared" si="5"/>
        <v>264500000</v>
      </c>
      <c r="F15" s="3">
        <f t="shared" si="5"/>
        <v>250500000</v>
      </c>
      <c r="G15" s="3">
        <f t="shared" si="5"/>
        <v>230099004</v>
      </c>
      <c r="H15" s="3">
        <f t="shared" si="5"/>
        <v>144200000</v>
      </c>
      <c r="I15" s="3">
        <f t="shared" si="5"/>
        <v>139000000</v>
      </c>
      <c r="J15" s="3">
        <f t="shared" si="5"/>
        <v>125300000</v>
      </c>
      <c r="K15" s="3">
        <f t="shared" si="5"/>
        <v>97700000</v>
      </c>
      <c r="L15" s="3">
        <f t="shared" si="5"/>
        <v>91300000</v>
      </c>
      <c r="M15" s="3">
        <f t="shared" si="5"/>
        <v>93049631</v>
      </c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  <c r="XFA15" s="11"/>
      <c r="XFB15" s="11"/>
      <c r="XFC15" s="11"/>
    </row>
    <row r="16" spans="1:16383" ht="13.9" x14ac:dyDescent="0.25">
      <c r="A16" s="4" t="s">
        <v>12</v>
      </c>
      <c r="B16" s="5">
        <v>74500134.689999998</v>
      </c>
      <c r="C16" s="5">
        <v>68064433.810000002</v>
      </c>
      <c r="D16" s="5">
        <v>61000000</v>
      </c>
      <c r="E16" s="5">
        <v>55845933.520000003</v>
      </c>
      <c r="F16" s="5">
        <v>55800000.009999998</v>
      </c>
      <c r="G16" s="5">
        <v>43213777</v>
      </c>
      <c r="H16" s="5">
        <v>35100000</v>
      </c>
      <c r="I16" s="5">
        <v>32104250</v>
      </c>
      <c r="J16" s="5">
        <v>30100000</v>
      </c>
      <c r="K16" s="5">
        <v>29200000</v>
      </c>
      <c r="L16" s="5">
        <v>28100000</v>
      </c>
      <c r="M16" s="5">
        <v>27670294</v>
      </c>
    </row>
    <row r="17" spans="1:13" x14ac:dyDescent="0.2">
      <c r="A17" s="4" t="s">
        <v>11</v>
      </c>
      <c r="B17" s="5">
        <v>223775125.90000001</v>
      </c>
      <c r="C17" s="5">
        <v>194774057.78999999</v>
      </c>
      <c r="D17" s="5">
        <v>185578167.97</v>
      </c>
      <c r="E17" s="5">
        <v>185571009.81</v>
      </c>
      <c r="F17" s="5">
        <v>173063509.81</v>
      </c>
      <c r="G17" s="5">
        <v>153115905</v>
      </c>
      <c r="H17" s="5">
        <v>79340000</v>
      </c>
      <c r="I17" s="5">
        <v>78125750</v>
      </c>
      <c r="J17" s="5">
        <v>75380000</v>
      </c>
      <c r="K17" s="5">
        <v>58480000</v>
      </c>
      <c r="L17" s="5">
        <v>54715000</v>
      </c>
      <c r="M17" s="5">
        <v>60100076</v>
      </c>
    </row>
    <row r="18" spans="1:13" ht="13.9" x14ac:dyDescent="0.25">
      <c r="A18" s="4" t="s">
        <v>10</v>
      </c>
      <c r="B18" s="5">
        <v>40000</v>
      </c>
      <c r="C18" s="5">
        <v>40000</v>
      </c>
      <c r="D18" s="5">
        <v>80000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</row>
    <row r="19" spans="1:13" x14ac:dyDescent="0.2">
      <c r="A19" s="4" t="s">
        <v>9</v>
      </c>
      <c r="B19" s="5">
        <v>29994033.359999999</v>
      </c>
      <c r="C19" s="5">
        <v>25353998.120000001</v>
      </c>
      <c r="D19" s="5">
        <v>22521832.030000001</v>
      </c>
      <c r="E19" s="5">
        <v>22463056.670000002</v>
      </c>
      <c r="F19" s="5">
        <v>21116490.18</v>
      </c>
      <c r="G19" s="5">
        <v>33749322</v>
      </c>
      <c r="H19" s="5">
        <v>29740000</v>
      </c>
      <c r="I19" s="5">
        <v>28750000</v>
      </c>
      <c r="J19" s="5">
        <v>19800000</v>
      </c>
      <c r="K19" s="5">
        <v>10000000</v>
      </c>
      <c r="L19" s="5">
        <v>8480000</v>
      </c>
      <c r="M19" s="5">
        <v>5273261</v>
      </c>
    </row>
    <row r="20" spans="1:13" x14ac:dyDescent="0.2">
      <c r="A20" s="4" t="s">
        <v>8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</row>
    <row r="21" spans="1:13" ht="13.9" x14ac:dyDescent="0.25">
      <c r="A21" s="6" t="s">
        <v>7</v>
      </c>
      <c r="B21" s="7">
        <f t="shared" ref="B21:M21" si="6">SUM(B16:B20)</f>
        <v>328309293.95000005</v>
      </c>
      <c r="C21" s="7">
        <f t="shared" si="6"/>
        <v>288232489.71999997</v>
      </c>
      <c r="D21" s="7">
        <f t="shared" si="6"/>
        <v>269180000</v>
      </c>
      <c r="E21" s="7">
        <f t="shared" si="6"/>
        <v>263880000</v>
      </c>
      <c r="F21" s="7">
        <f t="shared" si="6"/>
        <v>249980000</v>
      </c>
      <c r="G21" s="7">
        <f t="shared" si="6"/>
        <v>230079004</v>
      </c>
      <c r="H21" s="7">
        <f t="shared" si="6"/>
        <v>144180000</v>
      </c>
      <c r="I21" s="7">
        <f t="shared" si="6"/>
        <v>138980000</v>
      </c>
      <c r="J21" s="7">
        <f t="shared" si="6"/>
        <v>125280000</v>
      </c>
      <c r="K21" s="7">
        <f t="shared" si="6"/>
        <v>97680000</v>
      </c>
      <c r="L21" s="7">
        <f t="shared" si="6"/>
        <v>91295000</v>
      </c>
      <c r="M21" s="7">
        <f t="shared" si="6"/>
        <v>93043631</v>
      </c>
    </row>
    <row r="22" spans="1:13" ht="13.9" x14ac:dyDescent="0.25">
      <c r="A22" s="4" t="s">
        <v>6</v>
      </c>
      <c r="B22" s="5">
        <v>138000</v>
      </c>
      <c r="C22" s="5">
        <v>883755.14</v>
      </c>
      <c r="D22" s="5">
        <v>620000</v>
      </c>
      <c r="E22" s="5">
        <v>620000</v>
      </c>
      <c r="F22" s="5">
        <v>520000</v>
      </c>
      <c r="G22" s="5">
        <v>20000</v>
      </c>
      <c r="H22" s="5">
        <v>20000</v>
      </c>
      <c r="I22" s="5">
        <v>20000</v>
      </c>
      <c r="J22" s="5">
        <v>20000</v>
      </c>
      <c r="K22" s="5">
        <v>20000</v>
      </c>
      <c r="L22" s="5">
        <v>5000</v>
      </c>
      <c r="M22" s="5">
        <v>6000</v>
      </c>
    </row>
    <row r="23" spans="1:13" x14ac:dyDescent="0.2">
      <c r="A23" s="4" t="s">
        <v>5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</row>
    <row r="24" spans="1:13" ht="13.9" x14ac:dyDescent="0.25">
      <c r="A24" s="6" t="s">
        <v>4</v>
      </c>
      <c r="B24" s="7">
        <f t="shared" ref="B24:M24" si="7">SUM(B22:B23)</f>
        <v>138000</v>
      </c>
      <c r="C24" s="7">
        <f t="shared" si="7"/>
        <v>883755.14</v>
      </c>
      <c r="D24" s="7">
        <f t="shared" si="7"/>
        <v>620000</v>
      </c>
      <c r="E24" s="7">
        <f t="shared" si="7"/>
        <v>620000</v>
      </c>
      <c r="F24" s="7">
        <f t="shared" si="7"/>
        <v>520000</v>
      </c>
      <c r="G24" s="7">
        <f t="shared" si="7"/>
        <v>20000</v>
      </c>
      <c r="H24" s="7">
        <f t="shared" si="7"/>
        <v>20000</v>
      </c>
      <c r="I24" s="7">
        <f t="shared" si="7"/>
        <v>20000</v>
      </c>
      <c r="J24" s="7">
        <f t="shared" si="7"/>
        <v>20000</v>
      </c>
      <c r="K24" s="7">
        <f t="shared" si="7"/>
        <v>20000</v>
      </c>
      <c r="L24" s="7">
        <f t="shared" si="7"/>
        <v>5000</v>
      </c>
      <c r="M24" s="7">
        <f t="shared" si="7"/>
        <v>6000</v>
      </c>
    </row>
    <row r="25" spans="1:13" ht="13.9" x14ac:dyDescent="0.25">
      <c r="A25" s="6" t="s">
        <v>3</v>
      </c>
      <c r="B25" s="7">
        <f t="shared" ref="B25:M25" si="8">B21+B24</f>
        <v>328447293.95000005</v>
      </c>
      <c r="C25" s="7">
        <f t="shared" si="8"/>
        <v>289116244.85999995</v>
      </c>
      <c r="D25" s="7">
        <f t="shared" si="8"/>
        <v>269800000</v>
      </c>
      <c r="E25" s="7">
        <f t="shared" si="8"/>
        <v>264500000</v>
      </c>
      <c r="F25" s="7">
        <f t="shared" si="8"/>
        <v>250500000</v>
      </c>
      <c r="G25" s="7">
        <f t="shared" si="8"/>
        <v>230099004</v>
      </c>
      <c r="H25" s="7">
        <f t="shared" si="8"/>
        <v>144200000</v>
      </c>
      <c r="I25" s="7">
        <f t="shared" si="8"/>
        <v>139000000</v>
      </c>
      <c r="J25" s="7">
        <f t="shared" si="8"/>
        <v>125300000</v>
      </c>
      <c r="K25" s="7">
        <f t="shared" si="8"/>
        <v>97700000</v>
      </c>
      <c r="L25" s="7">
        <f t="shared" si="8"/>
        <v>91300000</v>
      </c>
      <c r="M25" s="7">
        <f t="shared" si="8"/>
        <v>93049631</v>
      </c>
    </row>
    <row r="26" spans="1:13" ht="13.9" x14ac:dyDescent="0.25">
      <c r="A26" s="4" t="s">
        <v>2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</row>
    <row r="27" spans="1:13" ht="13.9" x14ac:dyDescent="0.25">
      <c r="A27" s="4" t="s">
        <v>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</row>
    <row r="28" spans="1:13" ht="13.9" x14ac:dyDescent="0.25">
      <c r="A28" s="6" t="s">
        <v>0</v>
      </c>
      <c r="B28" s="7">
        <f t="shared" ref="B28:M28" si="9">SUM(B26:B27)</f>
        <v>0</v>
      </c>
      <c r="C28" s="7">
        <f t="shared" si="9"/>
        <v>0</v>
      </c>
      <c r="D28" s="7">
        <f t="shared" si="9"/>
        <v>0</v>
      </c>
      <c r="E28" s="7">
        <f t="shared" si="9"/>
        <v>0</v>
      </c>
      <c r="F28" s="7">
        <f t="shared" si="9"/>
        <v>0</v>
      </c>
      <c r="G28" s="7">
        <f t="shared" si="9"/>
        <v>0</v>
      </c>
      <c r="H28" s="7">
        <f t="shared" si="9"/>
        <v>0</v>
      </c>
      <c r="I28" s="7">
        <f t="shared" si="9"/>
        <v>0</v>
      </c>
      <c r="J28" s="7">
        <f t="shared" si="9"/>
        <v>0</v>
      </c>
      <c r="K28" s="7">
        <f t="shared" si="9"/>
        <v>0</v>
      </c>
      <c r="L28" s="7">
        <f t="shared" si="9"/>
        <v>0</v>
      </c>
      <c r="M28" s="7">
        <f t="shared" si="9"/>
        <v>0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35"/>
  <sheetViews>
    <sheetView tabSelected="1" zoomScale="85" zoomScaleNormal="85"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 activeCell="H37" sqref="H37"/>
    </sheetView>
  </sheetViews>
  <sheetFormatPr baseColWidth="10" defaultColWidth="11.5703125" defaultRowHeight="14.25" x14ac:dyDescent="0.2"/>
  <cols>
    <col min="1" max="1" width="31.7109375" style="1" customWidth="1"/>
    <col min="2" max="5" width="19.5703125" style="1" customWidth="1"/>
    <col min="6" max="11" width="21.7109375" style="1" customWidth="1"/>
    <col min="12" max="16384" width="11.5703125" style="1"/>
  </cols>
  <sheetData>
    <row r="1" spans="1:16380" ht="45" x14ac:dyDescent="0.25">
      <c r="A1" s="13" t="s">
        <v>45</v>
      </c>
      <c r="B1" s="2" t="s">
        <v>44</v>
      </c>
      <c r="C1" s="2" t="s">
        <v>43</v>
      </c>
      <c r="D1" s="2" t="s">
        <v>42</v>
      </c>
      <c r="E1" s="2" t="s">
        <v>41</v>
      </c>
      <c r="F1" s="2" t="s">
        <v>33</v>
      </c>
      <c r="G1" s="2" t="s">
        <v>32</v>
      </c>
      <c r="H1" s="2" t="s">
        <v>31</v>
      </c>
      <c r="I1" s="2" t="s">
        <v>35</v>
      </c>
      <c r="J1" s="2" t="s">
        <v>34</v>
      </c>
      <c r="K1" s="2" t="s">
        <v>30</v>
      </c>
    </row>
    <row r="2" spans="1:16380" ht="17.45" x14ac:dyDescent="0.25">
      <c r="A2" s="3" t="s">
        <v>22</v>
      </c>
      <c r="B2" s="3">
        <f>B10+B13</f>
        <v>286366678.68000001</v>
      </c>
      <c r="C2" s="3">
        <f>C10+C13</f>
        <v>277877775.5</v>
      </c>
      <c r="D2" s="3">
        <f>D10+D13</f>
        <v>284822412.06</v>
      </c>
      <c r="E2" s="3">
        <f>E10+E13</f>
        <v>247830804.75999999</v>
      </c>
      <c r="F2" s="3">
        <f>F10+F13</f>
        <v>227816919.28999999</v>
      </c>
      <c r="G2" s="3">
        <f t="shared" ref="G2:K2" si="0">G10+G13</f>
        <v>153586566</v>
      </c>
      <c r="H2" s="3">
        <f t="shared" si="0"/>
        <v>146361133</v>
      </c>
      <c r="I2" s="3">
        <f t="shared" si="0"/>
        <v>116911641</v>
      </c>
      <c r="J2" s="3">
        <f t="shared" si="0"/>
        <v>95594484</v>
      </c>
      <c r="K2" s="3">
        <f t="shared" si="0"/>
        <v>97962312</v>
      </c>
    </row>
    <row r="3" spans="1:16380" x14ac:dyDescent="0.2">
      <c r="A3" s="4" t="s">
        <v>21</v>
      </c>
      <c r="B3" s="5">
        <v>4918533.45</v>
      </c>
      <c r="C3" s="5">
        <v>4765639.4400000004</v>
      </c>
      <c r="D3" s="5">
        <v>481022.19</v>
      </c>
      <c r="E3" s="5">
        <v>632057.23</v>
      </c>
      <c r="F3" s="5">
        <v>3245057.98</v>
      </c>
      <c r="G3" s="5">
        <v>472023</v>
      </c>
      <c r="H3" s="5">
        <v>368739</v>
      </c>
      <c r="I3" s="5">
        <v>439270</v>
      </c>
      <c r="J3" s="5">
        <v>380369</v>
      </c>
      <c r="K3" s="5">
        <v>396553</v>
      </c>
    </row>
    <row r="4" spans="1:16380" x14ac:dyDescent="0.2">
      <c r="A4" s="4" t="s">
        <v>9</v>
      </c>
      <c r="B4" s="5">
        <v>280169357.63</v>
      </c>
      <c r="C4" s="5">
        <v>269027069.12</v>
      </c>
      <c r="D4" s="5">
        <v>284341389.87</v>
      </c>
      <c r="E4" s="5">
        <v>244876174.09</v>
      </c>
      <c r="F4" s="5">
        <v>223888906.56999999</v>
      </c>
      <c r="G4" s="5">
        <v>153114543</v>
      </c>
      <c r="H4" s="5">
        <v>145989888</v>
      </c>
      <c r="I4" s="5">
        <v>116441718</v>
      </c>
      <c r="J4" s="5">
        <v>95186506</v>
      </c>
      <c r="K4" s="5">
        <v>97565334</v>
      </c>
    </row>
    <row r="5" spans="1:16380" x14ac:dyDescent="0.2">
      <c r="A5" s="4" t="s">
        <v>20</v>
      </c>
      <c r="B5" s="5">
        <v>0</v>
      </c>
      <c r="C5" s="5">
        <v>0</v>
      </c>
      <c r="D5" s="5">
        <v>0</v>
      </c>
      <c r="E5" s="5">
        <v>0</v>
      </c>
      <c r="F5" s="5"/>
      <c r="G5" s="5">
        <v>0</v>
      </c>
      <c r="H5" s="5">
        <v>2506</v>
      </c>
      <c r="I5" s="5">
        <v>30653</v>
      </c>
      <c r="J5" s="5">
        <v>27609</v>
      </c>
      <c r="K5" s="5">
        <v>425</v>
      </c>
    </row>
    <row r="6" spans="1:16380" ht="13.9" x14ac:dyDescent="0.25">
      <c r="A6" s="6" t="s">
        <v>19</v>
      </c>
      <c r="B6" s="7">
        <f>SUM(B3:B5)</f>
        <v>285087891.07999998</v>
      </c>
      <c r="C6" s="7">
        <f>SUM(C3:C5)</f>
        <v>273792708.56</v>
      </c>
      <c r="D6" s="7">
        <f>SUM(D3:D5)</f>
        <v>284822412.06</v>
      </c>
      <c r="E6" s="7">
        <f>SUM(E3:E5)</f>
        <v>245508231.31999999</v>
      </c>
      <c r="F6" s="7">
        <f>SUM(F3:F5)</f>
        <v>227133964.54999998</v>
      </c>
      <c r="G6" s="7">
        <f t="shared" ref="G6:K6" si="1">SUM(G3:G5)</f>
        <v>153586566</v>
      </c>
      <c r="H6" s="7">
        <f t="shared" si="1"/>
        <v>146361133</v>
      </c>
      <c r="I6" s="7">
        <f t="shared" si="1"/>
        <v>116911641</v>
      </c>
      <c r="J6" s="7">
        <f t="shared" si="1"/>
        <v>95594484</v>
      </c>
      <c r="K6" s="7">
        <f t="shared" si="1"/>
        <v>97962312</v>
      </c>
    </row>
    <row r="7" spans="1:16380" x14ac:dyDescent="0.2">
      <c r="A7" s="4" t="s">
        <v>18</v>
      </c>
      <c r="B7" s="5">
        <v>1278787.6000000001</v>
      </c>
      <c r="C7" s="5">
        <v>4085066.94</v>
      </c>
      <c r="D7" s="5">
        <v>0</v>
      </c>
      <c r="E7" s="5">
        <v>2322573.44</v>
      </c>
      <c r="F7" s="5">
        <v>682954.74</v>
      </c>
      <c r="G7" s="5">
        <v>0</v>
      </c>
      <c r="H7" s="5">
        <v>0</v>
      </c>
      <c r="I7" s="5">
        <v>0</v>
      </c>
      <c r="J7" s="5">
        <v>0</v>
      </c>
      <c r="K7" s="5">
        <v>0</v>
      </c>
    </row>
    <row r="8" spans="1:16380" x14ac:dyDescent="0.2">
      <c r="A8" s="4" t="s">
        <v>17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</row>
    <row r="9" spans="1:16380" s="10" customFormat="1" ht="13.9" x14ac:dyDescent="0.25">
      <c r="A9" s="6" t="s">
        <v>16</v>
      </c>
      <c r="B9" s="7">
        <f>SUM(B7:B8)</f>
        <v>1278787.6000000001</v>
      </c>
      <c r="C9" s="7">
        <f>SUM(C7:C8)</f>
        <v>4085066.94</v>
      </c>
      <c r="D9" s="7">
        <f>SUM(D7:D8)</f>
        <v>0</v>
      </c>
      <c r="E9" s="7">
        <f>SUM(E7:E8)</f>
        <v>2322573.44</v>
      </c>
      <c r="F9" s="7">
        <f>SUM(F7:F8)</f>
        <v>682954.74</v>
      </c>
      <c r="G9" s="7">
        <f t="shared" ref="G9:K9" si="2">SUM(G7:G8)</f>
        <v>0</v>
      </c>
      <c r="H9" s="7">
        <f t="shared" si="2"/>
        <v>0</v>
      </c>
      <c r="I9" s="7">
        <f t="shared" si="2"/>
        <v>0</v>
      </c>
      <c r="J9" s="7">
        <f t="shared" si="2"/>
        <v>0</v>
      </c>
      <c r="K9" s="7">
        <f t="shared" si="2"/>
        <v>0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9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9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9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9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9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9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9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9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9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9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9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9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9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9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9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9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9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9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9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9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9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9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9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9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9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9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9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9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9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9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9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9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9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9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9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9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9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9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9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9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9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9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9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9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9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9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9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9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9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9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9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9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9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9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9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9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9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9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9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9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9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9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9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9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9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9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9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9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9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9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9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9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9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9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9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9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9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9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9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9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9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9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9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9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9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9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9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9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9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9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9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9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9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9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9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9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9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9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9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9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9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9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9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9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9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9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9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9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9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9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9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9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9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9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9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9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9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9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9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9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9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9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9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9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9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9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9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9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9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9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9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9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9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9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9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9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9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9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9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9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9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9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9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9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9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9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9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9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9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9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9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9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9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9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9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9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9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9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9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9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9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9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9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9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9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9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9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9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9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9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9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9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9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9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9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9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9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9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9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9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9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9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9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9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9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9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9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9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9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9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9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9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9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9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9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9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9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9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9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9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9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9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9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9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9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9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9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9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9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9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9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9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9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9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9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9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9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9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9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9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9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9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9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9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9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9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9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9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9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9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9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9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9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9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9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9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9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9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9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9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9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9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9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9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9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9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9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9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9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9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9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9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9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9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9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9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9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9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9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9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9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9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9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9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9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9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9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9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9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9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9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9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9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9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9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9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9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9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9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9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9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9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9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9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9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9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9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9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9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9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9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9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9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9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9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9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9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9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9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9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9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9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9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9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9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9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9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9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9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9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9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9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9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9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9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9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9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9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9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9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9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9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9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9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9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9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9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9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9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9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9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9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9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9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9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9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9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9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9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9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9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9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9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9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9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9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9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9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9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9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9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9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9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9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9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9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9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9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9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9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9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9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9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9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9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9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9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9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9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9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9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9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9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9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9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9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9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9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9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9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9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9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9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9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9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9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9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9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9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9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9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9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9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9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9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9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9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9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9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9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9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9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9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9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9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9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9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9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9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9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9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9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9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9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9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9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9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9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9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9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9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9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9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9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9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9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9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9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9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9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9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9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9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9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9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9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9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9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9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9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9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9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9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9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9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9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9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9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9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9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9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9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9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9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9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9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9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9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9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9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9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9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9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9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9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9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9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9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9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9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9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9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9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9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9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9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9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9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9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9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9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9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9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9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9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9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9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9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9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9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9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9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9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9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9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9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9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9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9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9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9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9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9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9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9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9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9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9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9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9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9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9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9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9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9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9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9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9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9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9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9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9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9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9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9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9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9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9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9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9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9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9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9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9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9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9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9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9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9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9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9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9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9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9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9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9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9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9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9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9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9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9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9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9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9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9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9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9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9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9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9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9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9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9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9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9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9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9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9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9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9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9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9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9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9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9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9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9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9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9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9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9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9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9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9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9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9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9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9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9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9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9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9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9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9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9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9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9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9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9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9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9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9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9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9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9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9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9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9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9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9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9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9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9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9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9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9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9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9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9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9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9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9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9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9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9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9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9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9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9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9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9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9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9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9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9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9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9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9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9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9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9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9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9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9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9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9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9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9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9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9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9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9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9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9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9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9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9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9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9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9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9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9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9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9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9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9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9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9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9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9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9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9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9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9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9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9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9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9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9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9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9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9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9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9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9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9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9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9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9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9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9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9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9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9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9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9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9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9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9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9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9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9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9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9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9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9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9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9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9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9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9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9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9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9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9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9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9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9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9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9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9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9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9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9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9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9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9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9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9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9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9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9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9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9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9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9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9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9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9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9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9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9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9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9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9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9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9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9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9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9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9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9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9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9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9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9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9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9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9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9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9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9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9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9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9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9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9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9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9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9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9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9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9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9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9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9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9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9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9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9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9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9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9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9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9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9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9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9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9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9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9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9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9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9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9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9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9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9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9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9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9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9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9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9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9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9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9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9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9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9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9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9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9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9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9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9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9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9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9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9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9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9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9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9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9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9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9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9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9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9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9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9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9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9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9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9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9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9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9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9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9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9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9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9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9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9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9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9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9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9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9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9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9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9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9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9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9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9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9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9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9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9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9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9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9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9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9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9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9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9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9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9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9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9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9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9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9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9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9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9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9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9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9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9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9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9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9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9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9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9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9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9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9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9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9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9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9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9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9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9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9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9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9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9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9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9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9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9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9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9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9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9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9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9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9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9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9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9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9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9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9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9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9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9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9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9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9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9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9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9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9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9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9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9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9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9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9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9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9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9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9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9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9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9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9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9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9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9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9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9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9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9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9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9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9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9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9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9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9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9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9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9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9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9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9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9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9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9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9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9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9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9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9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9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9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9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9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9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9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9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9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9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9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9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9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9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9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9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9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9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9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9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9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9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9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9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9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9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9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9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9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9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9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9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9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9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9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9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9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9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9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9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9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9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9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9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9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9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9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9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9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9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9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9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9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9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9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9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9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9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9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9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9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9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9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9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9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9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9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9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9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9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9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9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9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9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9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9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9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9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9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9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9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9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9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9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9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9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9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9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9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9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9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9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9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9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9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9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9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9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9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9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9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9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9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9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9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9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9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9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9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9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9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9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9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9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9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9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9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9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9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9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9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9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9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9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9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9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9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9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9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9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9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9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9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9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9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9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9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9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9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9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9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9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9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9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9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9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9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9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9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9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9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9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9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9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9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9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9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9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9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9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9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9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9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9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9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9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9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9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9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9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9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9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9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9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9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9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9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9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9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9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9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9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9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9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9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9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9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9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9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9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9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9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9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9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9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9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9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9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9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9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9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9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9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9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9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9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9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9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9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9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9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9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9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9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9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9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9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9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9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9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9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9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9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9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9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9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9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9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9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9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9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9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9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9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9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9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9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9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9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9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9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9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9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9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9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9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9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9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9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9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9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9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9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9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9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9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9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9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9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9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9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9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9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9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9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9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9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9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9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9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9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9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9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9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9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9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9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9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9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9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9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9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9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9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9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9"/>
      <c r="XEY9" s="8"/>
      <c r="XEZ9" s="8"/>
    </row>
    <row r="10" spans="1:16380" s="10" customFormat="1" ht="13.9" x14ac:dyDescent="0.25">
      <c r="A10" s="6" t="s">
        <v>15</v>
      </c>
      <c r="B10" s="7">
        <f>B6+B9</f>
        <v>286366678.68000001</v>
      </c>
      <c r="C10" s="7">
        <f>C6+C9</f>
        <v>277877775.5</v>
      </c>
      <c r="D10" s="7">
        <f>D6+D9</f>
        <v>284822412.06</v>
      </c>
      <c r="E10" s="7">
        <f>E6+E9</f>
        <v>247830804.75999999</v>
      </c>
      <c r="F10" s="7">
        <f>F6+F9</f>
        <v>227816919.28999999</v>
      </c>
      <c r="G10" s="7">
        <f t="shared" ref="G10:K10" si="3">G6+G9</f>
        <v>153586566</v>
      </c>
      <c r="H10" s="7">
        <f t="shared" si="3"/>
        <v>146361133</v>
      </c>
      <c r="I10" s="7">
        <f t="shared" si="3"/>
        <v>116911641</v>
      </c>
      <c r="J10" s="7">
        <f t="shared" si="3"/>
        <v>95594484</v>
      </c>
      <c r="K10" s="7">
        <f t="shared" si="3"/>
        <v>97962312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9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9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9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9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9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9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9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9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9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9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9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9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9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9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9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9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9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9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9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9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9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9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9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9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9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9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9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9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9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9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9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9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9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9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9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9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9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9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9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9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9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9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9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9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9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9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9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9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9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9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9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9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9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9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9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9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9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9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9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9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9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9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9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9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9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9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9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9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9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9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9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9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9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9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9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9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9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9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9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9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9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9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9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9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9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9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9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9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9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9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9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9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9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9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9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9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9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9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9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9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9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9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9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9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9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9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9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9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9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9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9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9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9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9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9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9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9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9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9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9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9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9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9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9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9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9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9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9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9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9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9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9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9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9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9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9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9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9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9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9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9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9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9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9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9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9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9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9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9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9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9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9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9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9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9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9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9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9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9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9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9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9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9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9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9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9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9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9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9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9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9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9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9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9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9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9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9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9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9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9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9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9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9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9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9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9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9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9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9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9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9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9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9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9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9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9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9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9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9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9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9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9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9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9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9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9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9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9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9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9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9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9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9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9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9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9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9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9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9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9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9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9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9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9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9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9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9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9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9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9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9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9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9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9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9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9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9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9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9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9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9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9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9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9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9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9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9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9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9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9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9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9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9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9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9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9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9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9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9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9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9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9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9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9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9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9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9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9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9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9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9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9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9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9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9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9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9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9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9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9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9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9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9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9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9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9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9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9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9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9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9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9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9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9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9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9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9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9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9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9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9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9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9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9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9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9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9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9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9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9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9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9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9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9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9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9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9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9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9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9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9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9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9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9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9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9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9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9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9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9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9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9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9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9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9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9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9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9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9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9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9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9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9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9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9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9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9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9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9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9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9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9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9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9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9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9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9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9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9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9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9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9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9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9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9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9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9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9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9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9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9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9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9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9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9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9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9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9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9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9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9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9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9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9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9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9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9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9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9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9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9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9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9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9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9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9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9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9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9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9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9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9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9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9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9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9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9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9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9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9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9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9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9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9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9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9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9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9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9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9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9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9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9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9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9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9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9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9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9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9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9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9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9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9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9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9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9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9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9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9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9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9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9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9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9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9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9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9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9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9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9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9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9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9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9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9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9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9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9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9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9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9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9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9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9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9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9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9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9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9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9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9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9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9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9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9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9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9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9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9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9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9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9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9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9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9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9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9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9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9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9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9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9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9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9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9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9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9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9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9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9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9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9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9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9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9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9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9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9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9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9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9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9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9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9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9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9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9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9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9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9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9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9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9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9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9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9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9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9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9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9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9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9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9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9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9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9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9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9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9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9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9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9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9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9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9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9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9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9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9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9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9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9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9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9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9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9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9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9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9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9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9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9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9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9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9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9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9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9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9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9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9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9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9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9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9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9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9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9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9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9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9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9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9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9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9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9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9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9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9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9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9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9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9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9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9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9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9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9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9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9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9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9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9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9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9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9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9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9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9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9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9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9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9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9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9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9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9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9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9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9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9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9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9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9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9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9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9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9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9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9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9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9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9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9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9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9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9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9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9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9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9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9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9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9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9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9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9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9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9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9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9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9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9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9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9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9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9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9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9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9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9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9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9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9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9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9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9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9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9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9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9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9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9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9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9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9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9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9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9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9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9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9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9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9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9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9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9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9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9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9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9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9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9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9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9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9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9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9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9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9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9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9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9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9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9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9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9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9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9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9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9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9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9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9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9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9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9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9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9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9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9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9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9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9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9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9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9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9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9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9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9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9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9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9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9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9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9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9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9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9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9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9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9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9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9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9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9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9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9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9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9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9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9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9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9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9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9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9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9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9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9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9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9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9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9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9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9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9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9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9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9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9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9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9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9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9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9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9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9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9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9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9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9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9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9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9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9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9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9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9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9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9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9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9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9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9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9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9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9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9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9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9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9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9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9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9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9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9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9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9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9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9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9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9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9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9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9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9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9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9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9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9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9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9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9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9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9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9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9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9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9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9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9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9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9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9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9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9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9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9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9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9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9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9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9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9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9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9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9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9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9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9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9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9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9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9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9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9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9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9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9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9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9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9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9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9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9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9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9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9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9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9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9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9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9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9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9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9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9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9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9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9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9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9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9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9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9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9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9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9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9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9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9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9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9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9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9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9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9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9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9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9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9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9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9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9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9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9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9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9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9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9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9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9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9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9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9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9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9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9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9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9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9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9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9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9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9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9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9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9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9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9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9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9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9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9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9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9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9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9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9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9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9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9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9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9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9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9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9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9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9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9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9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9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9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9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9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9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9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9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9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9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9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9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9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9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9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9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9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9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9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9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9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9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9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9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9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9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9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9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9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9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9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9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9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9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9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9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9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9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9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9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9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9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9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9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9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9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9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9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9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9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9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9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9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9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9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9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9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9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9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9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9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9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9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9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9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9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9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9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9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9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9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9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9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9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9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9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9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9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9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9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9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9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9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9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9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9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9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9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9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9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9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9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9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9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9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9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9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9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9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9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9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9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9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9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9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9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9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9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9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9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9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9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9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9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9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9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9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9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9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9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9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9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9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9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9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9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9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9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9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9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9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9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9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9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9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9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9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9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9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9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9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9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9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9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9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9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9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9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9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9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9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9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9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9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9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9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9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9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9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9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9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9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9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9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9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9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9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9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9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9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9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9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9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9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9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9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9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9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9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9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9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9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9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9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9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9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9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9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9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9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9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9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9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9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9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9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9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9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9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9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9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9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9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9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9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9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9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9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9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9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9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9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9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9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9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9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9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9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9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9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9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9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9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9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9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9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9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9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9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9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9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9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9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9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9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9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9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9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9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9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9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9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9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9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9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9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9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9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9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9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9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9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9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9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9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9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9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9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9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9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9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9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9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9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9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9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9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9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9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9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9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9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9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9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9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9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9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9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9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9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9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9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9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9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9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9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9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9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9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9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9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9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9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9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9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9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9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9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9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9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9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9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9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9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9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9"/>
      <c r="XEY10" s="8"/>
      <c r="XEZ10" s="8"/>
    </row>
    <row r="11" spans="1:16380" s="10" customFormat="1" ht="13.9" x14ac:dyDescent="0.25">
      <c r="A11" s="4" t="s">
        <v>2</v>
      </c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</row>
    <row r="12" spans="1:16380" s="10" customFormat="1" ht="13.9" x14ac:dyDescent="0.25">
      <c r="A12" s="4" t="s">
        <v>1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</row>
    <row r="13" spans="1:16380" s="10" customFormat="1" ht="13.9" x14ac:dyDescent="0.25">
      <c r="A13" s="6" t="s">
        <v>14</v>
      </c>
      <c r="B13" s="7">
        <f>SUM(B11:B12)</f>
        <v>0</v>
      </c>
      <c r="C13" s="7">
        <f>SUM(C11:C12)</f>
        <v>0</v>
      </c>
      <c r="D13" s="7">
        <f>SUM(D11:D12)</f>
        <v>0</v>
      </c>
      <c r="E13" s="7">
        <f>SUM(E11:E12)</f>
        <v>0</v>
      </c>
      <c r="F13" s="7">
        <f>SUM(F11:F12)</f>
        <v>0</v>
      </c>
      <c r="G13" s="7">
        <f t="shared" ref="G13:K13" si="4">SUM(G11:G12)</f>
        <v>0</v>
      </c>
      <c r="H13" s="7">
        <f t="shared" si="4"/>
        <v>0</v>
      </c>
      <c r="I13" s="7">
        <f t="shared" si="4"/>
        <v>0</v>
      </c>
      <c r="J13" s="7">
        <f t="shared" si="4"/>
        <v>0</v>
      </c>
      <c r="K13" s="7">
        <f t="shared" si="4"/>
        <v>0</v>
      </c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9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9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9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9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9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9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9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9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9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9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9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9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9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9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9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9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9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9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9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9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9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9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9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9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9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9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9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9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9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9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9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9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9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9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9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9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9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9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9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9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9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9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9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9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9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9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9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9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9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9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9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9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9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9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9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9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9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9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9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9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9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9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9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9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9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9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9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9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9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9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9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9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9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9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9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9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9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9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9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9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9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9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9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9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9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9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9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9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9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9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9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9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9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9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9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9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9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9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9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9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9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9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9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9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9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9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9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9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9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9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9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9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9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9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9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9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9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9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9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9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9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9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9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9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9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9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9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9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9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9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9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9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9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9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9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9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9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9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9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9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9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9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9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9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9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9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9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9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9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9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9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9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9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9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9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9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9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9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9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9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9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9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9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9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9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9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9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9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9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9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9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9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9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9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9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9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9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9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9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9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9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9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9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9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9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9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9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9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9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9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9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9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9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9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9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9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9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9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9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9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9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9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9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9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9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9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9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9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9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9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9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9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9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9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9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9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9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9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9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9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9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9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9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9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9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9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9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9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9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9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9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9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9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9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9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9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9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9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9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9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9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9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9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9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9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9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9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9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9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9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9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9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9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9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9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9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9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9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9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9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9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9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9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9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9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9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9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9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9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9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9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9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9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9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9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9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9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9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9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9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9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9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9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9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9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9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9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9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9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9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9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9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9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9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9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9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9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9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9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9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9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9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9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9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9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9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9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9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9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9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9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9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9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9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9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9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9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9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9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9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9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9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9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9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9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9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9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9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9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9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9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9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9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9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9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9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9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9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9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9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9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9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9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9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9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9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9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9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9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9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9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9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9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9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9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9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9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9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9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9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9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9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9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9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9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9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9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9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9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9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9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9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9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9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9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9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9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9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9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9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9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9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9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9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9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9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9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9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9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9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9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9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9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9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9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9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9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9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9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9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9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9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9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9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9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9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9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9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9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9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9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9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9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9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9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9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9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9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9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9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9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9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9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9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9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9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9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9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9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9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9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9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9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9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9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9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9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9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9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9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9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9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9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9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9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9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9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9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9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9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9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9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9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9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9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9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9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9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9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9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9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9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9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9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9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9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9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9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9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9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9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9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9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9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9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9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9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9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9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9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9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9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9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9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9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9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9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9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9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9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9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9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9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9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9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9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9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9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9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9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9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9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9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9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9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9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9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9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9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9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9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9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9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9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9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9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9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9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9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9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9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9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9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9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9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9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9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9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9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9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9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9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9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9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9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9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9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9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9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9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9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9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9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9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9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9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9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9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9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9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9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9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9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9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9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9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9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9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9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9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9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9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9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9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9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9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9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9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9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9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9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9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9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9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9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9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9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9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9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9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9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9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9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9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9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9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9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9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9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9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9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9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9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9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9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9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9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9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9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9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9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9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9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9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9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9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9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9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9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9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9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9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9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9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9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9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9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9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9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9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9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9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9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9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9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9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9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9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9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9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9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9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9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9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9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9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9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9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9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9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9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9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9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9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9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9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9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9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9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9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9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9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9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9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9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9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9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9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9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9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9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9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9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9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9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9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9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9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9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9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9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9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9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9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9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9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9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9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9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9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9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9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9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9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9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9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9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9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9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9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9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9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9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9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9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9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9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9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9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9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9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9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9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9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9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9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9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9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9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9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9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9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9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9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9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9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9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9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9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9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9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9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9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9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9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9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9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9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9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9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9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9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9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9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9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9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9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9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9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9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9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9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9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9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9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9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9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9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9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9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9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9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9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9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9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9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9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9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9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9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9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9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9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9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9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9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9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9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9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9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9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9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9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9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9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9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9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9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9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9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9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9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9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9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9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9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9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9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9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9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9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9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9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9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9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9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9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9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9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9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9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9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9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9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9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9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9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9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9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9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9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9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9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9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9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9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9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9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9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9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9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9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9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9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9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9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9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9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9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9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9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9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9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9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9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9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9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9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9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9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9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9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9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9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9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9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9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9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9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9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9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9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9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9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9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9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9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9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9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9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9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9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9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9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9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9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9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9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9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9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9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9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9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9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9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9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9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9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9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9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9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9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9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9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9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9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9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9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9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9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9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9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9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9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9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9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9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9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9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9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9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9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9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9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9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9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9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9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9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9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9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9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9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9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9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9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9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9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9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9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9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9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9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9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9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9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9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9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9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9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9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9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9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9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9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9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9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9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9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9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9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9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9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9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9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9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9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9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9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9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9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9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9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9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9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9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9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9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9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9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9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9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9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9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9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9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9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9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9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9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9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9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9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9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9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9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9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9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9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9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9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9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9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9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9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9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9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9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9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9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9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9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9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9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9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9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9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9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9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9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9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9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9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9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9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9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9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9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9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9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9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9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9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9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9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9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9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9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9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9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9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9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9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9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9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9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9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9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9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9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9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9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9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9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9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9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9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9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9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9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9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9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9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9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9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9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9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9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9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9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9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9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9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9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9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9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9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9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9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9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9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9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9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9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9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9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9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9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9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9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9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9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9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9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9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9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9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9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9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9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9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9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9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9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9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9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9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9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9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9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9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9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9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9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9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9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9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9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9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9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9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9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9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9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9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9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9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9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9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9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9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9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9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9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9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9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9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9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9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9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9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9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9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9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9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9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9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9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9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9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9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9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9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9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9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9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9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9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9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9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9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9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9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9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9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9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9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9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9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9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9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9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9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9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9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9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9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9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9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9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9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9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9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9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9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9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9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9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9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9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9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9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9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9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9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9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9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9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9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9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9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9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9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9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9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9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9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9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9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9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9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9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9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9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9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9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9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9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9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9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9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9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9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9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9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9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9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9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9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9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9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9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9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9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9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9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9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9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9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9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9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9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9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9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9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9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9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9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9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9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9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9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9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9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9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9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9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9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9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9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9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9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9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9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9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9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9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9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9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9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9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9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9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9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9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9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9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9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9"/>
      <c r="XEY13" s="8"/>
      <c r="XEZ13" s="8"/>
    </row>
    <row r="15" spans="1:16380" s="10" customFormat="1" ht="17.45" x14ac:dyDescent="0.25">
      <c r="A15" s="3" t="s">
        <v>13</v>
      </c>
      <c r="B15" s="3">
        <f>B25+B28</f>
        <v>291462348.17000008</v>
      </c>
      <c r="C15" s="3">
        <f>C25+C28</f>
        <v>276984247.10000002</v>
      </c>
      <c r="D15" s="3">
        <f>D25+D28</f>
        <v>279827411.75999999</v>
      </c>
      <c r="E15" s="3">
        <f>E25+E28</f>
        <v>248464423.28999999</v>
      </c>
      <c r="F15" s="3">
        <f t="shared" ref="F15:K15" si="5">F25+F28</f>
        <v>226365344.53999999</v>
      </c>
      <c r="G15" s="3">
        <f t="shared" si="5"/>
        <v>154475602</v>
      </c>
      <c r="H15" s="3">
        <f t="shared" si="5"/>
        <v>146724176</v>
      </c>
      <c r="I15" s="3">
        <f t="shared" si="5"/>
        <v>115863938</v>
      </c>
      <c r="J15" s="3">
        <f t="shared" si="5"/>
        <v>95327862</v>
      </c>
      <c r="K15" s="3">
        <f t="shared" si="5"/>
        <v>97355887</v>
      </c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</row>
    <row r="16" spans="1:16380" x14ac:dyDescent="0.2">
      <c r="A16" s="4" t="s">
        <v>12</v>
      </c>
      <c r="B16" s="5">
        <v>70591277.030000001</v>
      </c>
      <c r="C16" s="5">
        <v>61951948.630000003</v>
      </c>
      <c r="D16" s="5">
        <v>55886895.390000001</v>
      </c>
      <c r="E16" s="5">
        <v>52547050.25</v>
      </c>
      <c r="F16" s="5">
        <v>45202239.859999999</v>
      </c>
      <c r="G16" s="5">
        <v>33662409</v>
      </c>
      <c r="H16" s="5">
        <v>33884223</v>
      </c>
      <c r="I16" s="5">
        <v>29559745</v>
      </c>
      <c r="J16" s="5">
        <v>28019218</v>
      </c>
      <c r="K16" s="5">
        <v>27666388</v>
      </c>
    </row>
    <row r="17" spans="1:11" x14ac:dyDescent="0.2">
      <c r="A17" s="4" t="s">
        <v>11</v>
      </c>
      <c r="B17" s="5">
        <v>185955983.71000001</v>
      </c>
      <c r="C17" s="5">
        <v>178299706.72</v>
      </c>
      <c r="D17" s="5">
        <v>185814535.69</v>
      </c>
      <c r="E17" s="5">
        <v>160867880.81999999</v>
      </c>
      <c r="F17" s="5">
        <v>147501985.96000001</v>
      </c>
      <c r="G17" s="5">
        <v>90300786</v>
      </c>
      <c r="H17" s="5">
        <v>75444030</v>
      </c>
      <c r="I17" s="5">
        <v>61739389</v>
      </c>
      <c r="J17" s="5">
        <v>57296070</v>
      </c>
      <c r="K17" s="5">
        <v>62767445</v>
      </c>
    </row>
    <row r="18" spans="1:11" x14ac:dyDescent="0.2">
      <c r="A18" s="4" t="s">
        <v>10</v>
      </c>
      <c r="B18" s="5">
        <v>16529.990000000002</v>
      </c>
      <c r="C18" s="5">
        <v>31131.8</v>
      </c>
      <c r="D18" s="5">
        <v>0</v>
      </c>
      <c r="E18" s="5">
        <v>282137.65999999997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2">
      <c r="A19" s="4" t="s">
        <v>9</v>
      </c>
      <c r="B19" s="5">
        <v>33619769.840000004</v>
      </c>
      <c r="C19" s="5">
        <v>31999384.82</v>
      </c>
      <c r="D19" s="5">
        <v>37922315.439999998</v>
      </c>
      <c r="E19" s="5">
        <v>32408903.640000001</v>
      </c>
      <c r="F19" s="5">
        <v>32978163.98</v>
      </c>
      <c r="G19" s="5">
        <v>30511023</v>
      </c>
      <c r="H19" s="5">
        <v>37395923</v>
      </c>
      <c r="I19" s="5">
        <v>24561564</v>
      </c>
      <c r="J19" s="5">
        <v>9996007</v>
      </c>
      <c r="K19" s="5">
        <v>6922054</v>
      </c>
    </row>
    <row r="20" spans="1:11" x14ac:dyDescent="0.2">
      <c r="A20" s="4" t="s">
        <v>8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</row>
    <row r="21" spans="1:11" ht="13.9" x14ac:dyDescent="0.25">
      <c r="A21" s="6" t="s">
        <v>7</v>
      </c>
      <c r="B21" s="7">
        <f>SUM(B16:B20)</f>
        <v>290183560.57000005</v>
      </c>
      <c r="C21" s="7">
        <f>SUM(C16:C20)</f>
        <v>272282171.97000003</v>
      </c>
      <c r="D21" s="7">
        <f>SUM(D16:D20)</f>
        <v>279623746.51999998</v>
      </c>
      <c r="E21" s="7">
        <f>SUM(E16:E20)</f>
        <v>246105972.37</v>
      </c>
      <c r="F21" s="7">
        <f t="shared" ref="F21:K21" si="6">SUM(F16:F20)</f>
        <v>225682389.79999998</v>
      </c>
      <c r="G21" s="7">
        <f t="shared" si="6"/>
        <v>154474218</v>
      </c>
      <c r="H21" s="7">
        <f t="shared" si="6"/>
        <v>146724176</v>
      </c>
      <c r="I21" s="7">
        <f t="shared" si="6"/>
        <v>115860698</v>
      </c>
      <c r="J21" s="7">
        <f t="shared" si="6"/>
        <v>95311295</v>
      </c>
      <c r="K21" s="7">
        <f t="shared" si="6"/>
        <v>97355887</v>
      </c>
    </row>
    <row r="22" spans="1:11" x14ac:dyDescent="0.2">
      <c r="A22" s="4" t="s">
        <v>6</v>
      </c>
      <c r="B22" s="5">
        <v>1278787.6000000001</v>
      </c>
      <c r="C22" s="5">
        <v>4702075.13</v>
      </c>
      <c r="D22" s="5">
        <v>203665.24</v>
      </c>
      <c r="E22" s="5">
        <v>2358450.92</v>
      </c>
      <c r="F22" s="5">
        <v>682954.74</v>
      </c>
      <c r="G22" s="5">
        <v>1384</v>
      </c>
      <c r="H22" s="5">
        <v>0</v>
      </c>
      <c r="I22" s="5">
        <v>3240</v>
      </c>
      <c r="J22" s="5">
        <v>16567</v>
      </c>
      <c r="K22" s="5">
        <v>0</v>
      </c>
    </row>
    <row r="23" spans="1:11" x14ac:dyDescent="0.2">
      <c r="A23" s="4" t="s">
        <v>5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</row>
    <row r="24" spans="1:11" ht="13.9" x14ac:dyDescent="0.25">
      <c r="A24" s="6" t="s">
        <v>4</v>
      </c>
      <c r="B24" s="7">
        <f>SUM(B22:B23)</f>
        <v>1278787.6000000001</v>
      </c>
      <c r="C24" s="7">
        <f>SUM(C22:C23)</f>
        <v>4702075.13</v>
      </c>
      <c r="D24" s="7">
        <f>SUM(D22:D23)</f>
        <v>203665.24</v>
      </c>
      <c r="E24" s="7">
        <f>SUM(E22:E23)</f>
        <v>2358450.92</v>
      </c>
      <c r="F24" s="7">
        <f>SUM(F22:F23)</f>
        <v>682954.74</v>
      </c>
      <c r="G24" s="7">
        <f t="shared" ref="G24:K24" si="7">SUM(G22:G23)</f>
        <v>1384</v>
      </c>
      <c r="H24" s="7">
        <f t="shared" si="7"/>
        <v>0</v>
      </c>
      <c r="I24" s="7">
        <f t="shared" si="7"/>
        <v>3240</v>
      </c>
      <c r="J24" s="7">
        <f t="shared" si="7"/>
        <v>16567</v>
      </c>
      <c r="K24" s="7">
        <f t="shared" si="7"/>
        <v>0</v>
      </c>
    </row>
    <row r="25" spans="1:11" ht="13.9" x14ac:dyDescent="0.25">
      <c r="A25" s="6" t="s">
        <v>3</v>
      </c>
      <c r="B25" s="7">
        <f>B21+B24</f>
        <v>291462348.17000008</v>
      </c>
      <c r="C25" s="7">
        <f>C21+C24</f>
        <v>276984247.10000002</v>
      </c>
      <c r="D25" s="7">
        <f>D21+D24</f>
        <v>279827411.75999999</v>
      </c>
      <c r="E25" s="7">
        <f>E21+E24</f>
        <v>248464423.28999999</v>
      </c>
      <c r="F25" s="7">
        <f>F21+F24</f>
        <v>226365344.53999999</v>
      </c>
      <c r="G25" s="7">
        <f t="shared" ref="G25:K25" si="8">G21+G24</f>
        <v>154475602</v>
      </c>
      <c r="H25" s="7">
        <f t="shared" si="8"/>
        <v>146724176</v>
      </c>
      <c r="I25" s="7">
        <f t="shared" si="8"/>
        <v>115863938</v>
      </c>
      <c r="J25" s="7">
        <f t="shared" si="8"/>
        <v>95327862</v>
      </c>
      <c r="K25" s="7">
        <f t="shared" si="8"/>
        <v>97355887</v>
      </c>
    </row>
    <row r="26" spans="1:11" ht="13.9" x14ac:dyDescent="0.25">
      <c r="A26" s="4" t="s">
        <v>2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</row>
    <row r="27" spans="1:11" ht="13.9" x14ac:dyDescent="0.25">
      <c r="A27" s="4" t="s">
        <v>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</row>
    <row r="28" spans="1:11" ht="13.9" x14ac:dyDescent="0.25">
      <c r="A28" s="6" t="s">
        <v>0</v>
      </c>
      <c r="B28" s="7">
        <f>SUM(B26:B27)</f>
        <v>0</v>
      </c>
      <c r="C28" s="7">
        <f>SUM(C26:C27)</f>
        <v>0</v>
      </c>
      <c r="D28" s="7">
        <f>SUM(D26:D27)</f>
        <v>0</v>
      </c>
      <c r="E28" s="7">
        <f>SUM(E26:E27)</f>
        <v>0</v>
      </c>
      <c r="F28" s="7">
        <f>SUM(F26:F27)</f>
        <v>0</v>
      </c>
      <c r="G28" s="7">
        <f t="shared" ref="G28:K28" si="9">SUM(G26:G27)</f>
        <v>0</v>
      </c>
      <c r="H28" s="7">
        <f t="shared" si="9"/>
        <v>0</v>
      </c>
      <c r="I28" s="7">
        <f t="shared" si="9"/>
        <v>0</v>
      </c>
      <c r="J28" s="7">
        <f t="shared" si="9"/>
        <v>0</v>
      </c>
      <c r="K28" s="7">
        <f t="shared" si="9"/>
        <v>0</v>
      </c>
    </row>
    <row r="34" spans="2:6" ht="13.9" x14ac:dyDescent="0.25">
      <c r="B34" s="12"/>
      <c r="D34" s="12"/>
      <c r="E34" s="12"/>
    </row>
    <row r="35" spans="2:6" ht="13.9" x14ac:dyDescent="0.25">
      <c r="B35" s="12"/>
      <c r="C35" s="12"/>
      <c r="D35" s="12"/>
      <c r="E35" s="12"/>
      <c r="F35" s="12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Pressupost inicial</vt:lpstr>
      <vt:lpstr>Pressupost liquidat</vt:lpstr>
    </vt:vector>
  </TitlesOfParts>
  <Company>IMI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Ajuntament de Barcelona</dc:creator>
  <cp:lastModifiedBy>Ajuntament de Barcelona</cp:lastModifiedBy>
  <dcterms:created xsi:type="dcterms:W3CDTF">2024-06-19T22:37:16Z</dcterms:created>
  <dcterms:modified xsi:type="dcterms:W3CDTF">2024-07-25T08:37:50Z</dcterms:modified>
</cp:coreProperties>
</file>