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693C2AD5-93EA-4256-A054-A65326298204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PAIS" sheetId="3" r:id="rId1"/>
  </sheets>
  <definedNames>
    <definedName name="_xlnm.Print_Area" localSheetId="0">ESPAIS!$A$4:$P$25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F12" i="3"/>
  <c r="J12" i="3" l="1"/>
  <c r="K12" i="3" s="1"/>
  <c r="F10" i="3"/>
  <c r="J10" i="3" s="1"/>
  <c r="K10" i="3" s="1"/>
  <c r="F11" i="3"/>
  <c r="J11" i="3" s="1"/>
  <c r="K11" i="3" s="1"/>
  <c r="F13" i="3"/>
  <c r="J13" i="3" s="1"/>
  <c r="K13" i="3" s="1"/>
  <c r="F14" i="3"/>
  <c r="J14" i="3" s="1"/>
  <c r="K14" i="3" s="1"/>
  <c r="F15" i="3"/>
  <c r="J15" i="3" s="1"/>
  <c r="K15" i="3" s="1"/>
  <c r="F16" i="3"/>
  <c r="J16" i="3" s="1"/>
  <c r="K16" i="3" s="1"/>
  <c r="F17" i="3"/>
  <c r="J17" i="3" s="1"/>
  <c r="K17" i="3" s="1"/>
  <c r="F18" i="3"/>
  <c r="J18" i="3" s="1"/>
  <c r="K18" i="3" s="1"/>
  <c r="F19" i="3"/>
  <c r="J19" i="3" s="1"/>
  <c r="K19" i="3" s="1"/>
  <c r="F20" i="3"/>
  <c r="J20" i="3" s="1"/>
  <c r="K20" i="3" s="1"/>
  <c r="F21" i="3"/>
  <c r="J21" i="3" s="1"/>
  <c r="K21" i="3" s="1"/>
  <c r="F22" i="3"/>
  <c r="J22" i="3" s="1"/>
  <c r="K22" i="3" s="1"/>
  <c r="F23" i="3"/>
  <c r="J23" i="3" s="1"/>
  <c r="K23" i="3" s="1"/>
  <c r="F24" i="3"/>
  <c r="J24" i="3" s="1"/>
  <c r="K24" i="3" s="1"/>
  <c r="F9" i="3" l="1"/>
  <c r="J9" i="3" s="1"/>
  <c r="K9" i="3" l="1"/>
  <c r="K25" i="3" s="1"/>
  <c r="J25" i="3"/>
  <c r="D25" i="3"/>
  <c r="M23" i="3" l="1"/>
  <c r="N23" i="3" s="1"/>
  <c r="M9" i="3" l="1"/>
  <c r="N9" i="3" s="1"/>
  <c r="M10" i="3" l="1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4" i="3"/>
  <c r="N24" i="3" s="1"/>
  <c r="N25" i="3" l="1"/>
  <c r="F25" i="3"/>
  <c r="G25" i="3"/>
</calcChain>
</file>

<file path=xl/sharedStrings.xml><?xml version="1.0" encoding="utf-8"?>
<sst xmlns="http://schemas.openxmlformats.org/spreadsheetml/2006/main" count="27" uniqueCount="27">
  <si>
    <t>Material/Acció</t>
  </si>
  <si>
    <t>NIF</t>
  </si>
  <si>
    <t>Obres normativa</t>
  </si>
  <si>
    <t>Num doc.</t>
  </si>
  <si>
    <t>TOTAL</t>
  </si>
  <si>
    <t>Les caselles grises no s'han d'omplir</t>
  </si>
  <si>
    <t>Màxim subvencionable</t>
  </si>
  <si>
    <t>NOM DE LA PERSONA FÍSICA O JURÍDICA SOL·LICITANT</t>
  </si>
  <si>
    <t>Altres obres</t>
  </si>
  <si>
    <t>Equipament tècnic</t>
  </si>
  <si>
    <t>Percentatge subvenció</t>
  </si>
  <si>
    <t>Base imposable</t>
  </si>
  <si>
    <t>IVA subvencionable(%)</t>
  </si>
  <si>
    <t>Import IVA subvencionable</t>
  </si>
  <si>
    <t>IMPORT IVA</t>
  </si>
  <si>
    <t>% IVA TOTAL</t>
  </si>
  <si>
    <t>Total factura</t>
  </si>
  <si>
    <t>DADES FACTURA</t>
  </si>
  <si>
    <t>DADES PRORRATA</t>
  </si>
  <si>
    <t>Tipus d'inversió (escollir opció)</t>
  </si>
  <si>
    <t xml:space="preserve">% 
Prorrata IVA (*)  </t>
  </si>
  <si>
    <t>Total base 
+ IVA subvencionable</t>
  </si>
  <si>
    <t>ProveÏdor</t>
  </si>
  <si>
    <t>* En aquesta casella s'ha d'indicar el % de la prorrata de l'IVA, és a dir, el % de l'IVA que es recupera</t>
  </si>
  <si>
    <t>En cas de necessitar més files es pot utilitzar un altre full</t>
  </si>
  <si>
    <t>Estudis impacte acústic i instal·lació de limitadors</t>
  </si>
  <si>
    <t>Un cop emplenat el document caldrà desar-ho com un arxiu amb format PDF per poder adjuntar-lo al formulari de tramitació.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</si>
</sst>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8"/>
      <color rgb="FF00B050"/>
      <name val="Arial"/>
      <family val="2"/>
    </font>
    <font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FFF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3" fillId="0" borderId="0" xfId="0" applyFont="1" applyFill="1" applyProtection="1">
      <protection hidden="1"/>
    </xf>
    <xf numFmtId="9" fontId="3" fillId="0" borderId="0" xfId="0" applyNumberFormat="1" applyFont="1" applyFill="1" applyProtection="1"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Fill="1" applyProtection="1">
      <protection hidden="1"/>
    </xf>
    <xf numFmtId="9" fontId="4" fillId="0" borderId="0" xfId="0" applyNumberFormat="1" applyFont="1" applyFill="1" applyProtection="1">
      <protection hidden="1"/>
    </xf>
    <xf numFmtId="0" fontId="8" fillId="0" borderId="1" xfId="0" applyFont="1" applyBorder="1" applyAlignment="1" applyProtection="1">
      <alignment vertical="center" wrapText="1"/>
      <protection locked="0"/>
    </xf>
    <xf numFmtId="9" fontId="8" fillId="0" borderId="1" xfId="0" applyNumberFormat="1" applyFont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vertical="center"/>
    </xf>
    <xf numFmtId="164" fontId="8" fillId="2" borderId="12" xfId="0" applyNumberFormat="1" applyFont="1" applyFill="1" applyBorder="1" applyAlignment="1">
      <alignment vertical="center"/>
    </xf>
    <xf numFmtId="9" fontId="8" fillId="0" borderId="11" xfId="0" applyNumberFormat="1" applyFont="1" applyBorder="1" applyAlignment="1" applyProtection="1">
      <alignment vertical="center"/>
      <protection locked="0"/>
    </xf>
    <xf numFmtId="9" fontId="8" fillId="2" borderId="1" xfId="0" applyNumberFormat="1" applyFont="1" applyFill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>
      <alignment vertical="center"/>
    </xf>
    <xf numFmtId="10" fontId="8" fillId="2" borderId="2" xfId="0" applyNumberFormat="1" applyFont="1" applyFill="1" applyBorder="1" applyAlignment="1">
      <alignment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right" vertical="center"/>
    </xf>
    <xf numFmtId="10" fontId="8" fillId="0" borderId="13" xfId="0" applyNumberFormat="1" applyFont="1" applyBorder="1" applyAlignment="1" applyProtection="1">
      <alignment vertical="center"/>
      <protection locked="0"/>
    </xf>
    <xf numFmtId="10" fontId="8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1" xfId="0" applyNumberFormat="1" applyFont="1" applyBorder="1" applyAlignment="1" applyProtection="1">
      <alignment vertical="center" wrapText="1"/>
      <protection locked="0"/>
    </xf>
    <xf numFmtId="0" fontId="8" fillId="0" borderId="11" xfId="0" applyNumberFormat="1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64" fontId="8" fillId="2" borderId="3" xfId="0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horizontal="right" vertical="center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164" fontId="8" fillId="0" borderId="14" xfId="0" applyNumberFormat="1" applyFont="1" applyBorder="1" applyAlignment="1" applyProtection="1">
      <alignment vertical="center"/>
    </xf>
    <xf numFmtId="0" fontId="5" fillId="0" borderId="0" xfId="0" applyFont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8FFFC7"/>
      <color rgb="FF00CC66"/>
      <color rgb="FF00EA6A"/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T29"/>
  <sheetViews>
    <sheetView showGridLines="0" tabSelected="1" view="pageLayout" zoomScaleNormal="100" workbookViewId="0">
      <selection activeCell="F20" sqref="F20"/>
    </sheetView>
  </sheetViews>
  <sheetFormatPr defaultColWidth="8.85546875" defaultRowHeight="14.25" x14ac:dyDescent="0.2"/>
  <cols>
    <col min="1" max="1" width="4.140625" style="1" customWidth="1"/>
    <col min="2" max="2" width="25" style="1" customWidth="1"/>
    <col min="3" max="3" width="15.85546875" style="1" customWidth="1"/>
    <col min="4" max="4" width="9.5703125" style="1" customWidth="1"/>
    <col min="5" max="5" width="6.7109375" style="12" hidden="1" customWidth="1"/>
    <col min="6" max="6" width="9.5703125" style="3" customWidth="1"/>
    <col min="7" max="7" width="9.85546875" style="3" customWidth="1"/>
    <col min="8" max="8" width="7" style="3" customWidth="1"/>
    <col min="9" max="9" width="14.42578125" style="3" hidden="1" customWidth="1"/>
    <col min="10" max="10" width="12.5703125" style="3" customWidth="1"/>
    <col min="11" max="11" width="12.28515625" style="3" customWidth="1"/>
    <col min="12" max="12" width="12.42578125" style="3" customWidth="1"/>
    <col min="13" max="13" width="9.7109375" style="3" customWidth="1"/>
    <col min="14" max="14" width="12.140625" style="3" customWidth="1"/>
    <col min="15" max="15" width="0.28515625" style="1" hidden="1" customWidth="1"/>
    <col min="16" max="16" width="1.7109375" style="1" hidden="1" customWidth="1"/>
    <col min="17" max="17" width="57.7109375" style="1" hidden="1" customWidth="1"/>
    <col min="18" max="18" width="4.85546875" style="1" hidden="1" customWidth="1"/>
    <col min="19" max="19" width="11.7109375" style="1" hidden="1" customWidth="1"/>
    <col min="20" max="20" width="11.42578125" style="1" hidden="1" customWidth="1"/>
    <col min="21" max="16384" width="8.85546875" style="1"/>
  </cols>
  <sheetData>
    <row r="2" spans="1:20" ht="23.25" customHeight="1" x14ac:dyDescent="0.2">
      <c r="A2" s="54" t="s">
        <v>26</v>
      </c>
    </row>
    <row r="4" spans="1:20" ht="15" thickBot="1" x14ac:dyDescent="0.25">
      <c r="A4" s="4"/>
      <c r="B4" s="4"/>
      <c r="C4" s="4"/>
      <c r="D4" s="4"/>
      <c r="E4" s="11"/>
      <c r="F4" s="5"/>
      <c r="G4" s="5"/>
      <c r="H4" s="5"/>
      <c r="I4" s="5"/>
      <c r="J4" s="5"/>
      <c r="K4" s="5"/>
      <c r="L4" s="5"/>
      <c r="M4" s="5"/>
      <c r="N4" s="5"/>
      <c r="O4" s="4"/>
      <c r="P4" s="4"/>
    </row>
    <row r="5" spans="1:20" ht="27" customHeight="1" thickBot="1" x14ac:dyDescent="0.25">
      <c r="A5" s="6"/>
      <c r="B5" s="35" t="s">
        <v>7</v>
      </c>
      <c r="C5" s="55"/>
      <c r="D5" s="56"/>
      <c r="E5" s="56"/>
      <c r="F5" s="56"/>
      <c r="G5" s="56"/>
      <c r="H5" s="56"/>
      <c r="I5" s="56"/>
      <c r="J5" s="56"/>
      <c r="K5" s="56"/>
      <c r="L5" s="57"/>
      <c r="M5" s="36" t="s">
        <v>1</v>
      </c>
      <c r="N5" s="44"/>
      <c r="O5" s="34"/>
      <c r="P5" s="34"/>
    </row>
    <row r="6" spans="1:20" ht="15.75" thickBot="1" x14ac:dyDescent="0.25">
      <c r="A6" s="6"/>
      <c r="B6" s="7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20" ht="15.75" customHeight="1" thickBot="1" x14ac:dyDescent="0.25">
      <c r="A7" s="58" t="s">
        <v>17</v>
      </c>
      <c r="B7" s="59"/>
      <c r="C7" s="59"/>
      <c r="D7" s="59"/>
      <c r="E7" s="59"/>
      <c r="F7" s="59"/>
      <c r="G7" s="60"/>
      <c r="H7" s="65" t="s">
        <v>18</v>
      </c>
      <c r="I7" s="66"/>
      <c r="J7" s="66"/>
      <c r="K7" s="67"/>
      <c r="L7" s="5"/>
      <c r="M7" s="5"/>
      <c r="N7" s="5"/>
      <c r="O7" s="4"/>
      <c r="P7" s="4"/>
    </row>
    <row r="8" spans="1:20" s="3" customFormat="1" ht="51" customHeight="1" x14ac:dyDescent="0.2">
      <c r="A8" s="39" t="s">
        <v>3</v>
      </c>
      <c r="B8" s="37" t="s">
        <v>0</v>
      </c>
      <c r="C8" s="37" t="s">
        <v>22</v>
      </c>
      <c r="D8" s="37" t="s">
        <v>11</v>
      </c>
      <c r="E8" s="37" t="s">
        <v>15</v>
      </c>
      <c r="F8" s="37" t="s">
        <v>14</v>
      </c>
      <c r="G8" s="38" t="s">
        <v>16</v>
      </c>
      <c r="H8" s="50" t="s">
        <v>20</v>
      </c>
      <c r="I8" s="14" t="s">
        <v>12</v>
      </c>
      <c r="J8" s="14" t="s">
        <v>13</v>
      </c>
      <c r="K8" s="15" t="s">
        <v>21</v>
      </c>
      <c r="L8" s="13" t="s">
        <v>19</v>
      </c>
      <c r="M8" s="14" t="s">
        <v>10</v>
      </c>
      <c r="N8" s="15" t="s">
        <v>6</v>
      </c>
      <c r="Q8" s="16" t="s">
        <v>25</v>
      </c>
      <c r="R8" s="17">
        <v>0.75</v>
      </c>
    </row>
    <row r="9" spans="1:20" x14ac:dyDescent="0.2">
      <c r="A9" s="40"/>
      <c r="B9" s="18"/>
      <c r="C9" s="18"/>
      <c r="D9" s="42"/>
      <c r="E9" s="19">
        <v>0.21</v>
      </c>
      <c r="F9" s="20">
        <f>D9*0.21</f>
        <v>0</v>
      </c>
      <c r="G9" s="45">
        <f t="shared" ref="G9:G24" si="0">(D9*E9)+D9</f>
        <v>0</v>
      </c>
      <c r="H9" s="22"/>
      <c r="I9" s="23">
        <f t="shared" ref="I9:I24" si="1">$T$9-H9</f>
        <v>1</v>
      </c>
      <c r="J9" s="24">
        <f t="shared" ref="J9:J24" si="2">F9*I9</f>
        <v>0</v>
      </c>
      <c r="K9" s="25">
        <f>D9+J9</f>
        <v>0</v>
      </c>
      <c r="L9" s="47"/>
      <c r="M9" s="27">
        <f>IF(L9=$Q$8,$R$8,IF(L9=$Q$9,$R$9,IF(L9=$Q$10,$R$10,IF(L9=$Q$11,$R$11,IF(L9=$Q$12,$R$12,0)))))</f>
        <v>0</v>
      </c>
      <c r="N9" s="21">
        <f>K9*M9</f>
        <v>0</v>
      </c>
      <c r="Q9" s="8" t="s">
        <v>2</v>
      </c>
      <c r="R9" s="9">
        <v>0.6</v>
      </c>
      <c r="T9" s="2">
        <v>1</v>
      </c>
    </row>
    <row r="10" spans="1:20" x14ac:dyDescent="0.2">
      <c r="A10" s="41"/>
      <c r="B10" s="26"/>
      <c r="C10" s="43"/>
      <c r="D10" s="42"/>
      <c r="E10" s="19">
        <v>0.21</v>
      </c>
      <c r="F10" s="20">
        <f t="shared" ref="F10:F24" si="3">D10*0.21</f>
        <v>0</v>
      </c>
      <c r="G10" s="45">
        <f t="shared" si="0"/>
        <v>0</v>
      </c>
      <c r="H10" s="22"/>
      <c r="I10" s="23">
        <f t="shared" si="1"/>
        <v>1</v>
      </c>
      <c r="J10" s="24">
        <f t="shared" si="2"/>
        <v>0</v>
      </c>
      <c r="K10" s="25">
        <f t="shared" ref="K10:K24" si="4">D10+J10</f>
        <v>0</v>
      </c>
      <c r="L10" s="48"/>
      <c r="M10" s="28">
        <f t="shared" ref="M10:M24" si="5">IF(L10=$Q$8,$R$8,IF(L10=$Q$9,$R$9,IF(L10=$Q$10,$R$10,IF(L10=$Q$11,$R$11,IF(L10=$Q$12,$R$12,0)))))</f>
        <v>0</v>
      </c>
      <c r="N10" s="21">
        <f t="shared" ref="N10:N24" si="6">K10*M10</f>
        <v>0</v>
      </c>
      <c r="Q10" s="8" t="s">
        <v>8</v>
      </c>
      <c r="R10" s="9">
        <v>0.5</v>
      </c>
    </row>
    <row r="11" spans="1:20" ht="14.25" customHeight="1" x14ac:dyDescent="0.2">
      <c r="A11" s="41"/>
      <c r="B11" s="26"/>
      <c r="C11" s="43"/>
      <c r="D11" s="42"/>
      <c r="E11" s="19">
        <v>0.21</v>
      </c>
      <c r="F11" s="20">
        <f t="shared" si="3"/>
        <v>0</v>
      </c>
      <c r="G11" s="45">
        <f t="shared" si="0"/>
        <v>0</v>
      </c>
      <c r="H11" s="22"/>
      <c r="I11" s="23">
        <f t="shared" si="1"/>
        <v>1</v>
      </c>
      <c r="J11" s="24">
        <f t="shared" si="2"/>
        <v>0</v>
      </c>
      <c r="K11" s="25">
        <f t="shared" si="4"/>
        <v>0</v>
      </c>
      <c r="L11" s="48"/>
      <c r="M11" s="28">
        <f t="shared" si="5"/>
        <v>0</v>
      </c>
      <c r="N11" s="21">
        <f t="shared" si="6"/>
        <v>0</v>
      </c>
      <c r="Q11" s="10" t="s">
        <v>9</v>
      </c>
      <c r="R11" s="9">
        <v>0.4</v>
      </c>
    </row>
    <row r="12" spans="1:20" x14ac:dyDescent="0.2">
      <c r="A12" s="41"/>
      <c r="B12" s="26"/>
      <c r="C12" s="43"/>
      <c r="D12" s="42"/>
      <c r="E12" s="19">
        <v>0.21</v>
      </c>
      <c r="F12" s="20">
        <f t="shared" si="3"/>
        <v>0</v>
      </c>
      <c r="G12" s="45">
        <f t="shared" si="0"/>
        <v>0</v>
      </c>
      <c r="H12" s="22"/>
      <c r="I12" s="23">
        <f t="shared" si="1"/>
        <v>1</v>
      </c>
      <c r="J12" s="24">
        <f t="shared" si="2"/>
        <v>0</v>
      </c>
      <c r="K12" s="25">
        <f t="shared" si="4"/>
        <v>0</v>
      </c>
      <c r="L12" s="48"/>
      <c r="M12" s="28">
        <f t="shared" si="5"/>
        <v>0</v>
      </c>
      <c r="N12" s="21">
        <f t="shared" si="6"/>
        <v>0</v>
      </c>
      <c r="R12" s="2"/>
    </row>
    <row r="13" spans="1:20" x14ac:dyDescent="0.2">
      <c r="A13" s="41"/>
      <c r="B13" s="26"/>
      <c r="C13" s="43"/>
      <c r="D13" s="42"/>
      <c r="E13" s="19">
        <v>0.21</v>
      </c>
      <c r="F13" s="20">
        <f t="shared" si="3"/>
        <v>0</v>
      </c>
      <c r="G13" s="45">
        <f t="shared" si="0"/>
        <v>0</v>
      </c>
      <c r="H13" s="22"/>
      <c r="I13" s="23">
        <f t="shared" si="1"/>
        <v>1</v>
      </c>
      <c r="J13" s="24">
        <f t="shared" si="2"/>
        <v>0</v>
      </c>
      <c r="K13" s="25">
        <f t="shared" si="4"/>
        <v>0</v>
      </c>
      <c r="L13" s="48"/>
      <c r="M13" s="28">
        <f t="shared" si="5"/>
        <v>0</v>
      </c>
      <c r="N13" s="21">
        <f t="shared" si="6"/>
        <v>0</v>
      </c>
    </row>
    <row r="14" spans="1:20" x14ac:dyDescent="0.2">
      <c r="A14" s="41"/>
      <c r="B14" s="26"/>
      <c r="C14" s="43"/>
      <c r="D14" s="42"/>
      <c r="E14" s="19">
        <v>0.21</v>
      </c>
      <c r="F14" s="20">
        <f t="shared" si="3"/>
        <v>0</v>
      </c>
      <c r="G14" s="45">
        <f t="shared" si="0"/>
        <v>0</v>
      </c>
      <c r="H14" s="22"/>
      <c r="I14" s="23">
        <f t="shared" si="1"/>
        <v>1</v>
      </c>
      <c r="J14" s="24">
        <f t="shared" si="2"/>
        <v>0</v>
      </c>
      <c r="K14" s="25">
        <f t="shared" si="4"/>
        <v>0</v>
      </c>
      <c r="L14" s="48"/>
      <c r="M14" s="28">
        <f t="shared" si="5"/>
        <v>0</v>
      </c>
      <c r="N14" s="21">
        <f t="shared" si="6"/>
        <v>0</v>
      </c>
    </row>
    <row r="15" spans="1:20" x14ac:dyDescent="0.2">
      <c r="A15" s="41"/>
      <c r="B15" s="26"/>
      <c r="C15" s="43"/>
      <c r="D15" s="42"/>
      <c r="E15" s="19">
        <v>0.21</v>
      </c>
      <c r="F15" s="20">
        <f t="shared" si="3"/>
        <v>0</v>
      </c>
      <c r="G15" s="45">
        <f t="shared" si="0"/>
        <v>0</v>
      </c>
      <c r="H15" s="22"/>
      <c r="I15" s="23">
        <f t="shared" si="1"/>
        <v>1</v>
      </c>
      <c r="J15" s="24">
        <f t="shared" si="2"/>
        <v>0</v>
      </c>
      <c r="K15" s="25">
        <f t="shared" si="4"/>
        <v>0</v>
      </c>
      <c r="L15" s="48"/>
      <c r="M15" s="28">
        <f t="shared" si="5"/>
        <v>0</v>
      </c>
      <c r="N15" s="21">
        <f t="shared" si="6"/>
        <v>0</v>
      </c>
    </row>
    <row r="16" spans="1:20" x14ac:dyDescent="0.2">
      <c r="A16" s="41"/>
      <c r="B16" s="26"/>
      <c r="C16" s="43"/>
      <c r="D16" s="42"/>
      <c r="E16" s="19">
        <v>0.21</v>
      </c>
      <c r="F16" s="20">
        <f t="shared" si="3"/>
        <v>0</v>
      </c>
      <c r="G16" s="45">
        <f t="shared" si="0"/>
        <v>0</v>
      </c>
      <c r="H16" s="22"/>
      <c r="I16" s="23">
        <f t="shared" si="1"/>
        <v>1</v>
      </c>
      <c r="J16" s="24">
        <f t="shared" si="2"/>
        <v>0</v>
      </c>
      <c r="K16" s="25">
        <f t="shared" si="4"/>
        <v>0</v>
      </c>
      <c r="L16" s="48"/>
      <c r="M16" s="28">
        <f t="shared" si="5"/>
        <v>0</v>
      </c>
      <c r="N16" s="21">
        <f t="shared" si="6"/>
        <v>0</v>
      </c>
    </row>
    <row r="17" spans="1:14" x14ac:dyDescent="0.2">
      <c r="A17" s="41"/>
      <c r="B17" s="26"/>
      <c r="C17" s="43"/>
      <c r="D17" s="42"/>
      <c r="E17" s="19">
        <v>0.21</v>
      </c>
      <c r="F17" s="20">
        <f t="shared" si="3"/>
        <v>0</v>
      </c>
      <c r="G17" s="45">
        <f t="shared" si="0"/>
        <v>0</v>
      </c>
      <c r="H17" s="22"/>
      <c r="I17" s="23">
        <f t="shared" si="1"/>
        <v>1</v>
      </c>
      <c r="J17" s="24">
        <f t="shared" si="2"/>
        <v>0</v>
      </c>
      <c r="K17" s="25">
        <f t="shared" si="4"/>
        <v>0</v>
      </c>
      <c r="L17" s="48"/>
      <c r="M17" s="28">
        <f t="shared" si="5"/>
        <v>0</v>
      </c>
      <c r="N17" s="21">
        <f t="shared" si="6"/>
        <v>0</v>
      </c>
    </row>
    <row r="18" spans="1:14" x14ac:dyDescent="0.2">
      <c r="A18" s="41"/>
      <c r="B18" s="26"/>
      <c r="C18" s="43"/>
      <c r="D18" s="42"/>
      <c r="E18" s="19">
        <v>0.21</v>
      </c>
      <c r="F18" s="20">
        <f t="shared" si="3"/>
        <v>0</v>
      </c>
      <c r="G18" s="45">
        <f t="shared" si="0"/>
        <v>0</v>
      </c>
      <c r="H18" s="22"/>
      <c r="I18" s="23">
        <f t="shared" si="1"/>
        <v>1</v>
      </c>
      <c r="J18" s="24">
        <f t="shared" si="2"/>
        <v>0</v>
      </c>
      <c r="K18" s="25">
        <f t="shared" si="4"/>
        <v>0</v>
      </c>
      <c r="L18" s="48"/>
      <c r="M18" s="28">
        <f t="shared" si="5"/>
        <v>0</v>
      </c>
      <c r="N18" s="21">
        <f t="shared" si="6"/>
        <v>0</v>
      </c>
    </row>
    <row r="19" spans="1:14" x14ac:dyDescent="0.2">
      <c r="A19" s="41"/>
      <c r="B19" s="26"/>
      <c r="C19" s="43"/>
      <c r="D19" s="42"/>
      <c r="E19" s="19">
        <v>0.21</v>
      </c>
      <c r="F19" s="20">
        <f t="shared" si="3"/>
        <v>0</v>
      </c>
      <c r="G19" s="45">
        <f t="shared" si="0"/>
        <v>0</v>
      </c>
      <c r="H19" s="22"/>
      <c r="I19" s="23">
        <f t="shared" si="1"/>
        <v>1</v>
      </c>
      <c r="J19" s="24">
        <f t="shared" si="2"/>
        <v>0</v>
      </c>
      <c r="K19" s="25">
        <f t="shared" si="4"/>
        <v>0</v>
      </c>
      <c r="L19" s="48"/>
      <c r="M19" s="28">
        <f t="shared" si="5"/>
        <v>0</v>
      </c>
      <c r="N19" s="21">
        <f t="shared" si="6"/>
        <v>0</v>
      </c>
    </row>
    <row r="20" spans="1:14" x14ac:dyDescent="0.2">
      <c r="A20" s="41"/>
      <c r="B20" s="26"/>
      <c r="C20" s="43"/>
      <c r="D20" s="42"/>
      <c r="E20" s="19">
        <v>0.21</v>
      </c>
      <c r="F20" s="20">
        <f t="shared" si="3"/>
        <v>0</v>
      </c>
      <c r="G20" s="45">
        <f t="shared" si="0"/>
        <v>0</v>
      </c>
      <c r="H20" s="22"/>
      <c r="I20" s="23">
        <f t="shared" si="1"/>
        <v>1</v>
      </c>
      <c r="J20" s="24">
        <f t="shared" si="2"/>
        <v>0</v>
      </c>
      <c r="K20" s="25">
        <f t="shared" si="4"/>
        <v>0</v>
      </c>
      <c r="L20" s="48"/>
      <c r="M20" s="28">
        <f t="shared" si="5"/>
        <v>0</v>
      </c>
      <c r="N20" s="21">
        <f t="shared" si="6"/>
        <v>0</v>
      </c>
    </row>
    <row r="21" spans="1:14" x14ac:dyDescent="0.2">
      <c r="A21" s="41"/>
      <c r="B21" s="26"/>
      <c r="C21" s="43"/>
      <c r="D21" s="42"/>
      <c r="E21" s="19">
        <v>0.21</v>
      </c>
      <c r="F21" s="20">
        <f t="shared" si="3"/>
        <v>0</v>
      </c>
      <c r="G21" s="45">
        <f t="shared" si="0"/>
        <v>0</v>
      </c>
      <c r="H21" s="22"/>
      <c r="I21" s="23">
        <f t="shared" si="1"/>
        <v>1</v>
      </c>
      <c r="J21" s="24">
        <f t="shared" si="2"/>
        <v>0</v>
      </c>
      <c r="K21" s="25">
        <f t="shared" si="4"/>
        <v>0</v>
      </c>
      <c r="L21" s="48"/>
      <c r="M21" s="28">
        <f t="shared" si="5"/>
        <v>0</v>
      </c>
      <c r="N21" s="21">
        <f t="shared" si="6"/>
        <v>0</v>
      </c>
    </row>
    <row r="22" spans="1:14" ht="13.9" customHeight="1" x14ac:dyDescent="0.2">
      <c r="A22" s="41"/>
      <c r="B22" s="26"/>
      <c r="C22" s="43"/>
      <c r="D22" s="42"/>
      <c r="E22" s="19">
        <v>0.21</v>
      </c>
      <c r="F22" s="20">
        <f t="shared" si="3"/>
        <v>0</v>
      </c>
      <c r="G22" s="45">
        <f t="shared" si="0"/>
        <v>0</v>
      </c>
      <c r="H22" s="22"/>
      <c r="I22" s="23">
        <f t="shared" si="1"/>
        <v>1</v>
      </c>
      <c r="J22" s="24">
        <f t="shared" si="2"/>
        <v>0</v>
      </c>
      <c r="K22" s="25">
        <f t="shared" si="4"/>
        <v>0</v>
      </c>
      <c r="L22" s="48"/>
      <c r="M22" s="28">
        <f t="shared" si="5"/>
        <v>0</v>
      </c>
      <c r="N22" s="21">
        <f t="shared" si="6"/>
        <v>0</v>
      </c>
    </row>
    <row r="23" spans="1:14" ht="13.9" customHeight="1" x14ac:dyDescent="0.2">
      <c r="A23" s="41"/>
      <c r="B23" s="26"/>
      <c r="C23" s="43"/>
      <c r="D23" s="42"/>
      <c r="E23" s="19">
        <v>0.21</v>
      </c>
      <c r="F23" s="20">
        <f t="shared" si="3"/>
        <v>0</v>
      </c>
      <c r="G23" s="45">
        <f t="shared" si="0"/>
        <v>0</v>
      </c>
      <c r="H23" s="22"/>
      <c r="I23" s="23">
        <f t="shared" si="1"/>
        <v>1</v>
      </c>
      <c r="J23" s="24">
        <f t="shared" si="2"/>
        <v>0</v>
      </c>
      <c r="K23" s="25">
        <f t="shared" si="4"/>
        <v>0</v>
      </c>
      <c r="L23" s="48"/>
      <c r="M23" s="28">
        <f>IF(L23=$Q$8,$R$8,IF(L23=$Q$9,$R$9,IF(L23=$Q$10,$R$10,IF(L23=$Q$11,$R$11,IF(L23=$Q$12,$R$12,0)))))</f>
        <v>0</v>
      </c>
      <c r="N23" s="21">
        <f t="shared" si="6"/>
        <v>0</v>
      </c>
    </row>
    <row r="24" spans="1:14" x14ac:dyDescent="0.2">
      <c r="A24" s="41"/>
      <c r="B24" s="43"/>
      <c r="C24" s="43"/>
      <c r="D24" s="42"/>
      <c r="E24" s="19">
        <v>0.21</v>
      </c>
      <c r="F24" s="20">
        <f t="shared" si="3"/>
        <v>0</v>
      </c>
      <c r="G24" s="45">
        <f t="shared" si="0"/>
        <v>0</v>
      </c>
      <c r="H24" s="22"/>
      <c r="I24" s="23">
        <f t="shared" si="1"/>
        <v>1</v>
      </c>
      <c r="J24" s="24">
        <f t="shared" si="2"/>
        <v>0</v>
      </c>
      <c r="K24" s="25">
        <f t="shared" si="4"/>
        <v>0</v>
      </c>
      <c r="L24" s="48"/>
      <c r="M24" s="28">
        <f t="shared" si="5"/>
        <v>0</v>
      </c>
      <c r="N24" s="21">
        <f t="shared" si="6"/>
        <v>0</v>
      </c>
    </row>
    <row r="25" spans="1:14" ht="15" thickBot="1" x14ac:dyDescent="0.25">
      <c r="A25" s="63" t="s">
        <v>4</v>
      </c>
      <c r="B25" s="64"/>
      <c r="C25" s="64"/>
      <c r="D25" s="30">
        <f>SUM(D9:D24)</f>
        <v>0</v>
      </c>
      <c r="E25" s="29"/>
      <c r="F25" s="30">
        <f>SUM(F9:F24)</f>
        <v>0</v>
      </c>
      <c r="G25" s="46">
        <f>SUM(G9:G24)</f>
        <v>0</v>
      </c>
      <c r="H25" s="31"/>
      <c r="I25" s="32"/>
      <c r="J25" s="53">
        <f>SUM(J9:J24)</f>
        <v>0</v>
      </c>
      <c r="K25" s="53">
        <f>SUM(K9:K24)</f>
        <v>0</v>
      </c>
      <c r="L25" s="61"/>
      <c r="M25" s="62"/>
      <c r="N25" s="49">
        <f>SUM(N9:N24)</f>
        <v>0</v>
      </c>
    </row>
    <row r="27" spans="1:14" x14ac:dyDescent="0.2">
      <c r="A27" s="51" t="s">
        <v>23</v>
      </c>
    </row>
    <row r="28" spans="1:14" x14ac:dyDescent="0.2">
      <c r="A28" s="52" t="s">
        <v>5</v>
      </c>
      <c r="B28" s="3"/>
      <c r="C28" s="3"/>
    </row>
    <row r="29" spans="1:14" x14ac:dyDescent="0.2">
      <c r="A29" s="52" t="s">
        <v>24</v>
      </c>
      <c r="B29" s="3"/>
      <c r="C29" s="3"/>
    </row>
  </sheetData>
  <sheetProtection password="F0EB" sheet="1" objects="1" scenarios="1"/>
  <mergeCells count="5">
    <mergeCell ref="C5:L5"/>
    <mergeCell ref="A7:G7"/>
    <mergeCell ref="L25:M25"/>
    <mergeCell ref="A25:C25"/>
    <mergeCell ref="H7:K7"/>
  </mergeCells>
  <dataValidations disablePrompts="1" count="1">
    <dataValidation type="list" allowBlank="1" showInputMessage="1" showErrorMessage="1" sqref="L9:L24" xr:uid="{00000000-0002-0000-0000-000000000000}">
      <formula1>$Q$8:$Q$12</formula1>
    </dataValidation>
  </dataValidation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>&amp;C&amp;"-,Negreta"&amp;14&amp;K00B050SUBVENCIONS PER A ESTABLIMENTS DE MÚSICA EN VIU 2025
MODALITAT    B &amp;R&amp;9
Modalitat  B  IVA SUBVENCIONABLE
&amp;"-,Negreta"Amb prorrata de l'IVA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ESPAIS</vt:lpstr>
      <vt:lpstr>ESPAIS!Àrea_d'impressió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2025-07-02T16:59:17Z</dcterms:modified>
</cp:coreProperties>
</file>