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ctrlProps/ctrlProp6.xml" ContentType="application/vnd.ms-excel.controlproperti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 codeName="{4D1C537B-E38A-612A-F078-A93A15B4B7F4}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Silvia\Desktop\Plantilles definitives ciencia 221220\"/>
    </mc:Choice>
  </mc:AlternateContent>
  <xr:revisionPtr revIDLastSave="0" documentId="13_ncr:1_{C15830BC-CF3D-47CC-B483-5149E2E6D13D}" xr6:coauthVersionLast="45" xr6:coauthVersionMax="45" xr10:uidLastSave="{00000000-0000-0000-0000-000000000000}"/>
  <bookViews>
    <workbookView xWindow="-120" yWindow="-120" windowWidth="20730" windowHeight="11160" tabRatio="797" xr2:uid="{00000000-000D-0000-FFFF-FFFF00000000}"/>
  </bookViews>
  <sheets>
    <sheet name="Relació de despeses 1" sheetId="1" r:id="rId1"/>
    <sheet name="Relació d'ingressos 1 " sheetId="2" r:id="rId2"/>
    <sheet name="Resum despeses-ingressos 1" sheetId="4" r:id="rId3"/>
    <sheet name="Relació de despeses 2" sheetId="5" r:id="rId4"/>
    <sheet name="Relació d'ingressos 2" sheetId="6" r:id="rId5"/>
    <sheet name="Resum despeses-ingressos 2" sheetId="7" r:id="rId6"/>
    <sheet name="Relació de despeses 3" sheetId="8" r:id="rId7"/>
    <sheet name="Relació d'ingressos 3" sheetId="9" r:id="rId8"/>
    <sheet name="Resum despeses-ingressos 3" sheetId="10" r:id="rId9"/>
    <sheet name="Resum despeses-ingressos Total" sheetId="11" r:id="rId10"/>
  </sheets>
  <definedNames>
    <definedName name="_xlnm.Print_Titles" localSheetId="0">'Relació de despeses 1'!$1:$6</definedName>
    <definedName name="_xlnm.Print_Titles" localSheetId="3">'Relació de despeses 2'!$1:$6</definedName>
    <definedName name="_xlnm.Print_Titles" localSheetId="6">'Relació de despeses 3'!$1:$6</definedName>
    <definedName name="_xlnm.Print_Titles" localSheetId="1">'Relació d''ingressos 1 '!$1:$6</definedName>
    <definedName name="_xlnm.Print_Titles" localSheetId="4">'Relació d''ingressos 2'!$1:$6</definedName>
    <definedName name="_xlnm.Print_Titles" localSheetId="7">'Relació d''ingressos 3'!$1:$6</definedName>
    <definedName name="Z_585C7EF4_FE7F_4DEA_847B_2D2703CBCEE3_.wvu.PrintTitles" localSheetId="0" hidden="1">'Relació de despeses 1'!$1:$6</definedName>
    <definedName name="Z_585C7EF4_FE7F_4DEA_847B_2D2703CBCEE3_.wvu.PrintTitles" localSheetId="3" hidden="1">'Relació de despeses 2'!$1:$6</definedName>
    <definedName name="Z_585C7EF4_FE7F_4DEA_847B_2D2703CBCEE3_.wvu.PrintTitles" localSheetId="6" hidden="1">'Relació de despeses 3'!$1:$6</definedName>
    <definedName name="Z_585C7EF4_FE7F_4DEA_847B_2D2703CBCEE3_.wvu.PrintTitles" localSheetId="1" hidden="1">'Relació d''ingressos 1 '!$1:$6</definedName>
    <definedName name="Z_585C7EF4_FE7F_4DEA_847B_2D2703CBCEE3_.wvu.PrintTitles" localSheetId="4" hidden="1">'Relació d''ingressos 2'!$1:$6</definedName>
    <definedName name="Z_585C7EF4_FE7F_4DEA_847B_2D2703CBCEE3_.wvu.PrintTitles" localSheetId="7" hidden="1">'Relació d''ingressos 3'!$1:$6</definedName>
    <definedName name="Z_585C7EF4_FE7F_4DEA_847B_2D2703CBCEE3_.wvu.Rows" localSheetId="1" hidden="1">'Relació d''ingressos 1 '!#REF!</definedName>
    <definedName name="Z_585C7EF4_FE7F_4DEA_847B_2D2703CBCEE3_.wvu.Rows" localSheetId="4" hidden="1">'Relació d''ingressos 2'!#REF!</definedName>
    <definedName name="Z_585C7EF4_FE7F_4DEA_847B_2D2703CBCEE3_.wvu.Rows" localSheetId="7" hidden="1">'Relació d''ingressos 3'!#REF!</definedName>
  </definedNames>
  <calcPr calcId="191029"/>
  <customWorkbookViews>
    <customWorkbookView name="Ajuntament de Barcelona - Visualització personal" guid="{585C7EF4-FE7F-4DEA-847B-2D2703CBCEE3}" mergeInterval="0" personalView="1" maximized="1" windowWidth="1276" windowHeight="799" tabRatio="797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8" l="1"/>
  <c r="J94" i="8"/>
  <c r="J92" i="8"/>
  <c r="J88" i="8"/>
  <c r="J89" i="8"/>
  <c r="J87" i="8"/>
  <c r="J82" i="8"/>
  <c r="J83" i="8"/>
  <c r="J84" i="8"/>
  <c r="J81" i="8"/>
  <c r="J71" i="8"/>
  <c r="J72" i="8"/>
  <c r="J73" i="8"/>
  <c r="J74" i="8"/>
  <c r="J75" i="8"/>
  <c r="J76" i="8"/>
  <c r="J77" i="8"/>
  <c r="J78" i="8"/>
  <c r="J70" i="8"/>
  <c r="J62" i="8"/>
  <c r="J63" i="8"/>
  <c r="J64" i="8"/>
  <c r="J65" i="8"/>
  <c r="J66" i="8"/>
  <c r="J67" i="8"/>
  <c r="J61" i="8"/>
  <c r="J55" i="8"/>
  <c r="J56" i="8"/>
  <c r="J57" i="8"/>
  <c r="J58" i="8"/>
  <c r="J54" i="8"/>
  <c r="J48" i="8"/>
  <c r="J49" i="8"/>
  <c r="J50" i="8"/>
  <c r="J51" i="8"/>
  <c r="J47" i="8"/>
  <c r="J41" i="8"/>
  <c r="J42" i="8"/>
  <c r="J43" i="8"/>
  <c r="J44" i="8"/>
  <c r="J40" i="8"/>
  <c r="J32" i="8"/>
  <c r="J33" i="8"/>
  <c r="J34" i="8"/>
  <c r="J35" i="8"/>
  <c r="J36" i="8"/>
  <c r="J37" i="8"/>
  <c r="J3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11" i="8"/>
  <c r="J93" i="5"/>
  <c r="J94" i="5"/>
  <c r="J92" i="5"/>
  <c r="J88" i="5"/>
  <c r="J89" i="5"/>
  <c r="J87" i="5"/>
  <c r="J82" i="5"/>
  <c r="J83" i="5"/>
  <c r="J84" i="5"/>
  <c r="J81" i="5"/>
  <c r="J71" i="5"/>
  <c r="J72" i="5"/>
  <c r="J73" i="5"/>
  <c r="J74" i="5"/>
  <c r="J75" i="5"/>
  <c r="J76" i="5"/>
  <c r="J77" i="5"/>
  <c r="J78" i="5"/>
  <c r="J70" i="5"/>
  <c r="J62" i="5"/>
  <c r="J63" i="5"/>
  <c r="J64" i="5"/>
  <c r="J65" i="5"/>
  <c r="J66" i="5"/>
  <c r="J67" i="5"/>
  <c r="J61" i="5"/>
  <c r="J55" i="5"/>
  <c r="J56" i="5"/>
  <c r="J57" i="5"/>
  <c r="J58" i="5"/>
  <c r="J54" i="5"/>
  <c r="J48" i="5"/>
  <c r="J49" i="5"/>
  <c r="J50" i="5"/>
  <c r="J51" i="5"/>
  <c r="J47" i="5"/>
  <c r="J41" i="5"/>
  <c r="J42" i="5"/>
  <c r="J43" i="5"/>
  <c r="J44" i="5"/>
  <c r="J40" i="5"/>
  <c r="J32" i="5"/>
  <c r="J33" i="5"/>
  <c r="J34" i="5"/>
  <c r="J35" i="5"/>
  <c r="J36" i="5"/>
  <c r="J37" i="5"/>
  <c r="J3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11" i="5"/>
  <c r="J93" i="1"/>
  <c r="J94" i="1"/>
  <c r="J92" i="1"/>
  <c r="J88" i="1"/>
  <c r="J89" i="1"/>
  <c r="J87" i="1"/>
  <c r="J82" i="1"/>
  <c r="J83" i="1"/>
  <c r="J84" i="1"/>
  <c r="J81" i="1"/>
  <c r="J71" i="1"/>
  <c r="J72" i="1"/>
  <c r="J73" i="1"/>
  <c r="J74" i="1"/>
  <c r="J75" i="1"/>
  <c r="J76" i="1"/>
  <c r="J77" i="1"/>
  <c r="J78" i="1"/>
  <c r="J70" i="1"/>
  <c r="J62" i="1"/>
  <c r="J63" i="1"/>
  <c r="J64" i="1"/>
  <c r="J65" i="1"/>
  <c r="J66" i="1"/>
  <c r="J67" i="1"/>
  <c r="J61" i="1"/>
  <c r="J55" i="1"/>
  <c r="J56" i="1"/>
  <c r="J57" i="1"/>
  <c r="J58" i="1"/>
  <c r="J54" i="1"/>
  <c r="J48" i="1"/>
  <c r="J49" i="1"/>
  <c r="J50" i="1"/>
  <c r="J51" i="1"/>
  <c r="J47" i="1"/>
  <c r="J41" i="1"/>
  <c r="J42" i="1"/>
  <c r="J43" i="1"/>
  <c r="J44" i="1"/>
  <c r="J40" i="1"/>
  <c r="J32" i="1"/>
  <c r="J33" i="1"/>
  <c r="J34" i="1"/>
  <c r="J35" i="1"/>
  <c r="J36" i="1"/>
  <c r="J37" i="1"/>
  <c r="J31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2" i="1"/>
  <c r="J11" i="1"/>
  <c r="J14" i="1"/>
  <c r="J13" i="1"/>
  <c r="A26" i="1" l="1"/>
  <c r="L6" i="11" l="1"/>
  <c r="L5" i="11"/>
  <c r="A34" i="11" l="1"/>
  <c r="A30" i="4"/>
  <c r="N15" i="11"/>
  <c r="N14" i="11"/>
  <c r="N13" i="11"/>
  <c r="N12" i="11"/>
  <c r="N11" i="11"/>
  <c r="L15" i="11"/>
  <c r="L14" i="11"/>
  <c r="L13" i="11"/>
  <c r="L12" i="11"/>
  <c r="L11" i="11"/>
  <c r="P15" i="11"/>
  <c r="P14" i="11"/>
  <c r="P13" i="11"/>
  <c r="P12" i="11"/>
  <c r="P11" i="11"/>
  <c r="G20" i="11"/>
  <c r="G19" i="11"/>
  <c r="G18" i="11"/>
  <c r="G17" i="11"/>
  <c r="G16" i="11"/>
  <c r="G15" i="11"/>
  <c r="G14" i="11"/>
  <c r="G13" i="11"/>
  <c r="G12" i="11"/>
  <c r="G11" i="11"/>
  <c r="E20" i="11"/>
  <c r="E19" i="11"/>
  <c r="E18" i="11"/>
  <c r="E17" i="11"/>
  <c r="E16" i="11"/>
  <c r="E15" i="11"/>
  <c r="E14" i="11"/>
  <c r="E13" i="11"/>
  <c r="E12" i="11"/>
  <c r="E11" i="11"/>
  <c r="C20" i="11"/>
  <c r="C19" i="11"/>
  <c r="C18" i="11"/>
  <c r="C17" i="11"/>
  <c r="C16" i="11"/>
  <c r="C15" i="11"/>
  <c r="C14" i="11"/>
  <c r="C13" i="11"/>
  <c r="C12" i="11"/>
  <c r="C11" i="11"/>
  <c r="C4" i="11"/>
  <c r="C4" i="9"/>
  <c r="C3" i="9"/>
  <c r="A30" i="10"/>
  <c r="A51" i="9"/>
  <c r="K5" i="7"/>
  <c r="J5" i="6"/>
  <c r="I5" i="7"/>
  <c r="H5" i="6"/>
  <c r="H4" i="7"/>
  <c r="H4" i="6"/>
  <c r="H3" i="7"/>
  <c r="H3" i="6"/>
  <c r="H3" i="2"/>
  <c r="C5" i="7"/>
  <c r="C4" i="7"/>
  <c r="C3" i="7"/>
  <c r="C3" i="4"/>
  <c r="C4" i="6"/>
  <c r="A30" i="7"/>
  <c r="A51" i="6"/>
  <c r="P16" i="11" l="1"/>
  <c r="N16" i="11"/>
  <c r="A28" i="1" l="1"/>
  <c r="K5" i="10" l="1"/>
  <c r="I5" i="10"/>
  <c r="H4" i="10"/>
  <c r="H3" i="10"/>
  <c r="C5" i="10"/>
  <c r="C4" i="10"/>
  <c r="C3" i="10"/>
  <c r="J5" i="9"/>
  <c r="H5" i="9"/>
  <c r="H4" i="9"/>
  <c r="H3" i="9"/>
  <c r="C5" i="9"/>
  <c r="C5" i="6"/>
  <c r="J5" i="2"/>
  <c r="C5" i="11"/>
  <c r="C3" i="6"/>
  <c r="C3" i="2"/>
  <c r="C3" i="11"/>
  <c r="P18" i="11"/>
  <c r="L16" i="11"/>
  <c r="N18" i="11"/>
  <c r="G21" i="11"/>
  <c r="E21" i="11"/>
  <c r="C21" i="11"/>
  <c r="O7" i="11"/>
  <c r="M7" i="11"/>
  <c r="C7" i="11"/>
  <c r="C6" i="11"/>
  <c r="C18" i="10"/>
  <c r="H13" i="10"/>
  <c r="H14" i="10" s="1"/>
  <c r="F48" i="9"/>
  <c r="A47" i="9"/>
  <c r="A46" i="9"/>
  <c r="A45" i="9"/>
  <c r="A44" i="9"/>
  <c r="A43" i="9"/>
  <c r="A42" i="9"/>
  <c r="A41" i="9"/>
  <c r="F39" i="9"/>
  <c r="A38" i="9"/>
  <c r="A37" i="9"/>
  <c r="A36" i="9"/>
  <c r="A35" i="9"/>
  <c r="A34" i="9"/>
  <c r="A33" i="9"/>
  <c r="F31" i="9"/>
  <c r="A30" i="9"/>
  <c r="A29" i="9"/>
  <c r="A28" i="9"/>
  <c r="A27" i="9"/>
  <c r="A26" i="9"/>
  <c r="F24" i="9"/>
  <c r="A23" i="9"/>
  <c r="A22" i="9"/>
  <c r="A21" i="9"/>
  <c r="A20" i="9"/>
  <c r="A19" i="9"/>
  <c r="F17" i="9"/>
  <c r="A16" i="9"/>
  <c r="A15" i="9"/>
  <c r="A11" i="9"/>
  <c r="L95" i="8"/>
  <c r="K95" i="8"/>
  <c r="A94" i="8"/>
  <c r="A93" i="8"/>
  <c r="A92" i="8"/>
  <c r="L90" i="8"/>
  <c r="K90" i="8"/>
  <c r="A89" i="8"/>
  <c r="A88" i="8"/>
  <c r="A87" i="8"/>
  <c r="L85" i="8"/>
  <c r="K85" i="8"/>
  <c r="A84" i="8"/>
  <c r="A83" i="8"/>
  <c r="A82" i="8"/>
  <c r="A81" i="8"/>
  <c r="L79" i="8"/>
  <c r="K79" i="8"/>
  <c r="A78" i="8"/>
  <c r="A77" i="8"/>
  <c r="A76" i="8"/>
  <c r="A75" i="8"/>
  <c r="A74" i="8"/>
  <c r="A73" i="8"/>
  <c r="A72" i="8"/>
  <c r="A71" i="8"/>
  <c r="A70" i="8"/>
  <c r="L68" i="8"/>
  <c r="K68" i="8"/>
  <c r="A67" i="8"/>
  <c r="A66" i="8"/>
  <c r="A65" i="8"/>
  <c r="A64" i="8"/>
  <c r="A63" i="8"/>
  <c r="A62" i="8"/>
  <c r="A61" i="8"/>
  <c r="L59" i="8"/>
  <c r="K59" i="8"/>
  <c r="A58" i="8"/>
  <c r="A57" i="8"/>
  <c r="A56" i="8"/>
  <c r="A55" i="8"/>
  <c r="A54" i="8"/>
  <c r="L52" i="8"/>
  <c r="K52" i="8"/>
  <c r="A51" i="8"/>
  <c r="A50" i="8"/>
  <c r="A49" i="8"/>
  <c r="A48" i="8"/>
  <c r="A47" i="8"/>
  <c r="L45" i="8"/>
  <c r="K45" i="8"/>
  <c r="A44" i="8"/>
  <c r="A43" i="8"/>
  <c r="A42" i="8"/>
  <c r="A41" i="8"/>
  <c r="A40" i="8"/>
  <c r="L38" i="8"/>
  <c r="K38" i="8"/>
  <c r="A37" i="8"/>
  <c r="A36" i="8"/>
  <c r="A35" i="8"/>
  <c r="A34" i="8"/>
  <c r="A33" i="8"/>
  <c r="A32" i="8"/>
  <c r="A31" i="8"/>
  <c r="L29" i="8"/>
  <c r="K29" i="8"/>
  <c r="H11" i="11" s="1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1" i="8"/>
  <c r="D14" i="10" l="1"/>
  <c r="H17" i="11"/>
  <c r="I11" i="10"/>
  <c r="Q14" i="11"/>
  <c r="I12" i="10"/>
  <c r="Q15" i="11"/>
  <c r="D11" i="10"/>
  <c r="H14" i="11"/>
  <c r="D13" i="10"/>
  <c r="H16" i="11"/>
  <c r="I8" i="10"/>
  <c r="Q11" i="11"/>
  <c r="I10" i="10"/>
  <c r="Q13" i="11"/>
  <c r="D12" i="10"/>
  <c r="H15" i="11"/>
  <c r="D17" i="10"/>
  <c r="H20" i="11"/>
  <c r="D10" i="10"/>
  <c r="H13" i="11"/>
  <c r="H21" i="11" s="1"/>
  <c r="D15" i="10"/>
  <c r="H18" i="11"/>
  <c r="L96" i="8"/>
  <c r="D9" i="10"/>
  <c r="H12" i="11"/>
  <c r="D16" i="10"/>
  <c r="H19" i="11"/>
  <c r="I9" i="10"/>
  <c r="Q12" i="11"/>
  <c r="P17" i="11"/>
  <c r="L18" i="11"/>
  <c r="H16" i="10"/>
  <c r="F49" i="9"/>
  <c r="K96" i="8"/>
  <c r="D8" i="10"/>
  <c r="G22" i="11"/>
  <c r="C18" i="7"/>
  <c r="H13" i="7"/>
  <c r="H14" i="7" s="1"/>
  <c r="F48" i="6"/>
  <c r="A47" i="6"/>
  <c r="A46" i="6"/>
  <c r="A45" i="6"/>
  <c r="A44" i="6"/>
  <c r="A43" i="6"/>
  <c r="A42" i="6"/>
  <c r="A41" i="6"/>
  <c r="F39" i="6"/>
  <c r="A38" i="6"/>
  <c r="A37" i="6"/>
  <c r="A36" i="6"/>
  <c r="A35" i="6"/>
  <c r="A34" i="6"/>
  <c r="A33" i="6"/>
  <c r="F31" i="6"/>
  <c r="A30" i="6"/>
  <c r="A29" i="6"/>
  <c r="A28" i="6"/>
  <c r="A27" i="6"/>
  <c r="A26" i="6"/>
  <c r="F24" i="6"/>
  <c r="A23" i="6"/>
  <c r="A22" i="6"/>
  <c r="A21" i="6"/>
  <c r="A20" i="6"/>
  <c r="A19" i="6"/>
  <c r="F17" i="6"/>
  <c r="O11" i="11" s="1"/>
  <c r="A16" i="6"/>
  <c r="A15" i="6"/>
  <c r="A11" i="6"/>
  <c r="L95" i="5"/>
  <c r="K95" i="5"/>
  <c r="A94" i="5"/>
  <c r="A93" i="5"/>
  <c r="A92" i="5"/>
  <c r="L90" i="5"/>
  <c r="K90" i="5"/>
  <c r="A89" i="5"/>
  <c r="A88" i="5"/>
  <c r="A87" i="5"/>
  <c r="L85" i="5"/>
  <c r="K85" i="5"/>
  <c r="A84" i="5"/>
  <c r="A83" i="5"/>
  <c r="A82" i="5"/>
  <c r="A81" i="5"/>
  <c r="L79" i="5"/>
  <c r="K79" i="5"/>
  <c r="A78" i="5"/>
  <c r="A77" i="5"/>
  <c r="A76" i="5"/>
  <c r="A75" i="5"/>
  <c r="A74" i="5"/>
  <c r="A73" i="5"/>
  <c r="A72" i="5"/>
  <c r="A71" i="5"/>
  <c r="A70" i="5"/>
  <c r="L68" i="5"/>
  <c r="K68" i="5"/>
  <c r="A67" i="5"/>
  <c r="A66" i="5"/>
  <c r="A65" i="5"/>
  <c r="A64" i="5"/>
  <c r="A63" i="5"/>
  <c r="A62" i="5"/>
  <c r="A61" i="5"/>
  <c r="L59" i="5"/>
  <c r="K59" i="5"/>
  <c r="A58" i="5"/>
  <c r="A57" i="5"/>
  <c r="A56" i="5"/>
  <c r="A55" i="5"/>
  <c r="A54" i="5"/>
  <c r="L52" i="5"/>
  <c r="K52" i="5"/>
  <c r="A51" i="5"/>
  <c r="A50" i="5"/>
  <c r="A49" i="5"/>
  <c r="A48" i="5"/>
  <c r="A47" i="5"/>
  <c r="L45" i="5"/>
  <c r="K45" i="5"/>
  <c r="A44" i="5"/>
  <c r="A43" i="5"/>
  <c r="A42" i="5"/>
  <c r="A41" i="5"/>
  <c r="A40" i="5"/>
  <c r="L38" i="5"/>
  <c r="K38" i="5"/>
  <c r="D9" i="7" s="1"/>
  <c r="A37" i="5"/>
  <c r="A36" i="5"/>
  <c r="A35" i="5"/>
  <c r="A34" i="5"/>
  <c r="A33" i="5"/>
  <c r="A32" i="5"/>
  <c r="A31" i="5"/>
  <c r="L29" i="5"/>
  <c r="K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1" i="5"/>
  <c r="A77" i="1"/>
  <c r="A78" i="1"/>
  <c r="A76" i="1"/>
  <c r="A75" i="1"/>
  <c r="A74" i="1"/>
  <c r="A65" i="1"/>
  <c r="A66" i="1"/>
  <c r="A67" i="1"/>
  <c r="A27" i="1"/>
  <c r="L95" i="1"/>
  <c r="K95" i="1"/>
  <c r="D17" i="4" s="1"/>
  <c r="A94" i="1"/>
  <c r="A93" i="1"/>
  <c r="A92" i="1"/>
  <c r="A51" i="2"/>
  <c r="I13" i="10" l="1"/>
  <c r="H19" i="10" s="1"/>
  <c r="I19" i="10" s="1"/>
  <c r="D16" i="7"/>
  <c r="F19" i="11"/>
  <c r="D11" i="7"/>
  <c r="F14" i="11"/>
  <c r="D13" i="7"/>
  <c r="F16" i="11"/>
  <c r="D12" i="7"/>
  <c r="F15" i="11"/>
  <c r="F11" i="11"/>
  <c r="D8" i="7"/>
  <c r="D10" i="7"/>
  <c r="F13" i="11"/>
  <c r="D15" i="7"/>
  <c r="F18" i="11"/>
  <c r="Q16" i="11"/>
  <c r="Q18" i="11" s="1"/>
  <c r="D14" i="7"/>
  <c r="F17" i="11"/>
  <c r="L96" i="5"/>
  <c r="D17" i="7"/>
  <c r="F20" i="11"/>
  <c r="L20" i="11"/>
  <c r="I12" i="7"/>
  <c r="O15" i="11"/>
  <c r="I9" i="7"/>
  <c r="O12" i="11"/>
  <c r="I10" i="7"/>
  <c r="O13" i="11"/>
  <c r="I11" i="7"/>
  <c r="O14" i="11"/>
  <c r="I14" i="10"/>
  <c r="H16" i="7"/>
  <c r="F49" i="6"/>
  <c r="I8" i="7"/>
  <c r="K96" i="5"/>
  <c r="D20" i="11"/>
  <c r="C18" i="4"/>
  <c r="H13" i="4"/>
  <c r="H14" i="4" s="1"/>
  <c r="K5" i="4"/>
  <c r="I5" i="4"/>
  <c r="C5" i="4"/>
  <c r="H4" i="4"/>
  <c r="C4" i="4"/>
  <c r="H3" i="4"/>
  <c r="O16" i="11" l="1"/>
  <c r="O18" i="11" s="1"/>
  <c r="I13" i="7"/>
  <c r="H19" i="7" s="1"/>
  <c r="I19" i="7" s="1"/>
  <c r="H16" i="4"/>
  <c r="A18" i="1"/>
  <c r="A19" i="1"/>
  <c r="I14" i="7" l="1"/>
  <c r="L90" i="1"/>
  <c r="L85" i="1"/>
  <c r="L79" i="1"/>
  <c r="L68" i="1"/>
  <c r="L59" i="1"/>
  <c r="L52" i="1"/>
  <c r="L45" i="1"/>
  <c r="L38" i="1"/>
  <c r="L29" i="1"/>
  <c r="L96" i="1" l="1"/>
  <c r="A17" i="1"/>
  <c r="A20" i="1"/>
  <c r="A21" i="1"/>
  <c r="A23" i="1" l="1"/>
  <c r="A24" i="1"/>
  <c r="A25" i="1" l="1"/>
  <c r="A22" i="1"/>
  <c r="H5" i="2" l="1"/>
  <c r="H4" i="2"/>
  <c r="C5" i="2"/>
  <c r="C4" i="2"/>
  <c r="A45" i="2"/>
  <c r="A46" i="2"/>
  <c r="A15" i="2"/>
  <c r="A16" i="2"/>
  <c r="A16" i="1"/>
  <c r="A13" i="1"/>
  <c r="A14" i="1"/>
  <c r="A15" i="1"/>
  <c r="A11" i="1"/>
  <c r="K29" i="1"/>
  <c r="A11" i="2"/>
  <c r="F17" i="2"/>
  <c r="M11" i="11" s="1"/>
  <c r="A22" i="2"/>
  <c r="A23" i="2"/>
  <c r="F31" i="2"/>
  <c r="A34" i="2"/>
  <c r="A35" i="2"/>
  <c r="A36" i="2"/>
  <c r="A37" i="2"/>
  <c r="A38" i="2"/>
  <c r="A42" i="2"/>
  <c r="A43" i="2"/>
  <c r="A44" i="2"/>
  <c r="A47" i="2"/>
  <c r="A43" i="1"/>
  <c r="A44" i="1"/>
  <c r="A50" i="1"/>
  <c r="A51" i="1"/>
  <c r="A57" i="1"/>
  <c r="A58" i="1"/>
  <c r="A64" i="1"/>
  <c r="A73" i="1"/>
  <c r="A84" i="1"/>
  <c r="A88" i="1"/>
  <c r="A89" i="1"/>
  <c r="F39" i="2"/>
  <c r="F48" i="2"/>
  <c r="F24" i="2"/>
  <c r="M12" i="11" s="1"/>
  <c r="K85" i="1"/>
  <c r="K68" i="1"/>
  <c r="K52" i="1"/>
  <c r="K38" i="1"/>
  <c r="K90" i="1"/>
  <c r="K79" i="1"/>
  <c r="K59" i="1"/>
  <c r="K45" i="1"/>
  <c r="A31" i="1"/>
  <c r="A32" i="1"/>
  <c r="A33" i="1"/>
  <c r="A34" i="1"/>
  <c r="A35" i="1"/>
  <c r="A41" i="1"/>
  <c r="A42" i="1"/>
  <c r="A27" i="2"/>
  <c r="A29" i="2"/>
  <c r="A30" i="2"/>
  <c r="A28" i="2"/>
  <c r="A37" i="1"/>
  <c r="A36" i="1"/>
  <c r="A48" i="1"/>
  <c r="A49" i="1"/>
  <c r="A55" i="1"/>
  <c r="A56" i="1"/>
  <c r="A62" i="1"/>
  <c r="A63" i="1"/>
  <c r="A71" i="1"/>
  <c r="A72" i="1"/>
  <c r="A82" i="1"/>
  <c r="A83" i="1"/>
  <c r="F12" i="11" l="1"/>
  <c r="F21" i="11" s="1"/>
  <c r="D12" i="11"/>
  <c r="I12" i="4"/>
  <c r="M15" i="11"/>
  <c r="I11" i="4"/>
  <c r="M14" i="11"/>
  <c r="I10" i="4"/>
  <c r="M13" i="11"/>
  <c r="D11" i="4"/>
  <c r="D14" i="11"/>
  <c r="D10" i="4"/>
  <c r="D13" i="11"/>
  <c r="D13" i="4"/>
  <c r="D16" i="11"/>
  <c r="D11" i="11"/>
  <c r="D16" i="4"/>
  <c r="D19" i="11"/>
  <c r="D12" i="4"/>
  <c r="D15" i="11"/>
  <c r="D15" i="4"/>
  <c r="D18" i="11"/>
  <c r="D9" i="4"/>
  <c r="D14" i="4"/>
  <c r="D17" i="11"/>
  <c r="D8" i="4"/>
  <c r="K96" i="1"/>
  <c r="I9" i="4"/>
  <c r="F49" i="2"/>
  <c r="I8" i="4"/>
  <c r="A40" i="1"/>
  <c r="A19" i="2"/>
  <c r="M16" i="11" l="1"/>
  <c r="Q17" i="11" s="1"/>
  <c r="L23" i="11" s="1"/>
  <c r="M23" i="11" s="1"/>
  <c r="D21" i="11"/>
  <c r="H22" i="11" s="1"/>
  <c r="D18" i="10"/>
  <c r="D18" i="4"/>
  <c r="F19" i="4" s="1"/>
  <c r="G19" i="4" s="1"/>
  <c r="D18" i="7"/>
  <c r="I13" i="4"/>
  <c r="I14" i="4" s="1"/>
  <c r="A20" i="2"/>
  <c r="A47" i="1"/>
  <c r="A21" i="2"/>
  <c r="M18" i="11" l="1"/>
  <c r="M20" i="11"/>
  <c r="J23" i="11"/>
  <c r="K23" i="11" s="1"/>
  <c r="H19" i="4"/>
  <c r="I19" i="4" s="1"/>
  <c r="I16" i="4"/>
  <c r="F19" i="7"/>
  <c r="G19" i="7" s="1"/>
  <c r="I16" i="7"/>
  <c r="F19" i="10"/>
  <c r="G19" i="10" s="1"/>
  <c r="I16" i="10"/>
  <c r="A26" i="2"/>
  <c r="A33" i="2" s="1"/>
  <c r="A54" i="1"/>
  <c r="A61" i="1" s="1"/>
  <c r="A41" i="2" l="1"/>
  <c r="A70" i="1"/>
  <c r="A81" i="1" l="1"/>
  <c r="A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AjBcn</author>
  </authors>
  <commentList>
    <comment ref="A8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El número d'ordre ha de ser correlatiu començant per 1.</t>
        </r>
      </text>
    </comment>
    <comment ref="B8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M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Ajuntament de Barcelona</author>
    <author>Luz Tomillo Expósito</author>
  </authors>
  <commentList>
    <comment ref="A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Ajuntament de Barcelona:</t>
        </r>
        <r>
          <rPr>
            <sz val="10"/>
            <color indexed="81"/>
            <rFont val="Tahoma"/>
            <family val="2"/>
          </rPr>
          <t xml:space="preserve">
Les columnes ombrejades en color s'aniran emplenant automàticament a partir de les dades introduïdes en les pestanyes Relació de despeses 1, 2 i 3, i a Relació d'ingressos 1, 2 i 3.</t>
        </r>
      </text>
    </comment>
    <comment ref="C9" authorId="1" shapeId="0" xr:uid="{00000000-0006-0000-0900-000002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Previsió inicial de despeses segons allò que es va indicar al projecte original en el "pla de viabilitat econòmica del projecte - Annex 4". Automàticament s'introduiran els subtotals de les despeses relacionades a la pestanya d'Excel: Relació de despeses 1.
</t>
        </r>
      </text>
    </comment>
    <comment ref="D9" authorId="1" shapeId="0" xr:uid="{00000000-0006-0000-0900-000003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Despeses reals = Cost real total del projecte subvencionat. Automàticament s'introduiran els subtotals de les despeses relacionades a la pestanya d'Excel: Relació de despeses 1.
</t>
        </r>
      </text>
    </comment>
    <comment ref="E9" authorId="1" shapeId="0" xr:uid="{00000000-0006-0000-0900-000004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Previsió inicial de despeses segons allò que es va indicar al projecte original en el "pla de viabilitat econòmica del projecte - Annex 4". Automàticament s'introduiran els subtotals de les despeses relacionades a la pestanya d'Excel: Relació de despeses 2.
</t>
        </r>
      </text>
    </comment>
    <comment ref="F9" authorId="1" shapeId="0" xr:uid="{00000000-0006-0000-0900-000005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Despeses reals = Cost real total del projecte subvencionat. Automàticament s'introduiran els subtotals de les despeses relacionades a la pestanya d'Excel: Relació de despeses 2.
</t>
        </r>
      </text>
    </comment>
    <comment ref="G9" authorId="1" shapeId="0" xr:uid="{00000000-0006-0000-0900-000006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Previsió inicial de despeses segons allò que es va indicar al projecte original en el "pla de viabilitat econòmica del projecte - Annex 4". Automàticament s'introduiran els subtotals de les despeses relacionades a la pestanya d'Excel: Relació de despeses 3.
</t>
        </r>
      </text>
    </comment>
    <comment ref="H9" authorId="1" shapeId="0" xr:uid="{00000000-0006-0000-0900-000007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Despeses reals = Cost real total del projecte subvencionat. Automàticament s'introduiran els subtotals de les despeses relacionades a la pestanya d'Excel: Relació de despeses 3.
</t>
        </r>
      </text>
    </comment>
    <comment ref="L9" authorId="1" shapeId="0" xr:uid="{00000000-0006-0000-0900-000008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Previsió inicial d'ingressos  segons allò que es va indicar al projecte original en el "pla de viabilitat econòmica del projecte - Annex 4". Automàticament s'introduiran els subtotals dels ingressos relacionats a la pestanya d'Excel: Relació d'ingressos 1.</t>
        </r>
      </text>
    </comment>
    <comment ref="M9" authorId="0" shapeId="0" xr:uid="{00000000-0006-0000-0900-000009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Ingressos reals = Total d'ingressos obtinguts per a la realització del projecte subvencionat. Automàticament s'introduiran els subtotals dels ingressos relacionats a la pestanya d'Excel: Relació d'ingressos 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1" shapeId="0" xr:uid="{00000000-0006-0000-0900-00000A000000}">
      <text>
        <r>
          <rPr>
            <b/>
            <sz val="10"/>
            <color indexed="81"/>
            <rFont val="Tahoma"/>
            <family val="2"/>
          </rPr>
          <t xml:space="preserve">AjBcn:
</t>
        </r>
        <r>
          <rPr>
            <sz val="10"/>
            <color indexed="81"/>
            <rFont val="Tahoma"/>
            <family val="2"/>
          </rPr>
          <t>Previsió inicial d'ingressos  segons allò que es va indicar al projecte original en el "pla de viabilitat econòmica del projecte - Annex 4". Automàticament s'introduiran els subtotals dels ingressos relacionats a la pestanya d'Excel: Relació d'ingressos 2.</t>
        </r>
      </text>
    </comment>
    <comment ref="O9" authorId="0" shapeId="0" xr:uid="{00000000-0006-0000-0900-00000B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Ingressos reals = Total d'ingressos obtinguts per a la realització del projecte subvencionat. Automàticament s'introduiran els subtotals dels ingressos relacionats a la pestanya d'Excel: Relació d'ingressos 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0" shapeId="0" xr:uid="{00000000-0006-0000-0900-00000C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Previsió inicial d'ingressos  segons allò que es va indicar al projecte original en el "pla de viabilitat econòmica del projecte - Annex 4". Automàticament s'introduiran els subtotals dels ingressos relacionats a la pestanya d'Excel: Relació d'ingressos 3,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 shapeId="0" xr:uid="{00000000-0006-0000-0900-00000D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Ingressos reals = Total d'ingressos obtinguts per a la realització del projecte subvencionat. Automàticament s'introduiran els subtotals dels ingressos relacionats a la pestanya d'Excel: Relació d'ingressos 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1" shapeId="0" xr:uid="{00000000-0006-0000-0900-00000E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J21" authorId="1" shapeId="0" xr:uid="{00000000-0006-0000-0900-00000F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L21" authorId="1" shapeId="0" xr:uid="{00000000-0006-0000-0900-000010000000}">
      <text>
        <r>
          <rPr>
            <b/>
            <sz val="10"/>
            <color indexed="81"/>
            <rFont val="Tahoma"/>
            <family val="2"/>
          </rPr>
          <t xml:space="preserve">AjBcn:
</t>
        </r>
        <r>
          <rPr>
            <sz val="10"/>
            <color indexed="81"/>
            <rFont val="Tahoma"/>
            <family val="2"/>
          </rPr>
          <t>Desviació: el resultat d'aquestes cel·les es la diferència de les columnes (real - previsió)</t>
        </r>
        <r>
          <rPr>
            <sz val="8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AjBcn</author>
  </authors>
  <commentList>
    <comment ref="A8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El número d'ordre ha de ser correlatiu començant pel número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Ajuntament de Barcelona</author>
    <author>Luz Tomillo Expósito</author>
  </authors>
  <commentList>
    <comment ref="A1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Ajuntament de Barcelona:</t>
        </r>
        <r>
          <rPr>
            <sz val="10"/>
            <color indexed="81"/>
            <rFont val="Tahoma"/>
            <family val="2"/>
          </rPr>
          <t xml:space="preserve">
Les columnes ombrejades en color s'aniran emplenant automàticament a partir de les dades introduïdes en les pestanyes Relació de despeses 1 i Relació d'ingressos 1. </t>
        </r>
      </text>
    </comment>
    <comment ref="C7" authorId="1" shapeId="0" xr:uid="{00000000-0006-0000-0200-000002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S'ha d'indicar la previsió inicial de despeses segons allò que es va indicar al projecte original en el "pla de viabilitat econòmica del projecte - Annex 4".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1" shapeId="0" xr:uid="{00000000-0006-0000-0200-000003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Despeses reals = Cost real total del projecte subvencionat. Automàticament s'introduiran els subtotals de les despeses relacionades a la pestanya d'Excel:  Relació de despeses 1.</t>
        </r>
      </text>
    </comment>
    <comment ref="H7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 d'indicar la previsió inicial d'ingressos segons allò que es va indicar al projecte original en el "pla de viabilitat econòmica del projecte - Annex 4".
 </t>
        </r>
      </text>
    </comment>
    <comment ref="I7" authorId="1" shapeId="0" xr:uid="{00000000-0006-0000-0200-000005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Ingressos reals = Total d'ingressos obtinguts per a la realització del projecte subvencionat. Automàticament s'introduiran els subtotals dels ingressos relacionats a la pestanya d'Excel: Relació d'ingressos 1.</t>
        </r>
      </text>
    </comment>
    <comment ref="F14" authorId="1" shapeId="0" xr:uid="{00000000-0006-0000-0200-000006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17" authorId="1" shapeId="0" xr:uid="{00000000-0006-0000-0200-000007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17" authorId="1" shapeId="0" xr:uid="{00000000-0006-0000-0200-000008000000}">
      <text>
        <r>
          <rPr>
            <b/>
            <sz val="10"/>
            <color indexed="81"/>
            <rFont val="Tahoma"/>
            <family val="2"/>
          </rPr>
          <t xml:space="preserve">AjBcn:
</t>
        </r>
        <r>
          <rPr>
            <sz val="10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AjBcn</author>
  </authors>
  <commentList>
    <comment ref="A8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AjBcn:
</t>
        </r>
        <r>
          <rPr>
            <sz val="10"/>
            <color indexed="81"/>
            <rFont val="Tahoma"/>
            <family val="2"/>
          </rPr>
          <t>El número d'ordre ha de ser correlatiu començant per 1.</t>
        </r>
      </text>
    </comment>
    <comment ref="B8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M9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AjBcn</author>
  </authors>
  <commentList>
    <comment ref="A8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El número d'ordre ha de ser correlatiu començant pel número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Ajuntament de Barcelona</author>
    <author>Luz Tomillo Expósito</author>
  </authors>
  <commentList>
    <comment ref="A1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Ajuntament de Barcelona:</t>
        </r>
        <r>
          <rPr>
            <sz val="10"/>
            <color indexed="81"/>
            <rFont val="Tahoma"/>
            <family val="2"/>
          </rPr>
          <t xml:space="preserve">
Les columnes ombrejades en color s'aniran emplenant automàticament a partir de les dades introduïdes en les pestanyes Relació de despeses 2 i Relació d'ingressos 2.</t>
        </r>
      </text>
    </comment>
    <comment ref="C7" authorId="1" shapeId="0" xr:uid="{00000000-0006-0000-0500-000002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S'ha d'indicar la previsió inicial de despeses segons allò que es va indicar al projecte original en el "pla de viabilitat econòmica del projecte - Annex 4".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1" shapeId="0" xr:uid="{00000000-0006-0000-0500-000003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Despeses reals = Cost real total del projecte subvencionat. Automàticament s'introduiran els subtotals de les despeses relacionades a la pestanya d'Excel: Relació de despeses 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1" shapeId="0" xr:uid="{00000000-0006-0000-0500-000004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S'ha d'indicar la previsió inicial
 d'ingressos segons allò que es va indicar al projecte original en el "pla de viabilitat econòmica del projecte - Annex 4".</t>
        </r>
      </text>
    </comment>
    <comment ref="I7" authorId="1" shapeId="0" xr:uid="{00000000-0006-0000-0500-000005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Ingressos reals = Total d'ingressos obtinguts per a la realització del projecte subvencionat. Automàticament s'introduiran els subtotals dels ingressos relacionats a la pestanya d'Excel: Relació d'ingressos 2.</t>
        </r>
      </text>
    </comment>
    <comment ref="F14" authorId="1" shapeId="0" xr:uid="{00000000-0006-0000-0500-000006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17" authorId="1" shapeId="0" xr:uid="{00000000-0006-0000-0500-000007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17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 xml:space="preserve">AjBcn:
</t>
        </r>
        <r>
          <rPr>
            <sz val="10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AjBcn</author>
  </authors>
  <commentList>
    <comment ref="A8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AjBcn:
</t>
        </r>
        <r>
          <rPr>
            <sz val="10"/>
            <color indexed="81"/>
            <rFont val="Tahoma"/>
            <family val="2"/>
          </rPr>
          <t>El número d'ordre ha de ser correlatiu començant per 1.</t>
        </r>
      </text>
    </comment>
    <comment ref="B8" authorId="0" shapeId="0" xr:uid="{00000000-0006-0000-0600-000002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M9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AjBcn</author>
  </authors>
  <commentList>
    <comment ref="A8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Ajuntament de Barcelona</author>
    <author>Luz Tomillo Expósito</author>
  </authors>
  <commentList>
    <comment ref="A1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Ajuntament de Barcelona:</t>
        </r>
        <r>
          <rPr>
            <sz val="10"/>
            <color indexed="81"/>
            <rFont val="Tahoma"/>
            <family val="2"/>
          </rPr>
          <t xml:space="preserve">
Les columnes ombrejades en color s'aniran emplenant automàticament a partir de les dades introduïdes en les pestanyes Relació de despeses 3 i Relació d'ingressos 3.</t>
        </r>
      </text>
    </comment>
    <comment ref="C7" authorId="1" shapeId="0" xr:uid="{00000000-0006-0000-0800-000002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S'ha d'indicar la previsió inicial de despeses segons allò que es va indicar al projecte original en el "pla de viabilitat econòmica del projecte - Annex 4".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1" shapeId="0" xr:uid="{00000000-0006-0000-0800-000003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Despeses reals = Cost real total del projecte subvencionat. Automàticament s'introduiran els subtotals de les despeses relacionades a la pestanya d'Excel: Relació de despeses 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1" shapeId="0" xr:uid="{00000000-0006-0000-0800-000004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S'ha d'indicar la previsió inicial d'ingressos segons allò que es va indicar al projecte original en el "pla de viabilitat econòmica del projecte - Annex 4".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800-000005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Ingressos reals = Total d'ingressos obtinguts per a la realització del projecte subvencionat. Automàticament s'introduiran els subtotals dels ingressos relacionats a la pestanya d'Excel: Relació d'ingressos 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1" shapeId="0" xr:uid="{00000000-0006-0000-0800-000006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17" authorId="1" shapeId="0" xr:uid="{00000000-0006-0000-0800-000007000000}">
      <text>
        <r>
          <rPr>
            <b/>
            <sz val="10"/>
            <color indexed="81"/>
            <rFont val="Tahoma"/>
            <family val="2"/>
          </rPr>
          <t>AjBcn:</t>
        </r>
        <r>
          <rPr>
            <sz val="10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17" authorId="1" shapeId="0" xr:uid="{00000000-0006-0000-0800-000008000000}">
      <text>
        <r>
          <rPr>
            <b/>
            <sz val="10"/>
            <color indexed="81"/>
            <rFont val="Tahoma"/>
            <family val="2"/>
          </rPr>
          <t xml:space="preserve">AjBcn:
</t>
        </r>
        <r>
          <rPr>
            <sz val="10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<sst xmlns="http://schemas.openxmlformats.org/spreadsheetml/2006/main" count="564" uniqueCount="144">
  <si>
    <t>Concepte</t>
  </si>
  <si>
    <t>Total Despeses</t>
  </si>
  <si>
    <t>Total Ingressos</t>
  </si>
  <si>
    <t>NIF</t>
  </si>
  <si>
    <t>Nom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</si>
  <si>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</si>
  <si>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</si>
  <si>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</si>
  <si>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</si>
  <si>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</si>
  <si>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</si>
  <si>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</si>
  <si>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</si>
  <si>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</si>
  <si>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</si>
  <si>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</si>
  <si>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</si>
  <si>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</si>
  <si>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</si>
  <si>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</si>
  <si>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</si>
  <si>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</si>
  <si>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</si>
  <si>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</si>
  <si>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</si>
  <si>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</si>
  <si>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</si>
  <si>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</si>
  <si>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t>%</t>
  </si>
  <si>
    <t>B. Subvencions d'altres administracions</t>
  </si>
  <si>
    <t>C. Aportacions d'ens privats</t>
  </si>
  <si>
    <t>D. Recursos propis de l'entitat</t>
  </si>
  <si>
    <t>Despeses del projecte/activitat/servei subvencionat</t>
  </si>
  <si>
    <t>Ingressos del projecte/activitat/servei subvencionat</t>
  </si>
  <si>
    <t>(0) El número d'ordre ha de ser correlatiu començant pel número 1</t>
  </si>
  <si>
    <t>(1) Si per part de l'Ajuntament només s'ha rebut subvenció d'un sector o districte o institut, es poden esborrar la resta, que s'han indicat a mode d'exemple.</t>
  </si>
  <si>
    <t>Període d'execució del projecte subvencionat:</t>
  </si>
  <si>
    <t>Codi de subvenció:</t>
  </si>
  <si>
    <t>Emissor de la factura</t>
  </si>
  <si>
    <t>Emissor de l'ingrés</t>
  </si>
  <si>
    <t>A. Subvencions municipals</t>
  </si>
  <si>
    <t>Previsió inicial</t>
  </si>
  <si>
    <t>Real</t>
  </si>
  <si>
    <t>Import</t>
  </si>
  <si>
    <t>(0) El número d'ordre ha de ser correlatiu començant per 1</t>
  </si>
  <si>
    <t>Despeses del projecte/activitat/servei subvencionat (*)</t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</si>
  <si>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</si>
  <si>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</si>
  <si>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t>(3) En el cas que un justificant inclogui conceptes que no tenen a veure amb el projecte/activitat/servei per al qual s'ha atorgat la subvenció, aquí només s'ha d'indicar la part que realment s'ha dedicat al projecte.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</si>
  <si>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</si>
  <si>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</si>
  <si>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</si>
  <si>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</si>
  <si>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</si>
  <si>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</si>
  <si>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</si>
  <si>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</si>
  <si>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</si>
  <si>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</si>
  <si>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t>(4) En aquesta columna s'ha d'indicar l'import total o parcial de la factura  que s'imputa a la subvenció rebuda de l'Ajuntament de Barcelona/IBE/ICUB/IMD. El total imputat, en aquesta columna, ha de ser igual  a l'import de la subvenció rebuda.</t>
  </si>
  <si>
    <t>A. Recursos Humans. Despeses de personal (retribucions brutes i Seguretat Social del personal fix o eventual contractat)</t>
  </si>
  <si>
    <t>B. Despeses derivades de la difusió, promoció, publicitat del projecte i dels resultats</t>
  </si>
  <si>
    <t>C. Despeses de publicacions en format Open Access</t>
  </si>
  <si>
    <t>D. Despeses de viatges, allotjament i manutenció</t>
  </si>
  <si>
    <t>E. Despeses derivades de la internacionalització de l'activitat</t>
  </si>
  <si>
    <t>G. Despeses de l'adquisició de material fungible, subministres i productes similars</t>
  </si>
  <si>
    <t xml:space="preserve">Nom de l'entitat beneficiària 1:        </t>
  </si>
  <si>
    <t xml:space="preserve">Nom de l'entitat beneficiària 1:         </t>
  </si>
  <si>
    <t>H. Despeses d'auditoria</t>
  </si>
  <si>
    <t>G. Despeses de l'adquisició de material fungible, subministres (llum, aigua, gas)  i productes similars</t>
  </si>
  <si>
    <t xml:space="preserve">BALANÇ FINAL                                         Diferència Ingressos - Despeses </t>
  </si>
  <si>
    <t>I. Despeses indirectes (màx 18% de l'ajut)</t>
  </si>
  <si>
    <t>J. Altres despeses ( no incloses en els apartats anteriors)</t>
  </si>
  <si>
    <t>J. Altres despeses (no incloses en els apartats anteriors)</t>
  </si>
  <si>
    <t>E. Altres ingressos</t>
  </si>
  <si>
    <t xml:space="preserve">Nom de l'entitat beneficiària 2:         </t>
  </si>
  <si>
    <t xml:space="preserve">Nom de l'entitat beneficiària 2:        </t>
  </si>
  <si>
    <t>Entitat 1</t>
  </si>
  <si>
    <t>Entitat 2</t>
  </si>
  <si>
    <t>Entitat 3</t>
  </si>
  <si>
    <t xml:space="preserve">Nom de l'entitat beneficiària 3:         </t>
  </si>
  <si>
    <t>Subtotals Despeses</t>
  </si>
  <si>
    <t>Subtotals Ingressos</t>
  </si>
  <si>
    <t xml:space="preserve">Nom de l'entitat beneficiària 3:        </t>
  </si>
  <si>
    <t>Subtotal J</t>
  </si>
  <si>
    <t>Percentatge d'iva deduït o el de després d'aplicar la Prorrata</t>
  </si>
  <si>
    <t>Import després de deduïr l'IVA corresponent</t>
  </si>
  <si>
    <t xml:space="preserve">Població i data:  </t>
  </si>
  <si>
    <t>F. Despeses de l'adquisició d'equipament científic-tècnic (exclosa l'adquisició de software durant els darrers 3 mesos d'execució, exclosa l'adquisició de material inventariable: equips informàtics) No pot excedir del 30% de l'import concedit</t>
  </si>
  <si>
    <t>F. Despeses de l'adquisició d'equipament científic-tècnic (exclosa l'adquisició de software durant els darrers 3 mesos d'execució del projecte, exclosa l'adquisició de material inventariable: equips informàtics)                                                                                                                               Aquestes despeses no poden excedir del 30% de l'import concedit</t>
  </si>
  <si>
    <t>Import total del projecte entitat líder 1: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</si>
  <si>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RLC i RNT de la TGSS i el model 111 de l'IRPF.</t>
  </si>
  <si>
    <t>Signatura del representant legal de l'entitat líder</t>
  </si>
  <si>
    <t>Import total del projecte entitat no líder 2:</t>
  </si>
  <si>
    <t>Import total del projecte entitat no líder 3:</t>
  </si>
  <si>
    <t>Import de la subvenció atorgada entitat líder 1:</t>
  </si>
  <si>
    <t>Import de la subvenció atorgada entitat no líder 2:</t>
  </si>
  <si>
    <t>Import de la subvenció atorgada entitat no líder 3:</t>
  </si>
  <si>
    <t>Import total de la subvenció atorgada:</t>
  </si>
  <si>
    <t>Signatura del representant legal de l'entitat no líder 2</t>
  </si>
  <si>
    <t>Signatura del representant legal de l'entitat no líder 3</t>
  </si>
  <si>
    <r>
      <t xml:space="preserve">núm. d'ordre </t>
    </r>
    <r>
      <rPr>
        <b/>
        <vertAlign val="superscript"/>
        <sz val="11"/>
        <color indexed="8"/>
        <rFont val="Calibri"/>
        <family val="2"/>
      </rPr>
      <t>(0)</t>
    </r>
  </si>
  <si>
    <r>
      <t xml:space="preserve">Import imputable (dedicat) al projecte </t>
    </r>
    <r>
      <rPr>
        <b/>
        <vertAlign val="superscript"/>
        <sz val="11"/>
        <color indexed="8"/>
        <rFont val="Calibri"/>
        <family val="2"/>
      </rPr>
      <t>(3)</t>
    </r>
  </si>
  <si>
    <r>
      <t>Import imputable a la subvenció municipal</t>
    </r>
    <r>
      <rPr>
        <b/>
        <vertAlign val="superscript"/>
        <sz val="11"/>
        <color theme="1"/>
        <rFont val="Calibri"/>
        <family val="2"/>
        <scheme val="minor"/>
      </rPr>
      <t xml:space="preserve"> (4)</t>
    </r>
  </si>
  <si>
    <r>
      <t xml:space="preserve">Número de document: justificants despesa personal </t>
    </r>
    <r>
      <rPr>
        <b/>
        <vertAlign val="superscript"/>
        <sz val="11"/>
        <color indexed="8"/>
        <rFont val="Calibri"/>
        <family val="2"/>
      </rPr>
      <t>(1)</t>
    </r>
    <r>
      <rPr>
        <b/>
        <sz val="11"/>
        <color indexed="8"/>
        <rFont val="Calibri"/>
        <family val="2"/>
      </rPr>
      <t>, factura o rebut/tiquet</t>
    </r>
    <r>
      <rPr>
        <b/>
        <vertAlign val="superscript"/>
        <sz val="11"/>
        <color indexed="8"/>
        <rFont val="Calibri"/>
        <family val="2"/>
      </rPr>
      <t>(2)</t>
    </r>
  </si>
  <si>
    <t>Data d'emissió</t>
  </si>
  <si>
    <t>Data de pagament de la factura</t>
  </si>
  <si>
    <r>
      <rPr>
        <b/>
        <sz val="11"/>
        <color indexed="8"/>
        <rFont val="Calibri"/>
        <family val="2"/>
      </rPr>
      <t xml:space="preserve">DECLARA </t>
    </r>
    <r>
      <rPr>
        <sz val="11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1"/>
        <rFont val="Calibri"/>
        <family val="2"/>
      </rPr>
      <t xml:space="preserve">d'execució </t>
    </r>
    <r>
      <rPr>
        <sz val="11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</si>
  <si>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r>
      <t>Import total del projecte entitat líder 1</t>
    </r>
    <r>
      <rPr>
        <sz val="11"/>
        <color indexed="8"/>
        <rFont val="Calibri"/>
        <family val="2"/>
      </rPr>
      <t>:</t>
    </r>
  </si>
  <si>
    <r>
      <t xml:space="preserve">D. Despeses de viatges, allotjament i manutenció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</si>
  <si>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A. Subvencions de l'Ajuntament de Barcelona </t>
    </r>
    <r>
      <rPr>
        <b/>
        <vertAlign val="superscript"/>
        <sz val="11"/>
        <rFont val="Calibri"/>
        <family val="2"/>
      </rPr>
      <t>(1)</t>
    </r>
  </si>
  <si>
    <r>
      <rPr>
        <b/>
        <sz val="11"/>
        <color indexed="8"/>
        <rFont val="Calibri"/>
        <family val="2"/>
      </rPr>
      <t xml:space="preserve">DECLARA </t>
    </r>
    <r>
      <rPr>
        <sz val="11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</si>
  <si>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r>
      <t>Import total del projecte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entitat no líder 2:</t>
    </r>
  </si>
  <si>
    <r>
      <t>Import total del projecte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entitat no líder 3:</t>
    </r>
  </si>
  <si>
    <r>
      <t xml:space="preserve">Despeses realitzades
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</si>
  <si>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</si>
  <si>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% finançament municipal </t>
    </r>
    <r>
      <rPr>
        <vertAlign val="superscript"/>
        <sz val="11"/>
        <color indexed="8"/>
        <rFont val="Calibri"/>
        <family val="2"/>
      </rPr>
      <t>(5)</t>
    </r>
  </si>
  <si>
    <r>
      <t xml:space="preserve">Desviació de Despeses </t>
    </r>
    <r>
      <rPr>
        <b/>
        <vertAlign val="superscript"/>
        <sz val="11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</si>
  <si>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11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</si>
  <si>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11"/>
        <color indexed="8"/>
        <rFont val="Calibri"/>
        <family val="2"/>
      </rPr>
      <t>(6)</t>
    </r>
  </si>
  <si>
    <r>
      <rPr>
        <b/>
        <sz val="11"/>
        <color indexed="8"/>
        <rFont val="Calibri"/>
        <family val="2"/>
      </rPr>
      <t xml:space="preserve">DECLARA </t>
    </r>
    <r>
      <rPr>
        <sz val="11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</si>
  <si>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(5) </t>
    </r>
    <r>
      <rPr>
        <b/>
        <sz val="10"/>
        <color indexed="8"/>
        <rFont val="Calibri"/>
        <family val="2"/>
      </rPr>
      <t>% finançament municipal</t>
    </r>
    <r>
      <rPr>
        <sz val="10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</si>
  <si>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t xml:space="preserve">(6) </t>
    </r>
    <r>
      <rPr>
        <b/>
        <sz val="10"/>
        <color indexed="8"/>
        <rFont val="Calibri"/>
        <family val="2"/>
      </rPr>
      <t>El % de la desviació</t>
    </r>
    <r>
      <rPr>
        <sz val="10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</si>
  <si>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Previsió inicial de despeses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</si>
  <si>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Previsió inicial d'ingressos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</si>
  <si>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(1) </t>
    </r>
    <r>
      <rPr>
        <b/>
        <sz val="10"/>
        <color indexed="8"/>
        <rFont val="Calibri"/>
        <family val="2"/>
      </rPr>
      <t xml:space="preserve">Previsió inicial = S'han d'indicar la previsió inicial de despeses i d'ingressos </t>
    </r>
    <r>
      <rPr>
        <sz val="10"/>
        <color indexed="8"/>
        <rFont val="Calibri"/>
        <family val="2"/>
      </rPr>
      <t>segons allò que es va indicar al projecte original en el "pla de viabilitat econòmica del projecte - Annex 4".</t>
    </r>
  </si>
  <si>
    <r>
      <t xml:space="preserve">(6) </t>
    </r>
    <r>
      <rPr>
        <b/>
        <sz val="10"/>
        <color indexed="8"/>
        <rFont val="Calibri"/>
        <family val="2"/>
      </rPr>
      <t>El % de la desviació</t>
    </r>
    <r>
      <rPr>
        <sz val="10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ingressos. En cas d'existir una desviació sempre s'ha de motivar.</t>
    </r>
  </si>
  <si>
    <r>
      <t xml:space="preserve">(2) Despeses reals </t>
    </r>
    <r>
      <rPr>
        <b/>
        <sz val="10"/>
        <color indexed="8"/>
        <rFont val="Calibri"/>
        <family val="2"/>
      </rPr>
      <t xml:space="preserve">= Cost real total del projecte subvencionat. </t>
    </r>
    <r>
      <rPr>
        <sz val="10"/>
        <color indexed="8"/>
        <rFont val="Calibri"/>
        <family val="2"/>
      </rPr>
      <t>Automàticament s'introduiran els subtotals de les despeses relacionades al full Relació de despeses 1.</t>
    </r>
  </si>
  <si>
    <r>
      <t xml:space="preserve">(3) Ingresos reals </t>
    </r>
    <r>
      <rPr>
        <b/>
        <sz val="10"/>
        <color indexed="8"/>
        <rFont val="Calibri"/>
        <family val="2"/>
      </rPr>
      <t xml:space="preserve">= Total d'ingressos obtinguts per a la realització del projecte subvencionat. </t>
    </r>
    <r>
      <rPr>
        <sz val="10"/>
        <color indexed="8"/>
        <rFont val="Calibri"/>
        <family val="2"/>
      </rPr>
      <t>Automàticament s'introduiran els subtotals dels ingressos relacionats al full Relació d'ingressos 1.</t>
    </r>
  </si>
  <si>
    <r>
      <t xml:space="preserve">(2) Despeses reals </t>
    </r>
    <r>
      <rPr>
        <b/>
        <sz val="10"/>
        <color indexed="8"/>
        <rFont val="Calibri"/>
        <family val="2"/>
      </rPr>
      <t xml:space="preserve">= Cost real total del projecte subvencionat. </t>
    </r>
    <r>
      <rPr>
        <sz val="10"/>
        <color indexed="8"/>
        <rFont val="Calibri"/>
        <family val="2"/>
      </rPr>
      <t>Automàticament s'introduiran els subtotals de les despeses relacionades al full Relació de despeses 2.</t>
    </r>
  </si>
  <si>
    <r>
      <t xml:space="preserve">(3) Ingresos reals </t>
    </r>
    <r>
      <rPr>
        <b/>
        <sz val="10"/>
        <color indexed="8"/>
        <rFont val="Calibri"/>
        <family val="2"/>
      </rPr>
      <t xml:space="preserve">= Total d'ingressos obtinguts per a la realització del projecte subvencionat. </t>
    </r>
    <r>
      <rPr>
        <sz val="10"/>
        <color indexed="8"/>
        <rFont val="Calibri"/>
        <family val="2"/>
      </rPr>
      <t>Automàticament s'introduiran els subtotals dels ingressos relacionats al full Relació d'ingressos 2.</t>
    </r>
  </si>
  <si>
    <r>
      <t xml:space="preserve">(1) </t>
    </r>
    <r>
      <rPr>
        <b/>
        <sz val="10"/>
        <color indexed="8"/>
        <rFont val="Calibri"/>
        <family val="2"/>
      </rPr>
      <t xml:space="preserve">Previsió inicial = S'ha d'indicar la previsió inicial de despeses i d'ingressos </t>
    </r>
    <r>
      <rPr>
        <sz val="10"/>
        <color indexed="8"/>
        <rFont val="Calibri"/>
        <family val="2"/>
      </rPr>
      <t xml:space="preserve">segons allò que es va indicar al projecte original en el "pla de viabilitat econòmica del projecte - Annex 4". </t>
    </r>
  </si>
  <si>
    <r>
      <t xml:space="preserve">(3) Ingresos reals </t>
    </r>
    <r>
      <rPr>
        <b/>
        <sz val="10"/>
        <color indexed="8"/>
        <rFont val="Calibri"/>
        <family val="2"/>
      </rPr>
      <t xml:space="preserve">= Total d'ingressos obtinguts per a la realització del projecte subvencionat. </t>
    </r>
    <r>
      <rPr>
        <sz val="10"/>
        <color indexed="8"/>
        <rFont val="Calibri"/>
        <family val="2"/>
      </rPr>
      <t>Automàticament s'introduiran els subtotals dels ingressos relacionats al full Relació d'ingressos 3.</t>
    </r>
  </si>
  <si>
    <t xml:space="preserve">(*) Les columnes ombrejades en color groc s'aniran emplenant automàticament a partir de les dades introduïdes en els documents de Relació de despeses 1 i Relació d'ingressos 1. </t>
  </si>
  <si>
    <r>
      <t xml:space="preserve">(2) Despeses reals </t>
    </r>
    <r>
      <rPr>
        <b/>
        <sz val="10"/>
        <color indexed="8"/>
        <rFont val="Calibri"/>
        <family val="2"/>
      </rPr>
      <t xml:space="preserve">= Cost real total del projecte subvencionat. </t>
    </r>
    <r>
      <rPr>
        <sz val="10"/>
        <color indexed="8"/>
        <rFont val="Calibri"/>
        <family val="2"/>
      </rPr>
      <t>Automàticament s'introduiran els subtotals de les despeses relacionades al full Relació de despeses 3.</t>
    </r>
  </si>
  <si>
    <t xml:space="preserve">(*) Les columnes ombrejades en color groc s'aniran emplenant automàticament a partir de les dades introduïdes en els documents de Relació de despeses 2 i Relació d'ingressos 2. </t>
  </si>
  <si>
    <t xml:space="preserve">(*) Les columnes ombrejades en color groc s'aniran emplenant automàticament a partir de les dades introduïdes en els documents de Relació de despeses 3 i Relació d'ingressos 3. </t>
  </si>
  <si>
    <r>
      <t>Import total del projecte</t>
    </r>
    <r>
      <rPr>
        <sz val="11"/>
        <color indexed="8"/>
        <rFont val="Calibri"/>
        <family val="2"/>
      </rPr>
      <t>:</t>
    </r>
  </si>
  <si>
    <t>(*) Les columnes ombrejades en color groc s'aniran emplenant automàticament a partir de les dades introduïdes en els documents de Relació de despeses 1, 2 i 3 i Relació d'ingressos 1, 2 i 3.</t>
  </si>
  <si>
    <r>
      <t xml:space="preserve">(1) </t>
    </r>
    <r>
      <rPr>
        <b/>
        <sz val="10"/>
        <color indexed="8"/>
        <rFont val="Calibri"/>
        <family val="2"/>
      </rPr>
      <t xml:space="preserve">Previsió inicial = S'ha d'indicar la previsió inicial de despeses i d'ingressos </t>
    </r>
    <r>
      <rPr>
        <sz val="10"/>
        <color indexed="8"/>
        <rFont val="Calibri"/>
        <family val="2"/>
      </rPr>
      <t>segons allò que es va indicar al projecte original en el "pla de viabilitat econòmica del projecte - Annex 4".</t>
    </r>
  </si>
  <si>
    <r>
      <t xml:space="preserve">(2) Despeses reals </t>
    </r>
    <r>
      <rPr>
        <b/>
        <sz val="10"/>
        <color indexed="8"/>
        <rFont val="Calibri"/>
        <family val="2"/>
      </rPr>
      <t xml:space="preserve">= Cost real total del projecte subvencionat. </t>
    </r>
    <r>
      <rPr>
        <sz val="10"/>
        <color indexed="8"/>
        <rFont val="Calibri"/>
        <family val="2"/>
      </rPr>
      <t>Automàticament s'introduiran els subtotals de les despeses relacionades al full Relació de despeses 1, 2 i 3..</t>
    </r>
  </si>
  <si>
    <r>
      <t xml:space="preserve">(3) Ingresos reals </t>
    </r>
    <r>
      <rPr>
        <b/>
        <sz val="10"/>
        <color indexed="8"/>
        <rFont val="Calibri"/>
        <family val="2"/>
      </rPr>
      <t xml:space="preserve">= Total d'ingressos obtinguts per a la realització del projecte subvencionat. </t>
    </r>
    <r>
      <rPr>
        <sz val="10"/>
        <color indexed="8"/>
        <rFont val="Calibri"/>
        <family val="2"/>
      </rPr>
      <t>Automàticament s'introduiran els subtotals dels ingressos relacionats al full Relació d'ingressos 1, 2 i 3.</t>
    </r>
  </si>
  <si>
    <r>
      <t xml:space="preserve">Previsió inicial </t>
    </r>
    <r>
      <rPr>
        <b/>
        <vertAlign val="superscript"/>
        <sz val="11"/>
        <color indexed="8"/>
        <rFont val="Calibri"/>
        <family val="2"/>
      </rPr>
      <t>(1)</t>
    </r>
  </si>
  <si>
    <r>
      <rPr>
        <b/>
        <sz val="11"/>
        <color indexed="8"/>
        <rFont val="Calibri"/>
        <family val="2"/>
      </rPr>
      <t xml:space="preserve">El Sr./Sra. </t>
    </r>
    <r>
      <rPr>
        <sz val="11"/>
        <color indexed="8"/>
        <rFont val="Calibri"/>
        <family val="2"/>
      </rPr>
      <t xml:space="preserve">(indicar el nom i cognoms de la persona representant que signa la justificació)  </t>
    </r>
    <r>
      <rPr>
        <b/>
        <sz val="11"/>
        <color indexed="8"/>
        <rFont val="Calibri"/>
        <family val="2"/>
      </rPr>
      <t xml:space="preserve">amb DNI/NIE </t>
    </r>
    <r>
      <rPr>
        <sz val="11"/>
        <color indexed="8"/>
        <rFont val="Calibri"/>
        <family val="2"/>
      </rPr>
      <t xml:space="preserve">(indicar el núm. DNI) </t>
    </r>
    <r>
      <rPr>
        <b/>
        <sz val="11"/>
        <color indexed="8"/>
        <rFont val="Calibri"/>
        <family val="2"/>
      </rPr>
      <t>en qualitat de persona física beneficiària o representant legal de la persona jurídica beneficiària</t>
    </r>
    <r>
      <rPr>
        <sz val="11"/>
        <color indexed="8"/>
        <rFont val="Calibri"/>
        <family val="2"/>
      </rPr>
      <t xml:space="preserve"> (indicar nom i cognoms) </t>
    </r>
    <r>
      <rPr>
        <b/>
        <sz val="11"/>
        <color indexed="8"/>
        <rFont val="Calibri"/>
        <family val="2"/>
      </rPr>
      <t xml:space="preserve">amb NIF </t>
    </r>
    <r>
      <rPr>
        <sz val="11"/>
        <color indexed="8"/>
        <rFont val="Calibri"/>
        <family val="2"/>
      </rPr>
      <t>(indicar núm DNI).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</si>
</sst>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dd/mm/yyyy;@"/>
  </numFmts>
  <fonts count="3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color theme="1"/>
      <name val="Arial"/>
      <family val="2"/>
    </font>
    <font>
      <vertAlign val="superscript"/>
      <sz val="11"/>
      <color indexed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9" fontId="10" fillId="0" borderId="0" applyFont="0" applyFill="0" applyBorder="0" applyAlignment="0" applyProtection="0"/>
  </cellStyleXfs>
  <cellXfs count="385"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Fill="1" applyBorder="1" applyProtection="1"/>
    <xf numFmtId="14" fontId="11" fillId="0" borderId="0" xfId="0" applyNumberFormat="1" applyFont="1" applyProtection="1"/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/>
    </xf>
    <xf numFmtId="9" fontId="11" fillId="0" borderId="0" xfId="5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165" fontId="11" fillId="0" borderId="0" xfId="0" applyNumberFormat="1" applyFont="1" applyProtection="1"/>
    <xf numFmtId="0" fontId="11" fillId="0" borderId="0" xfId="0" applyFont="1" applyAlignment="1" applyProtection="1"/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wrapText="1"/>
    </xf>
    <xf numFmtId="165" fontId="11" fillId="0" borderId="0" xfId="0" applyNumberFormat="1" applyFont="1" applyAlignment="1" applyProtection="1">
      <alignment wrapText="1"/>
    </xf>
    <xf numFmtId="165" fontId="14" fillId="3" borderId="7" xfId="0" applyNumberFormat="1" applyFont="1" applyFill="1" applyBorder="1" applyAlignment="1" applyProtection="1">
      <protection hidden="1"/>
    </xf>
    <xf numFmtId="0" fontId="12" fillId="0" borderId="0" xfId="0" applyFont="1" applyAlignment="1" applyProtection="1">
      <alignment horizontal="left" vertical="top" wrapText="1"/>
    </xf>
    <xf numFmtId="0" fontId="11" fillId="0" borderId="0" xfId="0" applyFont="1" applyBorder="1" applyProtection="1"/>
    <xf numFmtId="0" fontId="11" fillId="0" borderId="0" xfId="0" applyFont="1" applyAlignment="1" applyProtection="1">
      <alignment vertical="top"/>
    </xf>
    <xf numFmtId="14" fontId="11" fillId="0" borderId="0" xfId="0" applyNumberFormat="1" applyFont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14" fontId="11" fillId="0" borderId="0" xfId="0" applyNumberFormat="1" applyFont="1" applyBorder="1" applyProtection="1"/>
    <xf numFmtId="0" fontId="11" fillId="0" borderId="0" xfId="0" applyFont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/>
    </xf>
    <xf numFmtId="0" fontId="11" fillId="0" borderId="10" xfId="0" applyFont="1" applyBorder="1" applyAlignment="1" applyProtection="1">
      <alignment vertical="top" wrapText="1"/>
    </xf>
    <xf numFmtId="0" fontId="11" fillId="0" borderId="0" xfId="0" applyFont="1" applyAlignment="1" applyProtection="1">
      <alignment horizontal="right" vertical="top"/>
    </xf>
    <xf numFmtId="0" fontId="0" fillId="0" borderId="0" xfId="0" applyAlignment="1">
      <alignment vertical="top"/>
    </xf>
    <xf numFmtId="165" fontId="15" fillId="3" borderId="19" xfId="0" applyNumberFormat="1" applyFont="1" applyFill="1" applyBorder="1" applyAlignment="1" applyProtection="1">
      <alignment vertical="top"/>
      <protection hidden="1"/>
    </xf>
    <xf numFmtId="0" fontId="11" fillId="0" borderId="0" xfId="0" applyFont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 wrapText="1"/>
    </xf>
    <xf numFmtId="14" fontId="13" fillId="0" borderId="0" xfId="0" applyNumberFormat="1" applyFont="1" applyAlignment="1" applyProtection="1">
      <alignment vertical="top"/>
    </xf>
    <xf numFmtId="0" fontId="13" fillId="0" borderId="0" xfId="0" applyFont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/>
    </xf>
    <xf numFmtId="166" fontId="11" fillId="0" borderId="0" xfId="5" applyNumberFormat="1" applyFont="1" applyAlignment="1" applyProtection="1">
      <alignment horizontal="left"/>
    </xf>
    <xf numFmtId="0" fontId="11" fillId="0" borderId="0" xfId="0" applyFont="1" applyFill="1" applyBorder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166" fontId="11" fillId="0" borderId="0" xfId="5" applyNumberFormat="1" applyFont="1" applyAlignment="1" applyProtection="1">
      <alignment horizontal="left" wrapText="1"/>
    </xf>
    <xf numFmtId="0" fontId="11" fillId="0" borderId="0" xfId="0" applyFont="1" applyAlignment="1">
      <alignment vertical="top" wrapText="1"/>
    </xf>
    <xf numFmtId="0" fontId="16" fillId="10" borderId="38" xfId="0" applyFont="1" applyFill="1" applyBorder="1" applyAlignment="1" applyProtection="1"/>
    <xf numFmtId="0" fontId="16" fillId="10" borderId="0" xfId="0" applyFont="1" applyFill="1" applyBorder="1" applyAlignment="1" applyProtection="1"/>
    <xf numFmtId="0" fontId="11" fillId="10" borderId="0" xfId="0" applyFont="1" applyFill="1" applyProtection="1"/>
    <xf numFmtId="0" fontId="11" fillId="10" borderId="0" xfId="0" applyFont="1" applyFill="1" applyAlignment="1" applyProtection="1">
      <alignment wrapText="1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0" fillId="0" borderId="0" xfId="0"/>
    <xf numFmtId="10" fontId="11" fillId="0" borderId="0" xfId="0" applyNumberFormat="1" applyFont="1" applyAlignment="1" applyProtection="1">
      <alignment horizontal="right" vertical="top"/>
    </xf>
    <xf numFmtId="10" fontId="13" fillId="0" borderId="0" xfId="0" applyNumberFormat="1" applyFont="1" applyAlignment="1" applyProtection="1">
      <alignment horizontal="right" vertical="top"/>
    </xf>
    <xf numFmtId="10" fontId="0" fillId="0" borderId="0" xfId="0" applyNumberFormat="1"/>
    <xf numFmtId="0" fontId="2" fillId="9" borderId="1" xfId="0" applyFont="1" applyFill="1" applyBorder="1" applyAlignment="1" applyProtection="1">
      <alignment vertical="top"/>
    </xf>
    <xf numFmtId="10" fontId="2" fillId="9" borderId="1" xfId="0" applyNumberFormat="1" applyFont="1" applyFill="1" applyBorder="1" applyAlignment="1" applyProtection="1">
      <alignment horizontal="right" vertical="top"/>
    </xf>
    <xf numFmtId="0" fontId="2" fillId="9" borderId="1" xfId="0" applyFont="1" applyFill="1" applyBorder="1" applyAlignment="1" applyProtection="1">
      <alignment horizontal="right" vertical="top"/>
    </xf>
    <xf numFmtId="0" fontId="2" fillId="9" borderId="1" xfId="0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14" fontId="2" fillId="0" borderId="1" xfId="0" applyNumberFormat="1" applyFont="1" applyFill="1" applyBorder="1" applyAlignment="1" applyProtection="1">
      <alignment horizontal="left" vertical="top"/>
      <protection locked="0"/>
    </xf>
    <xf numFmtId="14" fontId="15" fillId="4" borderId="8" xfId="0" applyNumberFormat="1" applyFont="1" applyFill="1" applyBorder="1" applyAlignment="1" applyProtection="1">
      <alignment horizontal="center" vertical="top" wrapText="1"/>
    </xf>
    <xf numFmtId="0" fontId="15" fillId="4" borderId="8" xfId="0" applyFont="1" applyFill="1" applyBorder="1" applyAlignment="1" applyProtection="1">
      <alignment horizontal="center" vertical="top" wrapText="1"/>
    </xf>
    <xf numFmtId="10" fontId="15" fillId="4" borderId="25" xfId="0" applyNumberFormat="1" applyFont="1" applyFill="1" applyBorder="1" applyAlignment="1" applyProtection="1">
      <alignment horizontal="center" vertical="top" wrapText="1"/>
    </xf>
    <xf numFmtId="0" fontId="15" fillId="4" borderId="25" xfId="0" applyFont="1" applyFill="1" applyBorder="1" applyAlignment="1" applyProtection="1">
      <alignment horizontal="center" vertical="top" wrapText="1"/>
    </xf>
    <xf numFmtId="0" fontId="15" fillId="4" borderId="56" xfId="0" applyFont="1" applyFill="1" applyBorder="1" applyAlignment="1" applyProtection="1">
      <alignment horizontal="center" vertical="top" wrapText="1"/>
    </xf>
    <xf numFmtId="0" fontId="15" fillId="4" borderId="9" xfId="0" applyFont="1" applyFill="1" applyBorder="1" applyAlignment="1" applyProtection="1">
      <alignment horizontal="center" vertical="top" wrapText="1"/>
    </xf>
    <xf numFmtId="14" fontId="15" fillId="4" borderId="9" xfId="0" applyNumberFormat="1" applyFont="1" applyFill="1" applyBorder="1" applyAlignment="1" applyProtection="1">
      <alignment horizontal="center" vertical="top" wrapText="1"/>
    </xf>
    <xf numFmtId="10" fontId="15" fillId="4" borderId="9" xfId="0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left" vertical="top"/>
    </xf>
    <xf numFmtId="0" fontId="2" fillId="0" borderId="1" xfId="0" applyFont="1" applyBorder="1" applyAlignment="1" applyProtection="1">
      <alignment horizontal="left" indent="7"/>
    </xf>
    <xf numFmtId="0" fontId="2" fillId="0" borderId="1" xfId="0" applyFont="1" applyBorder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left"/>
    </xf>
    <xf numFmtId="165" fontId="2" fillId="2" borderId="1" xfId="0" applyNumberFormat="1" applyFont="1" applyFill="1" applyBorder="1" applyAlignment="1" applyProtection="1">
      <alignment horizontal="right"/>
      <protection hidden="1"/>
    </xf>
    <xf numFmtId="167" fontId="2" fillId="2" borderId="1" xfId="0" applyNumberFormat="1" applyFont="1" applyFill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</xf>
    <xf numFmtId="166" fontId="15" fillId="4" borderId="8" xfId="5" applyNumberFormat="1" applyFont="1" applyFill="1" applyBorder="1" applyAlignment="1" applyProtection="1">
      <alignment horizontal="center" wrapText="1"/>
    </xf>
    <xf numFmtId="165" fontId="15" fillId="4" borderId="8" xfId="0" applyNumberFormat="1" applyFont="1" applyFill="1" applyBorder="1" applyAlignment="1" applyProtection="1">
      <alignment horizontal="center" wrapText="1"/>
    </xf>
    <xf numFmtId="0" fontId="15" fillId="4" borderId="9" xfId="0" applyFont="1" applyFill="1" applyBorder="1" applyAlignment="1" applyProtection="1">
      <alignment horizontal="center" wrapText="1"/>
    </xf>
    <xf numFmtId="0" fontId="15" fillId="4" borderId="9" xfId="5" quotePrefix="1" applyNumberFormat="1" applyFont="1" applyFill="1" applyBorder="1" applyAlignment="1" applyProtection="1">
      <alignment horizontal="center" wrapText="1"/>
    </xf>
    <xf numFmtId="165" fontId="15" fillId="4" borderId="9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10" fontId="2" fillId="0" borderId="0" xfId="0" applyNumberFormat="1" applyFont="1" applyAlignment="1" applyProtection="1">
      <alignment horizontal="right" vertical="top"/>
    </xf>
    <xf numFmtId="14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2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4" fontId="2" fillId="0" borderId="2" xfId="0" applyNumberFormat="1" applyFont="1" applyBorder="1" applyAlignment="1" applyProtection="1">
      <alignment vertical="top" wrapText="1"/>
      <protection locked="0"/>
    </xf>
    <xf numFmtId="165" fontId="2" fillId="0" borderId="2" xfId="0" applyNumberFormat="1" applyFont="1" applyBorder="1" applyAlignment="1" applyProtection="1">
      <alignment horizontal="right" vertical="top"/>
      <protection locked="0"/>
    </xf>
    <xf numFmtId="10" fontId="2" fillId="0" borderId="2" xfId="0" applyNumberFormat="1" applyFont="1" applyBorder="1" applyAlignment="1" applyProtection="1">
      <alignment horizontal="right" vertical="top"/>
      <protection locked="0"/>
    </xf>
    <xf numFmtId="165" fontId="2" fillId="0" borderId="2" xfId="0" applyNumberFormat="1" applyFont="1" applyBorder="1" applyAlignment="1" applyProtection="1">
      <alignment horizontal="right" vertical="top"/>
    </xf>
    <xf numFmtId="165" fontId="2" fillId="0" borderId="2" xfId="0" applyNumberFormat="1" applyFont="1" applyFill="1" applyBorder="1" applyAlignment="1" applyProtection="1">
      <alignment horizontal="right" vertical="top"/>
      <protection locked="0" hidden="1"/>
    </xf>
    <xf numFmtId="165" fontId="2" fillId="0" borderId="20" xfId="0" applyNumberFormat="1" applyFont="1" applyFill="1" applyBorder="1" applyAlignment="1" applyProtection="1">
      <alignment horizontal="right" vertical="top"/>
      <protection locked="0" hidden="1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left" vertical="top" wrapText="1"/>
      <protection locked="0"/>
    </xf>
    <xf numFmtId="10" fontId="15" fillId="6" borderId="26" xfId="0" applyNumberFormat="1" applyFont="1" applyFill="1" applyBorder="1" applyAlignment="1" applyProtection="1">
      <alignment horizontal="right" vertical="top"/>
    </xf>
    <xf numFmtId="0" fontId="15" fillId="6" borderId="26" xfId="0" applyFont="1" applyFill="1" applyBorder="1" applyAlignment="1" applyProtection="1">
      <alignment horizontal="right"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14" fontId="2" fillId="0" borderId="2" xfId="0" applyNumberFormat="1" applyFont="1" applyBorder="1" applyAlignment="1" applyProtection="1">
      <alignment vertical="top"/>
      <protection locked="0"/>
    </xf>
    <xf numFmtId="0" fontId="2" fillId="7" borderId="2" xfId="0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14" fontId="2" fillId="0" borderId="2" xfId="0" applyNumberFormat="1" applyFont="1" applyFill="1" applyBorder="1" applyAlignment="1" applyProtection="1">
      <alignment vertical="top"/>
      <protection locked="0"/>
    </xf>
    <xf numFmtId="165" fontId="2" fillId="0" borderId="2" xfId="0" applyNumberFormat="1" applyFont="1" applyFill="1" applyBorder="1" applyAlignment="1" applyProtection="1">
      <alignment horizontal="right" vertical="top"/>
      <protection locked="0"/>
    </xf>
    <xf numFmtId="10" fontId="2" fillId="0" borderId="2" xfId="0" applyNumberFormat="1" applyFont="1" applyFill="1" applyBorder="1" applyAlignment="1" applyProtection="1">
      <alignment horizontal="right" vertical="top"/>
      <protection locked="0"/>
    </xf>
    <xf numFmtId="17" fontId="2" fillId="0" borderId="2" xfId="0" applyNumberFormat="1" applyFont="1" applyBorder="1" applyAlignment="1" applyProtection="1">
      <alignment horizontal="left" vertical="top"/>
      <protection locked="0"/>
    </xf>
    <xf numFmtId="17" fontId="2" fillId="0" borderId="2" xfId="0" applyNumberFormat="1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15" fillId="3" borderId="45" xfId="0" applyFont="1" applyFill="1" applyBorder="1" applyAlignment="1" applyProtection="1">
      <alignment horizontal="left" vertical="top" wrapText="1"/>
    </xf>
    <xf numFmtId="0" fontId="15" fillId="3" borderId="19" xfId="0" applyFont="1" applyFill="1" applyBorder="1" applyAlignment="1" applyProtection="1">
      <alignment horizontal="center" vertical="center"/>
    </xf>
    <xf numFmtId="10" fontId="15" fillId="3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top" wrapText="1"/>
    </xf>
    <xf numFmtId="10" fontId="2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horizontal="right" vertical="top" wrapText="1"/>
    </xf>
    <xf numFmtId="10" fontId="2" fillId="0" borderId="0" xfId="0" applyNumberFormat="1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14" fontId="2" fillId="0" borderId="0" xfId="0" applyNumberFormat="1" applyFont="1" applyAlignment="1" applyProtection="1">
      <alignment horizontal="right" vertical="top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Protection="1"/>
    <xf numFmtId="166" fontId="2" fillId="0" borderId="0" xfId="5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4" fontId="2" fillId="0" borderId="0" xfId="0" applyNumberFormat="1" applyFont="1" applyProtection="1"/>
    <xf numFmtId="165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 vertical="top" wrapText="1"/>
      <protection hidden="1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vertical="top" wrapText="1"/>
      <protection locked="0"/>
    </xf>
    <xf numFmtId="14" fontId="2" fillId="0" borderId="24" xfId="5" applyNumberFormat="1" applyFont="1" applyFill="1" applyBorder="1" applyAlignment="1" applyProtection="1">
      <alignment horizontal="center" vertical="top" wrapText="1"/>
      <protection locked="0"/>
    </xf>
    <xf numFmtId="165" fontId="2" fillId="0" borderId="24" xfId="0" applyNumberFormat="1" applyFont="1" applyFill="1" applyBorder="1" applyAlignment="1" applyProtection="1">
      <alignment horizontal="right" vertical="top" wrapText="1"/>
      <protection locked="0" hidden="1"/>
    </xf>
    <xf numFmtId="0" fontId="2" fillId="2" borderId="11" xfId="0" applyFont="1" applyFill="1" applyBorder="1" applyAlignment="1" applyProtection="1">
      <alignment horizontal="center" wrapText="1"/>
      <protection hidden="1"/>
    </xf>
    <xf numFmtId="14" fontId="2" fillId="0" borderId="2" xfId="5" applyNumberFormat="1" applyFont="1" applyFill="1" applyBorder="1" applyAlignment="1" applyProtection="1">
      <alignment horizontal="center" vertical="top" wrapText="1"/>
      <protection locked="0"/>
    </xf>
    <xf numFmtId="165" fontId="2" fillId="0" borderId="2" xfId="0" applyNumberFormat="1" applyFont="1" applyFill="1" applyBorder="1" applyAlignment="1" applyProtection="1">
      <alignment horizontal="right" vertical="top" wrapText="1"/>
      <protection locked="0" hidden="1"/>
    </xf>
    <xf numFmtId="166" fontId="15" fillId="6" borderId="26" xfId="5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center"/>
      <protection hidden="1"/>
    </xf>
    <xf numFmtId="14" fontId="2" fillId="0" borderId="2" xfId="5" applyNumberFormat="1" applyFont="1" applyBorder="1" applyAlignment="1" applyProtection="1">
      <alignment horizontal="center" vertical="top"/>
      <protection locked="0"/>
    </xf>
    <xf numFmtId="14" fontId="2" fillId="0" borderId="2" xfId="5" applyNumberFormat="1" applyFont="1" applyFill="1" applyBorder="1" applyAlignment="1" applyProtection="1">
      <alignment horizontal="center" vertical="top"/>
      <protection locked="0"/>
    </xf>
    <xf numFmtId="166" fontId="15" fillId="3" borderId="6" xfId="5" applyNumberFormat="1" applyFont="1" applyFill="1" applyBorder="1" applyAlignment="1" applyProtection="1">
      <alignment horizontal="center"/>
    </xf>
    <xf numFmtId="0" fontId="28" fillId="0" borderId="0" xfId="0" applyFont="1"/>
    <xf numFmtId="165" fontId="28" fillId="0" borderId="0" xfId="0" applyNumberFormat="1" applyFont="1"/>
    <xf numFmtId="0" fontId="28" fillId="0" borderId="0" xfId="0" applyFont="1" applyAlignment="1">
      <alignment horizontal="left"/>
    </xf>
    <xf numFmtId="165" fontId="2" fillId="0" borderId="0" xfId="0" applyNumberFormat="1" applyFont="1" applyAlignment="1" applyProtection="1">
      <alignment vertical="top" wrapText="1"/>
    </xf>
    <xf numFmtId="0" fontId="2" fillId="0" borderId="3" xfId="0" applyFont="1" applyFill="1" applyBorder="1" applyProtection="1">
      <protection locked="0"/>
    </xf>
    <xf numFmtId="0" fontId="2" fillId="0" borderId="0" xfId="0" applyFont="1" applyAlignment="1" applyProtection="1">
      <alignment wrapText="1"/>
    </xf>
    <xf numFmtId="0" fontId="2" fillId="0" borderId="4" xfId="0" applyFont="1" applyBorder="1" applyProtection="1"/>
    <xf numFmtId="0" fontId="2" fillId="0" borderId="1" xfId="0" applyFont="1" applyFill="1" applyBorder="1" applyAlignment="1" applyProtection="1">
      <protection hidden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protection locked="0" hidden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15" fillId="3" borderId="3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Protection="1"/>
    <xf numFmtId="0" fontId="15" fillId="7" borderId="3" xfId="0" quotePrefix="1" applyFont="1" applyFill="1" applyBorder="1" applyAlignment="1" applyProtection="1">
      <alignment horizontal="center" vertical="top" wrapText="1"/>
    </xf>
    <xf numFmtId="0" fontId="15" fillId="7" borderId="3" xfId="0" applyFont="1" applyFill="1" applyBorder="1" applyAlignment="1" applyProtection="1">
      <alignment horizontal="center" vertical="top" wrapText="1"/>
    </xf>
    <xf numFmtId="44" fontId="2" fillId="0" borderId="67" xfId="0" applyNumberFormat="1" applyFont="1" applyFill="1" applyBorder="1" applyProtection="1">
      <protection locked="0"/>
    </xf>
    <xf numFmtId="44" fontId="2" fillId="2" borderId="67" xfId="0" applyNumberFormat="1" applyFont="1" applyFill="1" applyBorder="1" applyProtection="1">
      <protection hidden="1"/>
    </xf>
    <xf numFmtId="44" fontId="2" fillId="0" borderId="69" xfId="0" applyNumberFormat="1" applyFont="1" applyFill="1" applyBorder="1" applyAlignment="1" applyProtection="1">
      <alignment vertical="center"/>
      <protection locked="0"/>
    </xf>
    <xf numFmtId="44" fontId="2" fillId="2" borderId="69" xfId="0" applyNumberFormat="1" applyFont="1" applyFill="1" applyBorder="1" applyAlignment="1" applyProtection="1">
      <alignment vertical="center"/>
      <protection hidden="1"/>
    </xf>
    <xf numFmtId="44" fontId="2" fillId="0" borderId="68" xfId="0" applyNumberFormat="1" applyFont="1" applyFill="1" applyBorder="1" applyProtection="1">
      <protection locked="0"/>
    </xf>
    <xf numFmtId="44" fontId="2" fillId="2" borderId="68" xfId="0" applyNumberFormat="1" applyFont="1" applyFill="1" applyBorder="1" applyProtection="1">
      <protection hidden="1"/>
    </xf>
    <xf numFmtId="44" fontId="2" fillId="0" borderId="68" xfId="0" applyNumberFormat="1" applyFont="1" applyFill="1" applyBorder="1" applyAlignment="1" applyProtection="1">
      <alignment vertical="center"/>
      <protection locked="0"/>
    </xf>
    <xf numFmtId="44" fontId="2" fillId="2" borderId="68" xfId="0" applyNumberFormat="1" applyFont="1" applyFill="1" applyBorder="1" applyAlignment="1" applyProtection="1">
      <alignment vertical="center"/>
      <protection hidden="1"/>
    </xf>
    <xf numFmtId="44" fontId="15" fillId="7" borderId="3" xfId="1" applyNumberFormat="1" applyFont="1" applyFill="1" applyBorder="1" applyProtection="1">
      <protection hidden="1"/>
    </xf>
    <xf numFmtId="10" fontId="15" fillId="4" borderId="3" xfId="5" applyNumberFormat="1" applyFont="1" applyFill="1" applyBorder="1" applyAlignment="1" applyProtection="1">
      <alignment horizontal="right"/>
      <protection hidden="1"/>
    </xf>
    <xf numFmtId="0" fontId="15" fillId="0" borderId="15" xfId="0" applyFont="1" applyBorder="1" applyAlignment="1" applyProtection="1">
      <alignment horizontal="center" wrapText="1"/>
    </xf>
    <xf numFmtId="44" fontId="15" fillId="5" borderId="3" xfId="0" applyNumberFormat="1" applyFont="1" applyFill="1" applyBorder="1" applyProtection="1">
      <protection hidden="1"/>
    </xf>
    <xf numFmtId="44" fontId="15" fillId="3" borderId="76" xfId="1" applyNumberFormat="1" applyFont="1" applyFill="1" applyBorder="1" applyProtection="1">
      <protection hidden="1"/>
    </xf>
    <xf numFmtId="0" fontId="15" fillId="3" borderId="13" xfId="0" applyFont="1" applyFill="1" applyBorder="1" applyAlignment="1" applyProtection="1">
      <alignment horizontal="center" vertical="center" wrapText="1"/>
    </xf>
    <xf numFmtId="9" fontId="15" fillId="3" borderId="14" xfId="0" quotePrefix="1" applyNumberFormat="1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/>
    </xf>
    <xf numFmtId="0" fontId="15" fillId="8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center" wrapText="1"/>
    </xf>
    <xf numFmtId="44" fontId="2" fillId="2" borderId="16" xfId="0" applyNumberFormat="1" applyFont="1" applyFill="1" applyBorder="1" applyAlignment="1" applyProtection="1">
      <alignment wrapText="1"/>
    </xf>
    <xf numFmtId="10" fontId="2" fillId="2" borderId="17" xfId="0" applyNumberFormat="1" applyFont="1" applyFill="1" applyBorder="1" applyAlignment="1" applyProtection="1">
      <alignment wrapText="1"/>
    </xf>
    <xf numFmtId="44" fontId="2" fillId="2" borderId="16" xfId="0" applyNumberFormat="1" applyFont="1" applyFill="1" applyBorder="1" applyProtection="1"/>
    <xf numFmtId="10" fontId="2" fillId="2" borderId="17" xfId="5" applyNumberFormat="1" applyFont="1" applyFill="1" applyBorder="1" applyProtection="1"/>
    <xf numFmtId="0" fontId="28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15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left" vertical="top" wrapText="1"/>
    </xf>
    <xf numFmtId="165" fontId="15" fillId="6" borderId="5" xfId="0" applyNumberFormat="1" applyFont="1" applyFill="1" applyBorder="1" applyAlignment="1" applyProtection="1">
      <alignment vertical="top"/>
      <protection hidden="1"/>
    </xf>
    <xf numFmtId="165" fontId="15" fillId="6" borderId="5" xfId="0" applyNumberFormat="1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14" fontId="2" fillId="0" borderId="0" xfId="0" applyNumberFormat="1" applyFont="1" applyBorder="1" applyProtection="1"/>
    <xf numFmtId="0" fontId="15" fillId="0" borderId="0" xfId="0" applyFont="1" applyBorder="1" applyAlignment="1" applyProtection="1">
      <alignment horizontal="left"/>
    </xf>
    <xf numFmtId="0" fontId="15" fillId="3" borderId="18" xfId="0" applyFont="1" applyFill="1" applyBorder="1" applyAlignment="1" applyProtection="1">
      <alignment vertical="top" wrapText="1"/>
    </xf>
    <xf numFmtId="0" fontId="15" fillId="3" borderId="12" xfId="0" applyFont="1" applyFill="1" applyBorder="1" applyAlignment="1" applyProtection="1">
      <alignment vertical="top" wrapText="1"/>
    </xf>
    <xf numFmtId="44" fontId="2" fillId="2" borderId="68" xfId="0" applyNumberFormat="1" applyFont="1" applyFill="1" applyBorder="1" applyAlignment="1" applyProtection="1">
      <alignment horizontal="center"/>
      <protection hidden="1"/>
    </xf>
    <xf numFmtId="44" fontId="15" fillId="3" borderId="3" xfId="1" applyNumberFormat="1" applyFont="1" applyFill="1" applyBorder="1" applyProtection="1">
      <protection hidden="1"/>
    </xf>
    <xf numFmtId="0" fontId="15" fillId="3" borderId="3" xfId="0" applyFont="1" applyFill="1" applyBorder="1" applyAlignment="1" applyProtection="1">
      <alignment horizontal="center" wrapText="1"/>
    </xf>
    <xf numFmtId="44" fontId="15" fillId="3" borderId="3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1" fillId="2" borderId="23" xfId="0" applyFont="1" applyFill="1" applyBorder="1" applyAlignment="1" applyProtection="1">
      <alignment horizontal="center" vertical="top" wrapText="1"/>
      <protection hidden="1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4" fontId="1" fillId="0" borderId="24" xfId="5" applyNumberFormat="1" applyFont="1" applyFill="1" applyBorder="1" applyAlignment="1" applyProtection="1">
      <alignment horizontal="center" vertical="top" wrapText="1"/>
      <protection locked="0"/>
    </xf>
    <xf numFmtId="165" fontId="1" fillId="0" borderId="24" xfId="0" applyNumberFormat="1" applyFont="1" applyFill="1" applyBorder="1" applyAlignment="1" applyProtection="1">
      <alignment horizontal="right" vertical="top" wrapText="1"/>
      <protection locked="0" hidden="1"/>
    </xf>
    <xf numFmtId="0" fontId="1" fillId="2" borderId="11" xfId="0" applyFont="1" applyFill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14" fontId="1" fillId="0" borderId="2" xfId="5" applyNumberFormat="1" applyFont="1" applyFill="1" applyBorder="1" applyAlignment="1" applyProtection="1">
      <alignment horizontal="center" vertical="top" wrapText="1"/>
      <protection locked="0"/>
    </xf>
    <xf numFmtId="165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7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vertical="top"/>
      <protection locked="0"/>
    </xf>
    <xf numFmtId="14" fontId="1" fillId="0" borderId="2" xfId="5" applyNumberFormat="1" applyFont="1" applyBorder="1" applyAlignment="1" applyProtection="1">
      <alignment horizontal="center" vertical="top"/>
      <protection locked="0"/>
    </xf>
    <xf numFmtId="165" fontId="1" fillId="0" borderId="2" xfId="0" applyNumberFormat="1" applyFont="1" applyFill="1" applyBorder="1" applyAlignment="1" applyProtection="1">
      <alignment horizontal="right" vertical="top"/>
      <protection locked="0" hidden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14" fontId="1" fillId="0" borderId="2" xfId="5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Alignment="1" applyProtection="1"/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24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/>
    </xf>
    <xf numFmtId="0" fontId="15" fillId="4" borderId="56" xfId="0" applyFont="1" applyFill="1" applyBorder="1" applyAlignment="1" applyProtection="1">
      <alignment horizontal="left" vertical="top" wrapText="1"/>
    </xf>
    <xf numFmtId="0" fontId="15" fillId="4" borderId="29" xfId="0" applyFont="1" applyFill="1" applyBorder="1" applyAlignment="1" applyProtection="1">
      <alignment horizontal="left" vertical="top" wrapText="1"/>
    </xf>
    <xf numFmtId="0" fontId="15" fillId="4" borderId="57" xfId="0" quotePrefix="1" applyFont="1" applyFill="1" applyBorder="1" applyAlignment="1" applyProtection="1">
      <alignment horizontal="center" vertical="top" wrapText="1"/>
    </xf>
    <xf numFmtId="0" fontId="15" fillId="4" borderId="58" xfId="0" quotePrefix="1" applyFont="1" applyFill="1" applyBorder="1" applyAlignment="1" applyProtection="1">
      <alignment horizontal="center" vertical="top" wrapText="1"/>
    </xf>
    <xf numFmtId="0" fontId="15" fillId="4" borderId="59" xfId="0" applyFont="1" applyFill="1" applyBorder="1" applyAlignment="1" applyProtection="1">
      <alignment horizontal="left" vertical="top"/>
    </xf>
    <xf numFmtId="0" fontId="15" fillId="4" borderId="60" xfId="0" applyFont="1" applyFill="1" applyBorder="1" applyAlignment="1" applyProtection="1">
      <alignment horizontal="left" vertical="top"/>
    </xf>
    <xf numFmtId="0" fontId="15" fillId="4" borderId="61" xfId="0" applyFont="1" applyFill="1" applyBorder="1" applyAlignment="1" applyProtection="1">
      <alignment horizontal="left" vertical="top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15" fillId="4" borderId="46" xfId="0" applyFont="1" applyFill="1" applyBorder="1" applyAlignment="1" applyProtection="1">
      <alignment horizontal="left" vertical="top"/>
    </xf>
    <xf numFmtId="0" fontId="15" fillId="4" borderId="47" xfId="0" applyFont="1" applyFill="1" applyBorder="1" applyAlignment="1" applyProtection="1">
      <alignment horizontal="left" vertical="top"/>
    </xf>
    <xf numFmtId="0" fontId="15" fillId="4" borderId="48" xfId="0" applyFont="1" applyFill="1" applyBorder="1" applyAlignment="1" applyProtection="1">
      <alignment horizontal="left" vertical="top"/>
    </xf>
    <xf numFmtId="0" fontId="15" fillId="6" borderId="50" xfId="0" applyFont="1" applyFill="1" applyBorder="1" applyAlignment="1" applyProtection="1">
      <alignment horizontal="right" vertical="top"/>
    </xf>
    <xf numFmtId="0" fontId="15" fillId="6" borderId="51" xfId="0" applyFont="1" applyFill="1" applyBorder="1" applyAlignment="1" applyProtection="1">
      <alignment horizontal="right" vertical="top"/>
    </xf>
    <xf numFmtId="0" fontId="15" fillId="6" borderId="26" xfId="0" applyFont="1" applyFill="1" applyBorder="1" applyAlignment="1" applyProtection="1">
      <alignment horizontal="right" vertical="top"/>
    </xf>
    <xf numFmtId="0" fontId="15" fillId="4" borderId="46" xfId="0" applyFont="1" applyFill="1" applyBorder="1" applyAlignment="1" applyProtection="1">
      <alignment horizontal="left" vertical="top" wrapText="1"/>
    </xf>
    <xf numFmtId="0" fontId="15" fillId="4" borderId="47" xfId="0" applyFont="1" applyFill="1" applyBorder="1" applyAlignment="1" applyProtection="1">
      <alignment horizontal="left" vertical="top" wrapText="1"/>
    </xf>
    <xf numFmtId="0" fontId="15" fillId="4" borderId="48" xfId="0" applyFont="1" applyFill="1" applyBorder="1" applyAlignment="1" applyProtection="1">
      <alignment horizontal="left" vertical="top" wrapText="1"/>
    </xf>
    <xf numFmtId="0" fontId="15" fillId="4" borderId="8" xfId="0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left" vertical="top" wrapText="1"/>
    </xf>
    <xf numFmtId="0" fontId="2" fillId="9" borderId="1" xfId="0" applyFont="1" applyFill="1" applyBorder="1" applyAlignment="1" applyProtection="1">
      <alignment horizontal="left" vertical="top"/>
    </xf>
    <xf numFmtId="0" fontId="15" fillId="4" borderId="52" xfId="0" applyFont="1" applyFill="1" applyBorder="1" applyAlignment="1" applyProtection="1">
      <alignment horizontal="center" vertical="top" wrapText="1"/>
    </xf>
    <xf numFmtId="0" fontId="15" fillId="4" borderId="53" xfId="0" applyFont="1" applyFill="1" applyBorder="1" applyAlignment="1" applyProtection="1">
      <alignment horizontal="center" vertical="top" wrapText="1"/>
    </xf>
    <xf numFmtId="0" fontId="15" fillId="4" borderId="54" xfId="0" applyFont="1" applyFill="1" applyBorder="1" applyAlignment="1" applyProtection="1">
      <alignment horizontal="center" vertical="top" textRotation="90" wrapText="1"/>
    </xf>
    <xf numFmtId="0" fontId="15" fillId="4" borderId="55" xfId="0" applyFont="1" applyFill="1" applyBorder="1" applyAlignment="1" applyProtection="1">
      <alignment horizontal="center" vertical="top" textRotation="90" wrapText="1"/>
    </xf>
    <xf numFmtId="0" fontId="2" fillId="0" borderId="0" xfId="0" applyFont="1" applyBorder="1" applyAlignment="1" applyProtection="1">
      <alignment horizontal="left" vertical="top"/>
    </xf>
    <xf numFmtId="0" fontId="2" fillId="6" borderId="39" xfId="0" applyFont="1" applyFill="1" applyBorder="1" applyAlignment="1" applyProtection="1">
      <alignment horizontal="left" vertical="top"/>
    </xf>
    <xf numFmtId="0" fontId="2" fillId="6" borderId="4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2" fillId="3" borderId="41" xfId="0" applyFont="1" applyFill="1" applyBorder="1" applyAlignment="1" applyProtection="1">
      <alignment horizontal="left" vertical="top"/>
    </xf>
    <xf numFmtId="0" fontId="2" fillId="3" borderId="42" xfId="0" applyFont="1" applyFill="1" applyBorder="1" applyAlignment="1" applyProtection="1">
      <alignment horizontal="left" vertical="top"/>
    </xf>
    <xf numFmtId="0" fontId="15" fillId="3" borderId="43" xfId="0" applyFont="1" applyFill="1" applyBorder="1" applyAlignment="1" applyProtection="1">
      <alignment horizontal="left" vertical="top" wrapText="1"/>
    </xf>
    <xf numFmtId="0" fontId="15" fillId="3" borderId="44" xfId="0" applyFont="1" applyFill="1" applyBorder="1" applyAlignment="1" applyProtection="1">
      <alignment horizontal="left" vertical="top" wrapText="1"/>
    </xf>
    <xf numFmtId="0" fontId="15" fillId="3" borderId="45" xfId="0" applyFont="1" applyFill="1" applyBorder="1" applyAlignment="1" applyProtection="1">
      <alignment horizontal="left" vertical="top" wrapText="1"/>
    </xf>
    <xf numFmtId="0" fontId="14" fillId="4" borderId="46" xfId="0" applyFont="1" applyFill="1" applyBorder="1" applyAlignment="1" applyProtection="1">
      <alignment horizontal="left" vertical="top"/>
    </xf>
    <xf numFmtId="0" fontId="14" fillId="4" borderId="47" xfId="0" applyFont="1" applyFill="1" applyBorder="1" applyAlignment="1" applyProtection="1">
      <alignment horizontal="left" vertical="top"/>
    </xf>
    <xf numFmtId="0" fontId="14" fillId="4" borderId="48" xfId="0" applyFont="1" applyFill="1" applyBorder="1" applyAlignment="1" applyProtection="1">
      <alignment horizontal="left" vertical="top"/>
    </xf>
    <xf numFmtId="0" fontId="16" fillId="10" borderId="20" xfId="0" applyFont="1" applyFill="1" applyBorder="1" applyAlignment="1" applyProtection="1">
      <alignment horizontal="left" vertical="top"/>
    </xf>
    <xf numFmtId="0" fontId="16" fillId="10" borderId="21" xfId="0" applyFont="1" applyFill="1" applyBorder="1" applyAlignment="1" applyProtection="1">
      <alignment horizontal="left" vertical="top"/>
    </xf>
    <xf numFmtId="0" fontId="16" fillId="10" borderId="49" xfId="0" applyFont="1" applyFill="1" applyBorder="1" applyAlignment="1" applyProtection="1">
      <alignment horizontal="left" vertical="top"/>
    </xf>
    <xf numFmtId="0" fontId="15" fillId="4" borderId="52" xfId="0" applyFont="1" applyFill="1" applyBorder="1" applyAlignment="1" applyProtection="1">
      <alignment horizontal="left" vertical="top" wrapText="1"/>
    </xf>
    <xf numFmtId="0" fontId="15" fillId="4" borderId="53" xfId="0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right" vertical="top"/>
      <protection locked="0"/>
    </xf>
    <xf numFmtId="44" fontId="2" fillId="0" borderId="1" xfId="0" applyNumberFormat="1" applyFont="1" applyFill="1" applyBorder="1" applyAlignment="1" applyProtection="1">
      <alignment horizontal="right" vertical="top"/>
      <protection locked="0"/>
    </xf>
    <xf numFmtId="14" fontId="2" fillId="0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15" fillId="6" borderId="50" xfId="0" applyFont="1" applyFill="1" applyBorder="1" applyAlignment="1" applyProtection="1">
      <alignment horizontal="center"/>
    </xf>
    <xf numFmtId="0" fontId="15" fillId="6" borderId="51" xfId="0" applyFont="1" applyFill="1" applyBorder="1" applyAlignment="1" applyProtection="1">
      <alignment horizontal="center"/>
    </xf>
    <xf numFmtId="9" fontId="2" fillId="0" borderId="20" xfId="5" applyFont="1" applyBorder="1" applyAlignment="1" applyProtection="1">
      <alignment horizontal="left" vertical="top" wrapText="1"/>
      <protection locked="0"/>
    </xf>
    <xf numFmtId="9" fontId="2" fillId="0" borderId="21" xfId="5" applyFont="1" applyBorder="1" applyAlignment="1" applyProtection="1">
      <alignment horizontal="left" vertical="top" wrapText="1"/>
      <protection locked="0"/>
    </xf>
    <xf numFmtId="9" fontId="2" fillId="0" borderId="22" xfId="5" applyFont="1" applyBorder="1" applyAlignment="1" applyProtection="1">
      <alignment horizontal="left" vertical="top" wrapText="1"/>
      <protection locked="0"/>
    </xf>
    <xf numFmtId="9" fontId="2" fillId="0" borderId="20" xfId="5" applyFont="1" applyFill="1" applyBorder="1" applyAlignment="1" applyProtection="1">
      <alignment horizontal="left" vertical="top" wrapText="1"/>
      <protection locked="0"/>
    </xf>
    <xf numFmtId="9" fontId="2" fillId="0" borderId="21" xfId="5" applyFont="1" applyFill="1" applyBorder="1" applyAlignment="1" applyProtection="1">
      <alignment horizontal="left" vertical="top" wrapText="1"/>
      <protection locked="0"/>
    </xf>
    <xf numFmtId="9" fontId="2" fillId="0" borderId="22" xfId="5" applyFont="1" applyFill="1" applyBorder="1" applyAlignment="1" applyProtection="1">
      <alignment horizontal="left" vertical="top" wrapText="1"/>
      <protection locked="0"/>
    </xf>
    <xf numFmtId="0" fontId="2" fillId="6" borderId="39" xfId="0" applyFont="1" applyFill="1" applyBorder="1" applyAlignment="1" applyProtection="1">
      <alignment horizontal="left"/>
      <protection locked="0"/>
    </xf>
    <xf numFmtId="0" fontId="2" fillId="6" borderId="51" xfId="0" applyFont="1" applyFill="1" applyBorder="1" applyAlignment="1" applyProtection="1">
      <alignment horizontal="left"/>
      <protection locked="0"/>
    </xf>
    <xf numFmtId="0" fontId="2" fillId="6" borderId="40" xfId="0" applyFont="1" applyFill="1" applyBorder="1" applyAlignment="1" applyProtection="1">
      <alignment horizontal="left"/>
      <protection locked="0"/>
    </xf>
    <xf numFmtId="0" fontId="15" fillId="4" borderId="46" xfId="0" applyFont="1" applyFill="1" applyBorder="1" applyAlignment="1" applyProtection="1">
      <alignment horizontal="left"/>
    </xf>
    <xf numFmtId="0" fontId="15" fillId="4" borderId="47" xfId="0" applyFont="1" applyFill="1" applyBorder="1" applyAlignment="1" applyProtection="1">
      <alignment horizontal="left"/>
    </xf>
    <xf numFmtId="0" fontId="15" fillId="4" borderId="48" xfId="0" applyFont="1" applyFill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  <protection hidden="1"/>
    </xf>
    <xf numFmtId="0" fontId="15" fillId="4" borderId="8" xfId="0" applyFont="1" applyFill="1" applyBorder="1" applyAlignment="1" applyProtection="1">
      <alignment horizontal="center" wrapText="1"/>
    </xf>
    <xf numFmtId="0" fontId="15" fillId="3" borderId="43" xfId="0" applyFont="1" applyFill="1" applyBorder="1" applyAlignment="1" applyProtection="1">
      <alignment horizontal="left"/>
    </xf>
    <xf numFmtId="0" fontId="15" fillId="3" borderId="4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Alignment="1" applyProtection="1">
      <alignment horizontal="left" vertical="top" wrapText="1"/>
    </xf>
    <xf numFmtId="9" fontId="15" fillId="3" borderId="62" xfId="5" applyFont="1" applyFill="1" applyBorder="1" applyAlignment="1" applyProtection="1">
      <alignment horizontal="left" wrapText="1"/>
      <protection locked="0"/>
    </xf>
    <xf numFmtId="9" fontId="15" fillId="3" borderId="44" xfId="5" applyFont="1" applyFill="1" applyBorder="1" applyAlignment="1" applyProtection="1">
      <alignment horizontal="left" wrapText="1"/>
      <protection locked="0"/>
    </xf>
    <xf numFmtId="9" fontId="15" fillId="3" borderId="42" xfId="5" applyFont="1" applyFill="1" applyBorder="1" applyAlignment="1" applyProtection="1">
      <alignment horizontal="left" wrapText="1"/>
      <protection locked="0"/>
    </xf>
    <xf numFmtId="0" fontId="16" fillId="10" borderId="38" xfId="0" applyFont="1" applyFill="1" applyBorder="1" applyAlignment="1" applyProtection="1">
      <alignment horizontal="left"/>
    </xf>
    <xf numFmtId="0" fontId="16" fillId="10" borderId="0" xfId="0" applyFont="1" applyFill="1" applyBorder="1" applyAlignment="1" applyProtection="1">
      <alignment horizontal="left"/>
    </xf>
    <xf numFmtId="0" fontId="14" fillId="4" borderId="59" xfId="0" applyFont="1" applyFill="1" applyBorder="1" applyAlignment="1" applyProtection="1">
      <alignment horizontal="left"/>
    </xf>
    <xf numFmtId="0" fontId="14" fillId="4" borderId="60" xfId="0" applyFont="1" applyFill="1" applyBorder="1" applyAlignment="1" applyProtection="1">
      <alignment horizontal="left"/>
    </xf>
    <xf numFmtId="0" fontId="14" fillId="4" borderId="61" xfId="0" applyFont="1" applyFill="1" applyBorder="1" applyAlignment="1" applyProtection="1">
      <alignment horizontal="left"/>
    </xf>
    <xf numFmtId="0" fontId="15" fillId="4" borderId="56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63" xfId="0" applyFont="1" applyFill="1" applyBorder="1" applyAlignment="1" applyProtection="1">
      <alignment horizontal="center" vertical="center" wrapText="1"/>
    </xf>
    <xf numFmtId="0" fontId="15" fillId="4" borderId="33" xfId="0" applyFont="1" applyFill="1" applyBorder="1" applyAlignment="1" applyProtection="1">
      <alignment horizontal="center" vertical="center" wrapText="1"/>
    </xf>
    <xf numFmtId="0" fontId="15" fillId="4" borderId="34" xfId="0" applyFont="1" applyFill="1" applyBorder="1" applyAlignment="1" applyProtection="1">
      <alignment horizontal="center" vertical="center" wrapText="1"/>
    </xf>
    <xf numFmtId="9" fontId="2" fillId="0" borderId="64" xfId="5" applyFont="1" applyBorder="1" applyAlignment="1" applyProtection="1">
      <alignment horizontal="left" vertical="top" wrapText="1"/>
      <protection locked="0"/>
    </xf>
    <xf numFmtId="9" fontId="2" fillId="0" borderId="65" xfId="5" applyFont="1" applyBorder="1" applyAlignment="1" applyProtection="1">
      <alignment horizontal="left" vertical="top" wrapText="1"/>
      <protection locked="0"/>
    </xf>
    <xf numFmtId="9" fontId="2" fillId="0" borderId="66" xfId="5" applyFont="1" applyBorder="1" applyAlignment="1" applyProtection="1">
      <alignment horizontal="left" vertical="top" wrapText="1"/>
      <protection locked="0"/>
    </xf>
    <xf numFmtId="0" fontId="15" fillId="4" borderId="54" xfId="0" applyFont="1" applyFill="1" applyBorder="1" applyAlignment="1" applyProtection="1">
      <alignment horizontal="center" textRotation="90" wrapText="1"/>
    </xf>
    <xf numFmtId="0" fontId="15" fillId="4" borderId="55" xfId="0" applyFont="1" applyFill="1" applyBorder="1" applyAlignment="1" applyProtection="1">
      <alignment horizontal="center" textRotation="90" wrapText="1"/>
    </xf>
    <xf numFmtId="0" fontId="15" fillId="0" borderId="33" xfId="0" applyFont="1" applyFill="1" applyBorder="1" applyAlignment="1" applyProtection="1">
      <alignment horizontal="left" wrapText="1"/>
    </xf>
    <xf numFmtId="0" fontId="2" fillId="0" borderId="27" xfId="0" applyNumberFormat="1" applyFont="1" applyFill="1" applyBorder="1" applyAlignment="1" applyProtection="1">
      <alignment horizontal="left" vertical="top" wrapText="1"/>
      <protection locked="0"/>
    </xf>
    <xf numFmtId="0" fontId="28" fillId="0" borderId="28" xfId="0" applyNumberFormat="1" applyFont="1" applyBorder="1" applyAlignment="1" applyProtection="1">
      <alignment horizontal="left" vertical="top" wrapText="1"/>
      <protection locked="0"/>
    </xf>
    <xf numFmtId="0" fontId="28" fillId="0" borderId="29" xfId="0" applyNumberFormat="1" applyFont="1" applyBorder="1" applyAlignment="1" applyProtection="1">
      <alignment horizontal="left" vertical="top" wrapText="1"/>
      <protection locked="0"/>
    </xf>
    <xf numFmtId="0" fontId="28" fillId="0" borderId="30" xfId="0" applyNumberFormat="1" applyFont="1" applyBorder="1" applyAlignment="1" applyProtection="1">
      <alignment horizontal="left" vertical="top" wrapText="1"/>
      <protection locked="0"/>
    </xf>
    <xf numFmtId="0" fontId="28" fillId="0" borderId="0" xfId="0" applyNumberFormat="1" applyFont="1" applyAlignment="1" applyProtection="1">
      <alignment horizontal="left" vertical="top" wrapText="1"/>
      <protection locked="0"/>
    </xf>
    <xf numFmtId="0" fontId="28" fillId="0" borderId="31" xfId="0" applyNumberFormat="1" applyFont="1" applyBorder="1" applyAlignment="1" applyProtection="1">
      <alignment horizontal="left" vertical="top" wrapText="1"/>
      <protection locked="0"/>
    </xf>
    <xf numFmtId="0" fontId="28" fillId="0" borderId="32" xfId="0" applyNumberFormat="1" applyFont="1" applyBorder="1" applyAlignment="1" applyProtection="1">
      <alignment horizontal="left" vertical="top" wrapText="1"/>
      <protection locked="0"/>
    </xf>
    <xf numFmtId="0" fontId="28" fillId="0" borderId="33" xfId="0" applyNumberFormat="1" applyFont="1" applyBorder="1" applyAlignment="1" applyProtection="1">
      <alignment horizontal="left" vertical="top" wrapText="1"/>
      <protection locked="0"/>
    </xf>
    <xf numFmtId="0" fontId="28" fillId="0" borderId="34" xfId="0" applyNumberFormat="1" applyFont="1" applyBorder="1" applyAlignment="1" applyProtection="1">
      <alignment horizontal="left" vertical="top" wrapText="1"/>
      <protection locked="0"/>
    </xf>
    <xf numFmtId="0" fontId="21" fillId="2" borderId="0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 vertical="top" wrapText="1"/>
    </xf>
    <xf numFmtId="0" fontId="15" fillId="8" borderId="35" xfId="0" applyFont="1" applyFill="1" applyBorder="1" applyAlignment="1" applyProtection="1">
      <alignment horizontal="center" vertical="top" wrapText="1"/>
    </xf>
    <xf numFmtId="0" fontId="15" fillId="8" borderId="36" xfId="0" applyFont="1" applyFill="1" applyBorder="1" applyAlignment="1" applyProtection="1">
      <alignment horizontal="center" vertical="top" wrapText="1"/>
    </xf>
    <xf numFmtId="0" fontId="15" fillId="3" borderId="77" xfId="0" applyFont="1" applyFill="1" applyBorder="1" applyAlignment="1" applyProtection="1">
      <alignment horizontal="left"/>
    </xf>
    <xf numFmtId="0" fontId="15" fillId="3" borderId="78" xfId="0" applyFont="1" applyFill="1" applyBorder="1" applyAlignment="1" applyProtection="1">
      <alignment horizontal="left"/>
    </xf>
    <xf numFmtId="0" fontId="2" fillId="0" borderId="70" xfId="0" applyFont="1" applyBorder="1" applyAlignment="1" applyProtection="1">
      <alignment horizontal="left" vertical="top" wrapText="1"/>
    </xf>
    <xf numFmtId="0" fontId="2" fillId="0" borderId="71" xfId="0" applyFont="1" applyBorder="1" applyAlignment="1" applyProtection="1">
      <alignment horizontal="left" vertical="top" wrapText="1"/>
    </xf>
    <xf numFmtId="0" fontId="15" fillId="4" borderId="18" xfId="0" applyFont="1" applyFill="1" applyBorder="1" applyAlignment="1" applyProtection="1">
      <alignment horizontal="right"/>
    </xf>
    <xf numFmtId="0" fontId="15" fillId="4" borderId="12" xfId="0" applyFont="1" applyFill="1" applyBorder="1" applyAlignment="1" applyProtection="1">
      <alignment horizontal="right"/>
    </xf>
    <xf numFmtId="0" fontId="15" fillId="5" borderId="63" xfId="0" applyFont="1" applyFill="1" applyBorder="1" applyAlignment="1" applyProtection="1">
      <alignment horizontal="center" wrapText="1"/>
    </xf>
    <xf numFmtId="0" fontId="15" fillId="5" borderId="79" xfId="0" applyFont="1" applyFill="1" applyBorder="1" applyAlignment="1" applyProtection="1">
      <alignment horizontal="center" wrapText="1"/>
    </xf>
    <xf numFmtId="0" fontId="15" fillId="3" borderId="35" xfId="0" applyFont="1" applyFill="1" applyBorder="1" applyAlignment="1" applyProtection="1">
      <alignment horizontal="center" vertical="top" wrapText="1"/>
    </xf>
    <xf numFmtId="0" fontId="15" fillId="3" borderId="36" xfId="0" applyFont="1" applyFill="1" applyBorder="1" applyAlignment="1" applyProtection="1">
      <alignment horizontal="center" vertical="top" wrapText="1"/>
    </xf>
    <xf numFmtId="0" fontId="2" fillId="0" borderId="70" xfId="0" applyFont="1" applyBorder="1" applyAlignment="1" applyProtection="1">
      <alignment horizontal="left" vertical="center" wrapText="1"/>
    </xf>
    <xf numFmtId="0" fontId="2" fillId="0" borderId="71" xfId="0" applyFont="1" applyBorder="1" applyAlignment="1" applyProtection="1">
      <alignment horizontal="left" vertical="center" wrapText="1"/>
    </xf>
    <xf numFmtId="0" fontId="2" fillId="0" borderId="72" xfId="0" applyFont="1" applyBorder="1" applyAlignment="1" applyProtection="1">
      <alignment horizontal="left" vertical="center" wrapText="1"/>
    </xf>
    <xf numFmtId="0" fontId="2" fillId="0" borderId="73" xfId="0" applyFont="1" applyBorder="1" applyAlignment="1" applyProtection="1">
      <alignment horizontal="left" vertical="center" wrapText="1"/>
    </xf>
    <xf numFmtId="0" fontId="15" fillId="7" borderId="18" xfId="0" applyFont="1" applyFill="1" applyBorder="1" applyAlignment="1" applyProtection="1">
      <alignment horizontal="right"/>
    </xf>
    <xf numFmtId="0" fontId="15" fillId="7" borderId="12" xfId="0" applyFont="1" applyFill="1" applyBorder="1" applyAlignment="1" applyProtection="1">
      <alignment horizontal="right"/>
    </xf>
    <xf numFmtId="0" fontId="2" fillId="0" borderId="74" xfId="0" applyFont="1" applyBorder="1" applyAlignment="1" applyProtection="1">
      <alignment horizontal="left" vertical="top" wrapText="1"/>
    </xf>
    <xf numFmtId="0" fontId="2" fillId="0" borderId="75" xfId="0" applyFont="1" applyBorder="1" applyAlignment="1" applyProtection="1">
      <alignment horizontal="left" vertical="top" wrapText="1"/>
    </xf>
    <xf numFmtId="0" fontId="2" fillId="0" borderId="74" xfId="0" applyFont="1" applyBorder="1" applyAlignment="1" applyProtection="1">
      <alignment horizontal="left" vertical="center" wrapText="1"/>
    </xf>
    <xf numFmtId="0" fontId="2" fillId="0" borderId="75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/>
    </xf>
    <xf numFmtId="0" fontId="15" fillId="0" borderId="37" xfId="0" applyFont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 vertical="top" wrapText="1"/>
    </xf>
    <xf numFmtId="0" fontId="15" fillId="3" borderId="12" xfId="0" applyFont="1" applyFill="1" applyBorder="1" applyAlignment="1" applyProtection="1">
      <alignment horizontal="left" vertical="top" wrapText="1"/>
    </xf>
    <xf numFmtId="0" fontId="15" fillId="7" borderId="18" xfId="0" applyFont="1" applyFill="1" applyBorder="1" applyAlignment="1" applyProtection="1">
      <alignment horizontal="left" vertical="top"/>
    </xf>
    <xf numFmtId="0" fontId="15" fillId="7" borderId="12" xfId="0" applyFont="1" applyFill="1" applyBorder="1" applyAlignment="1" applyProtection="1">
      <alignment horizontal="left" vertical="top"/>
    </xf>
    <xf numFmtId="9" fontId="1" fillId="0" borderId="20" xfId="5" applyFont="1" applyBorder="1" applyAlignment="1" applyProtection="1">
      <alignment horizontal="left" vertical="top" wrapText="1"/>
      <protection locked="0"/>
    </xf>
    <xf numFmtId="9" fontId="1" fillId="0" borderId="21" xfId="5" applyFont="1" applyBorder="1" applyAlignment="1" applyProtection="1">
      <alignment horizontal="left" vertical="top" wrapText="1"/>
      <protection locked="0"/>
    </xf>
    <xf numFmtId="9" fontId="1" fillId="0" borderId="22" xfId="5" applyFont="1" applyBorder="1" applyAlignment="1" applyProtection="1">
      <alignment horizontal="left" vertical="top" wrapText="1"/>
      <protection locked="0"/>
    </xf>
    <xf numFmtId="0" fontId="1" fillId="6" borderId="39" xfId="0" applyFont="1" applyFill="1" applyBorder="1" applyAlignment="1" applyProtection="1">
      <alignment horizontal="left"/>
      <protection locked="0"/>
    </xf>
    <xf numFmtId="0" fontId="1" fillId="6" borderId="51" xfId="0" applyFont="1" applyFill="1" applyBorder="1" applyAlignment="1" applyProtection="1">
      <alignment horizontal="left"/>
      <protection locked="0"/>
    </xf>
    <xf numFmtId="0" fontId="1" fillId="6" borderId="40" xfId="0" applyFont="1" applyFill="1" applyBorder="1" applyAlignment="1" applyProtection="1">
      <alignment horizontal="left"/>
      <protection locked="0"/>
    </xf>
    <xf numFmtId="9" fontId="1" fillId="0" borderId="20" xfId="5" applyFont="1" applyFill="1" applyBorder="1" applyAlignment="1" applyProtection="1">
      <alignment horizontal="left" vertical="top" wrapText="1"/>
      <protection locked="0"/>
    </xf>
    <xf numFmtId="9" fontId="1" fillId="0" borderId="21" xfId="5" applyFont="1" applyFill="1" applyBorder="1" applyAlignment="1" applyProtection="1">
      <alignment horizontal="left" vertical="top" wrapText="1"/>
      <protection locked="0"/>
    </xf>
    <xf numFmtId="9" fontId="1" fillId="0" borderId="22" xfId="5" applyFont="1" applyFill="1" applyBorder="1" applyAlignment="1" applyProtection="1">
      <alignment horizontal="left" vertical="top" wrapText="1"/>
      <protection locked="0"/>
    </xf>
    <xf numFmtId="9" fontId="1" fillId="0" borderId="64" xfId="5" applyFont="1" applyBorder="1" applyAlignment="1" applyProtection="1">
      <alignment horizontal="left" vertical="top" wrapText="1"/>
      <protection locked="0"/>
    </xf>
    <xf numFmtId="9" fontId="1" fillId="0" borderId="65" xfId="5" applyFont="1" applyBorder="1" applyAlignment="1" applyProtection="1">
      <alignment horizontal="left" vertical="top" wrapText="1"/>
      <protection locked="0"/>
    </xf>
    <xf numFmtId="9" fontId="1" fillId="0" borderId="66" xfId="5" applyFont="1" applyBorder="1" applyAlignment="1" applyProtection="1">
      <alignment horizontal="left" vertical="top" wrapText="1"/>
      <protection locked="0"/>
    </xf>
    <xf numFmtId="0" fontId="26" fillId="0" borderId="1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15" fillId="7" borderId="3" xfId="0" quotePrefix="1" applyFont="1" applyFill="1" applyBorder="1" applyAlignment="1" applyProtection="1">
      <alignment horizontal="center" vertical="top" wrapText="1"/>
    </xf>
    <xf numFmtId="0" fontId="15" fillId="7" borderId="18" xfId="0" applyFont="1" applyFill="1" applyBorder="1" applyAlignment="1" applyProtection="1">
      <alignment horizontal="center" vertical="top"/>
    </xf>
    <xf numFmtId="0" fontId="15" fillId="7" borderId="12" xfId="0" applyFont="1" applyFill="1" applyBorder="1" applyAlignment="1" applyProtection="1">
      <alignment horizontal="center" vertical="top"/>
    </xf>
    <xf numFmtId="0" fontId="15" fillId="3" borderId="3" xfId="0" applyFont="1" applyFill="1" applyBorder="1" applyAlignment="1" applyProtection="1">
      <alignment horizontal="center" vertical="top" wrapText="1"/>
    </xf>
  </cellXfs>
  <cellStyles count="6">
    <cellStyle name="Millares" xfId="1" builtinId="3"/>
    <cellStyle name="Moned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7</xdr:row>
          <xdr:rowOff>714375</xdr:rowOff>
        </xdr:from>
        <xdr:to>
          <xdr:col>2</xdr:col>
          <xdr:colOff>2038350</xdr:colOff>
          <xdr:row>8</xdr:row>
          <xdr:rowOff>361950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7</xdr:row>
          <xdr:rowOff>333375</xdr:rowOff>
        </xdr:from>
        <xdr:to>
          <xdr:col>1</xdr:col>
          <xdr:colOff>2771775</xdr:colOff>
          <xdr:row>8</xdr:row>
          <xdr:rowOff>76200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</xdr:row>
          <xdr:rowOff>628650</xdr:rowOff>
        </xdr:from>
        <xdr:to>
          <xdr:col>2</xdr:col>
          <xdr:colOff>2085975</xdr:colOff>
          <xdr:row>8</xdr:row>
          <xdr:rowOff>304800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7</xdr:row>
          <xdr:rowOff>361950</xdr:rowOff>
        </xdr:from>
        <xdr:to>
          <xdr:col>1</xdr:col>
          <xdr:colOff>2419350</xdr:colOff>
          <xdr:row>8</xdr:row>
          <xdr:rowOff>152400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</xdr:row>
          <xdr:rowOff>657225</xdr:rowOff>
        </xdr:from>
        <xdr:to>
          <xdr:col>2</xdr:col>
          <xdr:colOff>2028825</xdr:colOff>
          <xdr:row>8</xdr:row>
          <xdr:rowOff>323850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7</xdr:row>
          <xdr:rowOff>352425</xdr:rowOff>
        </xdr:from>
        <xdr:to>
          <xdr:col>1</xdr:col>
          <xdr:colOff>2400300</xdr:colOff>
          <xdr:row>8</xdr:row>
          <xdr:rowOff>9525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es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</a:t>
              </a: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9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7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1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8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1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5">
    <pageSetUpPr fitToPage="1"/>
  </sheetPr>
  <dimension ref="A1:O116"/>
  <sheetViews>
    <sheetView showGridLines="0" tabSelected="1" zoomScale="65" zoomScaleNormal="65" workbookViewId="0">
      <pane ySplit="9" topLeftCell="A10" activePane="bottomLeft" state="frozen"/>
      <selection activeCell="B79" sqref="B79"/>
      <selection pane="bottomLeft" activeCell="M21" sqref="M21:N21"/>
    </sheetView>
  </sheetViews>
  <sheetFormatPr baseColWidth="10" defaultColWidth="11.42578125" defaultRowHeight="12.75" x14ac:dyDescent="0.2"/>
  <cols>
    <col min="1" max="1" width="6.5703125" style="24" customWidth="1"/>
    <col min="2" max="2" width="26.140625" style="19" customWidth="1"/>
    <col min="3" max="3" width="36" style="6" customWidth="1"/>
    <col min="4" max="4" width="12" style="19" customWidth="1"/>
    <col min="5" max="5" width="34" style="6" customWidth="1"/>
    <col min="6" max="6" width="13.85546875" style="20" customWidth="1"/>
    <col min="7" max="7" width="14.5703125" style="20" customWidth="1"/>
    <col min="8" max="8" width="12.28515625" style="27" customWidth="1"/>
    <col min="9" max="9" width="16.85546875" style="48" customWidth="1"/>
    <col min="10" max="10" width="17.5703125" style="27" customWidth="1"/>
    <col min="11" max="11" width="13.42578125" style="19" customWidth="1"/>
    <col min="12" max="12" width="15.42578125" style="19" customWidth="1"/>
    <col min="13" max="13" width="12.7109375" style="19" bestFit="1" customWidth="1"/>
    <col min="14" max="14" width="29.7109375" style="19" customWidth="1"/>
    <col min="15" max="16384" width="11.42578125" style="21"/>
  </cols>
  <sheetData>
    <row r="1" spans="1:14" ht="18.75" x14ac:dyDescent="0.2">
      <c r="A1" s="276" t="s">
        <v>55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8"/>
    </row>
    <row r="2" spans="1:14" s="19" customFormat="1" x14ac:dyDescent="0.2">
      <c r="A2" s="24"/>
      <c r="C2" s="26"/>
      <c r="D2" s="26"/>
      <c r="E2" s="26"/>
      <c r="F2" s="26"/>
      <c r="G2" s="30"/>
      <c r="H2" s="27"/>
      <c r="I2" s="48"/>
      <c r="J2" s="27"/>
    </row>
    <row r="3" spans="1:14" s="19" customFormat="1" ht="15" x14ac:dyDescent="0.2">
      <c r="A3" s="254" t="s">
        <v>67</v>
      </c>
      <c r="B3" s="254"/>
      <c r="C3" s="284"/>
      <c r="D3" s="284"/>
      <c r="E3" s="284"/>
      <c r="F3" s="51"/>
      <c r="G3" s="51"/>
      <c r="H3" s="51"/>
      <c r="I3" s="52"/>
      <c r="J3" s="53" t="s">
        <v>90</v>
      </c>
      <c r="K3" s="281"/>
      <c r="L3" s="281"/>
      <c r="M3" s="54" t="s">
        <v>20</v>
      </c>
      <c r="N3" s="55"/>
    </row>
    <row r="4" spans="1:14" s="19" customFormat="1" ht="15" x14ac:dyDescent="0.2">
      <c r="A4" s="254" t="s">
        <v>37</v>
      </c>
      <c r="B4" s="254"/>
      <c r="C4" s="284"/>
      <c r="D4" s="284"/>
      <c r="E4" s="284"/>
      <c r="F4" s="51"/>
      <c r="G4" s="51"/>
      <c r="H4" s="51"/>
      <c r="I4" s="52"/>
      <c r="J4" s="53" t="s">
        <v>95</v>
      </c>
      <c r="K4" s="282"/>
      <c r="L4" s="282"/>
      <c r="M4" s="54" t="s">
        <v>20</v>
      </c>
      <c r="N4" s="55"/>
    </row>
    <row r="5" spans="1:14" s="19" customFormat="1" ht="15" x14ac:dyDescent="0.2">
      <c r="A5" s="254" t="s">
        <v>21</v>
      </c>
      <c r="B5" s="254"/>
      <c r="C5" s="284"/>
      <c r="D5" s="284"/>
      <c r="E5" s="284"/>
      <c r="F5" s="51"/>
      <c r="G5" s="51"/>
      <c r="H5" s="51"/>
      <c r="I5" s="52"/>
      <c r="J5" s="53" t="s">
        <v>36</v>
      </c>
      <c r="K5" s="283"/>
      <c r="L5" s="283"/>
      <c r="M5" s="54" t="s">
        <v>26</v>
      </c>
      <c r="N5" s="56"/>
    </row>
    <row r="6" spans="1:14" s="19" customFormat="1" ht="9" customHeight="1" x14ac:dyDescent="0.2">
      <c r="A6" s="77"/>
      <c r="B6" s="78"/>
      <c r="C6" s="79"/>
      <c r="D6" s="80"/>
      <c r="E6" s="79"/>
      <c r="F6" s="81"/>
      <c r="G6" s="81"/>
      <c r="H6" s="82"/>
      <c r="I6" s="83"/>
      <c r="J6" s="82"/>
      <c r="K6" s="81"/>
      <c r="L6" s="81"/>
      <c r="M6" s="81"/>
      <c r="N6" s="81"/>
    </row>
    <row r="7" spans="1:14" ht="15.75" thickBot="1" x14ac:dyDescent="0.25">
      <c r="A7" s="259" t="s">
        <v>45</v>
      </c>
      <c r="B7" s="259"/>
      <c r="C7" s="259"/>
      <c r="D7" s="259"/>
      <c r="E7" s="259"/>
      <c r="F7" s="84"/>
      <c r="G7" s="84"/>
      <c r="H7" s="82"/>
      <c r="I7" s="83"/>
      <c r="J7" s="82"/>
      <c r="K7" s="85"/>
      <c r="L7" s="85"/>
      <c r="M7" s="85"/>
      <c r="N7" s="86"/>
    </row>
    <row r="8" spans="1:14" s="13" customFormat="1" ht="96" customHeight="1" x14ac:dyDescent="0.2">
      <c r="A8" s="257" t="s">
        <v>101</v>
      </c>
      <c r="B8" s="255" t="s">
        <v>104</v>
      </c>
      <c r="C8" s="279" t="s">
        <v>22</v>
      </c>
      <c r="D8" s="252" t="s">
        <v>38</v>
      </c>
      <c r="E8" s="252"/>
      <c r="F8" s="57" t="s">
        <v>105</v>
      </c>
      <c r="G8" s="57" t="s">
        <v>106</v>
      </c>
      <c r="H8" s="58" t="s">
        <v>15</v>
      </c>
      <c r="I8" s="59" t="s">
        <v>85</v>
      </c>
      <c r="J8" s="60" t="s">
        <v>86</v>
      </c>
      <c r="K8" s="60" t="s">
        <v>102</v>
      </c>
      <c r="L8" s="61" t="s">
        <v>103</v>
      </c>
      <c r="M8" s="234" t="s">
        <v>14</v>
      </c>
      <c r="N8" s="235"/>
    </row>
    <row r="9" spans="1:14" s="13" customFormat="1" ht="42" customHeight="1" thickBot="1" x14ac:dyDescent="0.25">
      <c r="A9" s="258"/>
      <c r="B9" s="256"/>
      <c r="C9" s="280"/>
      <c r="D9" s="62" t="s">
        <v>3</v>
      </c>
      <c r="E9" s="62" t="s">
        <v>4</v>
      </c>
      <c r="F9" s="63" t="s">
        <v>50</v>
      </c>
      <c r="G9" s="63" t="s">
        <v>50</v>
      </c>
      <c r="H9" s="62" t="s">
        <v>20</v>
      </c>
      <c r="I9" s="64" t="s">
        <v>28</v>
      </c>
      <c r="J9" s="62" t="s">
        <v>20</v>
      </c>
      <c r="K9" s="62" t="s">
        <v>20</v>
      </c>
      <c r="L9" s="62" t="s">
        <v>20</v>
      </c>
      <c r="M9" s="236" t="s">
        <v>23</v>
      </c>
      <c r="N9" s="237"/>
    </row>
    <row r="10" spans="1:14" s="28" customFormat="1" ht="19.5" customHeight="1" x14ac:dyDescent="0.2">
      <c r="A10" s="238" t="s">
        <v>60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40"/>
    </row>
    <row r="11" spans="1:14" s="41" customFormat="1" ht="15" x14ac:dyDescent="0.2">
      <c r="A11" s="87" t="str">
        <f>IF(B12&lt;&gt;"",1,"")</f>
        <v/>
      </c>
      <c r="B11" s="88"/>
      <c r="C11" s="89"/>
      <c r="D11" s="89"/>
      <c r="E11" s="90"/>
      <c r="F11" s="91"/>
      <c r="G11" s="91"/>
      <c r="H11" s="92"/>
      <c r="I11" s="93"/>
      <c r="J11" s="94">
        <f>H11/(1+(I11))</f>
        <v>0</v>
      </c>
      <c r="K11" s="95"/>
      <c r="L11" s="96"/>
      <c r="M11" s="241"/>
      <c r="N11" s="242"/>
    </row>
    <row r="12" spans="1:14" s="41" customFormat="1" ht="15" x14ac:dyDescent="0.2">
      <c r="A12" s="87"/>
      <c r="B12" s="90"/>
      <c r="C12" s="89"/>
      <c r="D12" s="89"/>
      <c r="E12" s="90"/>
      <c r="F12" s="91"/>
      <c r="G12" s="91"/>
      <c r="H12" s="92"/>
      <c r="I12" s="93"/>
      <c r="J12" s="94">
        <f>H12/(1+(I12))</f>
        <v>0</v>
      </c>
      <c r="K12" s="95"/>
      <c r="L12" s="96"/>
      <c r="M12" s="241"/>
      <c r="N12" s="242"/>
    </row>
    <row r="13" spans="1:14" s="41" customFormat="1" ht="15" x14ac:dyDescent="0.2">
      <c r="A13" s="87" t="str">
        <f>IF(B13&lt;&gt;"",MAX($A$11:A12)+1,"")</f>
        <v/>
      </c>
      <c r="B13" s="90"/>
      <c r="C13" s="89"/>
      <c r="D13" s="89"/>
      <c r="E13" s="90"/>
      <c r="F13" s="91"/>
      <c r="G13" s="91"/>
      <c r="H13" s="92"/>
      <c r="I13" s="93"/>
      <c r="J13" s="94">
        <f>H13/(1+(I13))</f>
        <v>0</v>
      </c>
      <c r="K13" s="95"/>
      <c r="L13" s="96"/>
      <c r="M13" s="241"/>
      <c r="N13" s="242"/>
    </row>
    <row r="14" spans="1:14" s="41" customFormat="1" ht="15" x14ac:dyDescent="0.2">
      <c r="A14" s="87" t="str">
        <f>IF(B14&lt;&gt;"",MAX($A$11:A13)+1,"")</f>
        <v/>
      </c>
      <c r="B14" s="90"/>
      <c r="C14" s="89"/>
      <c r="D14" s="89"/>
      <c r="E14" s="90"/>
      <c r="F14" s="91"/>
      <c r="G14" s="91"/>
      <c r="H14" s="92"/>
      <c r="I14" s="93"/>
      <c r="J14" s="94">
        <f>H14/(1+(I14))</f>
        <v>0</v>
      </c>
      <c r="K14" s="95"/>
      <c r="L14" s="96"/>
      <c r="M14" s="241"/>
      <c r="N14" s="242"/>
    </row>
    <row r="15" spans="1:14" s="41" customFormat="1" ht="15" x14ac:dyDescent="0.2">
      <c r="A15" s="87" t="str">
        <f>IF(B15&lt;&gt;"",MAX($A$11:A14)+1,"")</f>
        <v/>
      </c>
      <c r="B15" s="90"/>
      <c r="C15" s="89"/>
      <c r="D15" s="89"/>
      <c r="E15" s="90"/>
      <c r="F15" s="91"/>
      <c r="G15" s="91"/>
      <c r="H15" s="92"/>
      <c r="I15" s="93"/>
      <c r="J15" s="94">
        <f t="shared" ref="J15:J28" si="0">H15/(1+(I15))</f>
        <v>0</v>
      </c>
      <c r="K15" s="95"/>
      <c r="L15" s="96"/>
      <c r="M15" s="241"/>
      <c r="N15" s="242"/>
    </row>
    <row r="16" spans="1:14" s="41" customFormat="1" ht="15" x14ac:dyDescent="0.2">
      <c r="A16" s="87" t="str">
        <f>IF(B16&lt;&gt;"",MAX($A$11:A15)+1,"")</f>
        <v/>
      </c>
      <c r="B16" s="90"/>
      <c r="C16" s="89"/>
      <c r="D16" s="89"/>
      <c r="E16" s="90"/>
      <c r="F16" s="91"/>
      <c r="G16" s="91"/>
      <c r="H16" s="92"/>
      <c r="I16" s="93"/>
      <c r="J16" s="94">
        <f t="shared" si="0"/>
        <v>0</v>
      </c>
      <c r="K16" s="95"/>
      <c r="L16" s="96"/>
      <c r="M16" s="241"/>
      <c r="N16" s="242"/>
    </row>
    <row r="17" spans="1:14" s="41" customFormat="1" ht="15" x14ac:dyDescent="0.2">
      <c r="A17" s="87" t="str">
        <f>IF(B17&lt;&gt;"",MAX($A$11:A16)+1,"")</f>
        <v/>
      </c>
      <c r="B17" s="90"/>
      <c r="C17" s="89"/>
      <c r="D17" s="89"/>
      <c r="E17" s="90"/>
      <c r="F17" s="91"/>
      <c r="G17" s="91"/>
      <c r="H17" s="92"/>
      <c r="I17" s="93"/>
      <c r="J17" s="94">
        <f t="shared" si="0"/>
        <v>0</v>
      </c>
      <c r="K17" s="95"/>
      <c r="L17" s="96"/>
      <c r="M17" s="241"/>
      <c r="N17" s="242"/>
    </row>
    <row r="18" spans="1:14" s="41" customFormat="1" ht="15" x14ac:dyDescent="0.2">
      <c r="A18" s="87" t="str">
        <f>IF(B18&lt;&gt;"",MAX($A$11:A17)+1,"")</f>
        <v/>
      </c>
      <c r="B18" s="90"/>
      <c r="C18" s="89"/>
      <c r="D18" s="89"/>
      <c r="E18" s="90"/>
      <c r="F18" s="91"/>
      <c r="G18" s="91"/>
      <c r="H18" s="92"/>
      <c r="I18" s="93"/>
      <c r="J18" s="94">
        <f t="shared" si="0"/>
        <v>0</v>
      </c>
      <c r="K18" s="95"/>
      <c r="L18" s="96"/>
      <c r="M18" s="97"/>
      <c r="N18" s="98"/>
    </row>
    <row r="19" spans="1:14" s="41" customFormat="1" ht="15" x14ac:dyDescent="0.2">
      <c r="A19" s="87" t="str">
        <f>IF(B19&lt;&gt;"",MAX($A$11:A18)+1,"")</f>
        <v/>
      </c>
      <c r="B19" s="90"/>
      <c r="C19" s="89"/>
      <c r="D19" s="89"/>
      <c r="E19" s="90"/>
      <c r="F19" s="91"/>
      <c r="G19" s="91"/>
      <c r="H19" s="92"/>
      <c r="I19" s="93"/>
      <c r="J19" s="94">
        <f t="shared" si="0"/>
        <v>0</v>
      </c>
      <c r="K19" s="95"/>
      <c r="L19" s="96"/>
      <c r="M19" s="241"/>
      <c r="N19" s="242"/>
    </row>
    <row r="20" spans="1:14" s="41" customFormat="1" ht="15" x14ac:dyDescent="0.2">
      <c r="A20" s="87" t="str">
        <f>IF(B20&lt;&gt;"",MAX($A$11:A19)+1,"")</f>
        <v/>
      </c>
      <c r="B20" s="90"/>
      <c r="C20" s="89"/>
      <c r="D20" s="89"/>
      <c r="E20" s="90"/>
      <c r="F20" s="91"/>
      <c r="G20" s="91"/>
      <c r="H20" s="92"/>
      <c r="I20" s="93"/>
      <c r="J20" s="94">
        <f t="shared" si="0"/>
        <v>0</v>
      </c>
      <c r="K20" s="95"/>
      <c r="L20" s="96"/>
      <c r="M20" s="241"/>
      <c r="N20" s="242"/>
    </row>
    <row r="21" spans="1:14" s="41" customFormat="1" ht="15" x14ac:dyDescent="0.2">
      <c r="A21" s="87" t="str">
        <f>IF(B21&lt;&gt;"",MAX($A$11:A20)+1,"")</f>
        <v/>
      </c>
      <c r="B21" s="90"/>
      <c r="C21" s="89"/>
      <c r="D21" s="89"/>
      <c r="E21" s="90"/>
      <c r="F21" s="91"/>
      <c r="G21" s="91"/>
      <c r="H21" s="92"/>
      <c r="I21" s="93"/>
      <c r="J21" s="94">
        <f t="shared" si="0"/>
        <v>0</v>
      </c>
      <c r="K21" s="95"/>
      <c r="L21" s="96"/>
      <c r="M21" s="241"/>
      <c r="N21" s="242"/>
    </row>
    <row r="22" spans="1:14" s="41" customFormat="1" ht="15" x14ac:dyDescent="0.2">
      <c r="A22" s="87" t="str">
        <f>IF(B22&lt;&gt;"",MAX($A$11:A21)+1,"")</f>
        <v/>
      </c>
      <c r="B22" s="90"/>
      <c r="C22" s="89"/>
      <c r="D22" s="89"/>
      <c r="E22" s="90"/>
      <c r="F22" s="91"/>
      <c r="G22" s="91"/>
      <c r="H22" s="92"/>
      <c r="I22" s="93"/>
      <c r="J22" s="94">
        <f t="shared" si="0"/>
        <v>0</v>
      </c>
      <c r="K22" s="95"/>
      <c r="L22" s="96"/>
      <c r="M22" s="241"/>
      <c r="N22" s="242"/>
    </row>
    <row r="23" spans="1:14" s="41" customFormat="1" ht="15" x14ac:dyDescent="0.2">
      <c r="A23" s="87" t="str">
        <f>IF(B23&lt;&gt;"",MAX($A$11:A22)+1,"")</f>
        <v/>
      </c>
      <c r="B23" s="90"/>
      <c r="C23" s="89"/>
      <c r="D23" s="89"/>
      <c r="E23" s="90"/>
      <c r="F23" s="91"/>
      <c r="G23" s="91"/>
      <c r="H23" s="92"/>
      <c r="I23" s="93"/>
      <c r="J23" s="94">
        <f t="shared" si="0"/>
        <v>0</v>
      </c>
      <c r="K23" s="95"/>
      <c r="L23" s="96"/>
      <c r="M23" s="241"/>
      <c r="N23" s="242"/>
    </row>
    <row r="24" spans="1:14" s="41" customFormat="1" ht="15" x14ac:dyDescent="0.2">
      <c r="A24" s="87" t="str">
        <f>IF(B24&lt;&gt;"",MAX($A$11:A23)+1,"")</f>
        <v/>
      </c>
      <c r="B24" s="90"/>
      <c r="C24" s="89"/>
      <c r="D24" s="89"/>
      <c r="E24" s="90"/>
      <c r="F24" s="91"/>
      <c r="G24" s="91"/>
      <c r="H24" s="92"/>
      <c r="I24" s="93"/>
      <c r="J24" s="94">
        <f t="shared" si="0"/>
        <v>0</v>
      </c>
      <c r="K24" s="95"/>
      <c r="L24" s="96"/>
      <c r="M24" s="241"/>
      <c r="N24" s="242"/>
    </row>
    <row r="25" spans="1:14" s="41" customFormat="1" ht="15" x14ac:dyDescent="0.2">
      <c r="A25" s="87" t="str">
        <f>IF(B25&lt;&gt;"",MAX($A$11:A24)+1,"")</f>
        <v/>
      </c>
      <c r="B25" s="90"/>
      <c r="C25" s="89"/>
      <c r="D25" s="89"/>
      <c r="E25" s="90"/>
      <c r="F25" s="91"/>
      <c r="G25" s="91"/>
      <c r="H25" s="92"/>
      <c r="I25" s="93"/>
      <c r="J25" s="94">
        <f t="shared" si="0"/>
        <v>0</v>
      </c>
      <c r="K25" s="95"/>
      <c r="L25" s="96"/>
      <c r="M25" s="241"/>
      <c r="N25" s="242"/>
    </row>
    <row r="26" spans="1:14" s="41" customFormat="1" ht="15" x14ac:dyDescent="0.2">
      <c r="A26" s="87" t="str">
        <f>IF(B26&lt;&gt;"",MAX($A$11:A25)+1,"")</f>
        <v/>
      </c>
      <c r="B26" s="90"/>
      <c r="C26" s="89"/>
      <c r="D26" s="89"/>
      <c r="E26" s="90"/>
      <c r="F26" s="91"/>
      <c r="G26" s="91"/>
      <c r="H26" s="92"/>
      <c r="I26" s="93"/>
      <c r="J26" s="94">
        <f t="shared" si="0"/>
        <v>0</v>
      </c>
      <c r="K26" s="95"/>
      <c r="L26" s="96"/>
      <c r="M26" s="97"/>
      <c r="N26" s="98"/>
    </row>
    <row r="27" spans="1:14" s="41" customFormat="1" ht="15" x14ac:dyDescent="0.2">
      <c r="A27" s="87" t="str">
        <f>IF(B27&lt;&gt;"",MAX($A$11:A26)+1,"")</f>
        <v/>
      </c>
      <c r="B27" s="90"/>
      <c r="C27" s="89"/>
      <c r="D27" s="89"/>
      <c r="E27" s="90"/>
      <c r="F27" s="91"/>
      <c r="G27" s="91"/>
      <c r="H27" s="92"/>
      <c r="I27" s="93"/>
      <c r="J27" s="94">
        <f t="shared" si="0"/>
        <v>0</v>
      </c>
      <c r="K27" s="95"/>
      <c r="L27" s="96"/>
      <c r="M27" s="97"/>
      <c r="N27" s="98"/>
    </row>
    <row r="28" spans="1:14" s="41" customFormat="1" ht="15" x14ac:dyDescent="0.2">
      <c r="A28" s="87" t="str">
        <f>IF(B28&lt;&gt;"",MAX($A$11:A27)+1,"")</f>
        <v/>
      </c>
      <c r="B28" s="99"/>
      <c r="C28" s="89"/>
      <c r="D28" s="89"/>
      <c r="E28" s="90"/>
      <c r="F28" s="91"/>
      <c r="G28" s="91"/>
      <c r="H28" s="92"/>
      <c r="I28" s="93"/>
      <c r="J28" s="94">
        <f t="shared" si="0"/>
        <v>0</v>
      </c>
      <c r="K28" s="95"/>
      <c r="L28" s="96"/>
      <c r="M28" s="241"/>
      <c r="N28" s="242"/>
    </row>
    <row r="29" spans="1:14" ht="15" x14ac:dyDescent="0.2">
      <c r="A29" s="246"/>
      <c r="B29" s="247"/>
      <c r="C29" s="247"/>
      <c r="D29" s="247"/>
      <c r="E29" s="247"/>
      <c r="F29" s="247"/>
      <c r="G29" s="247"/>
      <c r="H29" s="248"/>
      <c r="I29" s="100"/>
      <c r="J29" s="101" t="s">
        <v>25</v>
      </c>
      <c r="K29" s="198">
        <f>SUM(K11:K28)</f>
        <v>0</v>
      </c>
      <c r="L29" s="198">
        <f>SUM(L11:L28)</f>
        <v>0</v>
      </c>
      <c r="M29" s="260"/>
      <c r="N29" s="261"/>
    </row>
    <row r="30" spans="1:14" ht="24" customHeight="1" x14ac:dyDescent="0.2">
      <c r="A30" s="243" t="s">
        <v>61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5"/>
    </row>
    <row r="31" spans="1:14" ht="15" x14ac:dyDescent="0.2">
      <c r="A31" s="102" t="str">
        <f>IF(B31&lt;&gt;"",MAX($A$11:A30)+1,"")</f>
        <v/>
      </c>
      <c r="B31" s="103"/>
      <c r="C31" s="90"/>
      <c r="D31" s="104"/>
      <c r="E31" s="89"/>
      <c r="F31" s="105"/>
      <c r="G31" s="105"/>
      <c r="H31" s="92"/>
      <c r="I31" s="93"/>
      <c r="J31" s="94">
        <f>H31/(1+(I31))</f>
        <v>0</v>
      </c>
      <c r="K31" s="95"/>
      <c r="L31" s="96"/>
      <c r="M31" s="241"/>
      <c r="N31" s="242"/>
    </row>
    <row r="32" spans="1:14" ht="15" x14ac:dyDescent="0.2">
      <c r="A32" s="102" t="str">
        <f>IF(B32&lt;&gt;"",MAX($A$30:A31)+1,"")</f>
        <v/>
      </c>
      <c r="B32" s="103"/>
      <c r="C32" s="90"/>
      <c r="D32" s="104"/>
      <c r="E32" s="89"/>
      <c r="F32" s="105"/>
      <c r="G32" s="105"/>
      <c r="H32" s="92"/>
      <c r="I32" s="93"/>
      <c r="J32" s="94">
        <f t="shared" ref="J32:J37" si="1">H32/(1+(I32))</f>
        <v>0</v>
      </c>
      <c r="K32" s="95"/>
      <c r="L32" s="96"/>
      <c r="M32" s="241"/>
      <c r="N32" s="242"/>
    </row>
    <row r="33" spans="1:14" ht="15" x14ac:dyDescent="0.2">
      <c r="A33" s="102" t="str">
        <f>IF(B33&lt;&gt;"",MAX($A$30:A32)+1,"")</f>
        <v/>
      </c>
      <c r="B33" s="103"/>
      <c r="C33" s="90"/>
      <c r="D33" s="104"/>
      <c r="E33" s="89"/>
      <c r="F33" s="105"/>
      <c r="G33" s="105"/>
      <c r="H33" s="92"/>
      <c r="I33" s="93"/>
      <c r="J33" s="94">
        <f t="shared" si="1"/>
        <v>0</v>
      </c>
      <c r="K33" s="95"/>
      <c r="L33" s="96"/>
      <c r="M33" s="241"/>
      <c r="N33" s="242"/>
    </row>
    <row r="34" spans="1:14" ht="15" x14ac:dyDescent="0.2">
      <c r="A34" s="102" t="str">
        <f>IF(B34&lt;&gt;"",MAX($A$30:A33)+1,"")</f>
        <v/>
      </c>
      <c r="B34" s="103"/>
      <c r="C34" s="90"/>
      <c r="D34" s="104"/>
      <c r="E34" s="89"/>
      <c r="F34" s="105"/>
      <c r="G34" s="105"/>
      <c r="H34" s="92"/>
      <c r="I34" s="93"/>
      <c r="J34" s="94">
        <f t="shared" si="1"/>
        <v>0</v>
      </c>
      <c r="K34" s="95"/>
      <c r="L34" s="96"/>
      <c r="M34" s="241"/>
      <c r="N34" s="242"/>
    </row>
    <row r="35" spans="1:14" ht="15" x14ac:dyDescent="0.2">
      <c r="A35" s="102" t="str">
        <f>IF(B35&lt;&gt;"",MAX($A$30:A34)+1,"")</f>
        <v/>
      </c>
      <c r="B35" s="103"/>
      <c r="C35" s="90"/>
      <c r="D35" s="104"/>
      <c r="E35" s="89"/>
      <c r="F35" s="105"/>
      <c r="G35" s="105"/>
      <c r="H35" s="92"/>
      <c r="I35" s="93"/>
      <c r="J35" s="94">
        <f t="shared" si="1"/>
        <v>0</v>
      </c>
      <c r="K35" s="95"/>
      <c r="L35" s="96"/>
      <c r="M35" s="241"/>
      <c r="N35" s="242"/>
    </row>
    <row r="36" spans="1:14" ht="15" x14ac:dyDescent="0.2">
      <c r="A36" s="102" t="str">
        <f>IF(B36&lt;&gt;"",MAX($A$30:A35)+1,"")</f>
        <v/>
      </c>
      <c r="B36" s="103"/>
      <c r="C36" s="90"/>
      <c r="D36" s="104"/>
      <c r="E36" s="89"/>
      <c r="F36" s="105"/>
      <c r="G36" s="105"/>
      <c r="H36" s="92"/>
      <c r="I36" s="93"/>
      <c r="J36" s="94">
        <f t="shared" si="1"/>
        <v>0</v>
      </c>
      <c r="K36" s="95"/>
      <c r="L36" s="96"/>
      <c r="M36" s="241"/>
      <c r="N36" s="242"/>
    </row>
    <row r="37" spans="1:14" ht="15" x14ac:dyDescent="0.2">
      <c r="A37" s="102" t="str">
        <f>IF(B37&lt;&gt;"",MAX($A$30:A36)+1,"")</f>
        <v/>
      </c>
      <c r="B37" s="106"/>
      <c r="C37" s="107"/>
      <c r="D37" s="108"/>
      <c r="E37" s="109"/>
      <c r="F37" s="110"/>
      <c r="G37" s="110"/>
      <c r="H37" s="111"/>
      <c r="I37" s="112"/>
      <c r="J37" s="94">
        <f t="shared" si="1"/>
        <v>0</v>
      </c>
      <c r="K37" s="95"/>
      <c r="L37" s="96"/>
      <c r="M37" s="241"/>
      <c r="N37" s="242"/>
    </row>
    <row r="38" spans="1:14" ht="15" x14ac:dyDescent="0.2">
      <c r="A38" s="246"/>
      <c r="B38" s="247"/>
      <c r="C38" s="247"/>
      <c r="D38" s="247"/>
      <c r="E38" s="247"/>
      <c r="F38" s="247"/>
      <c r="G38" s="247"/>
      <c r="H38" s="248"/>
      <c r="I38" s="100"/>
      <c r="J38" s="101" t="s">
        <v>5</v>
      </c>
      <c r="K38" s="198">
        <f>SUM(K31:K37)</f>
        <v>0</v>
      </c>
      <c r="L38" s="198">
        <f>SUM(L31:L37)</f>
        <v>0</v>
      </c>
      <c r="M38" s="260"/>
      <c r="N38" s="261"/>
    </row>
    <row r="39" spans="1:14" ht="15" x14ac:dyDescent="0.2">
      <c r="A39" s="243" t="s">
        <v>62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5"/>
    </row>
    <row r="40" spans="1:14" ht="15" x14ac:dyDescent="0.2">
      <c r="A40" s="102" t="str">
        <f>IF(B40&lt;&gt;"",MAX($A$11:A39)+1,"")</f>
        <v/>
      </c>
      <c r="B40" s="113"/>
      <c r="C40" s="90"/>
      <c r="D40" s="104"/>
      <c r="E40" s="89"/>
      <c r="F40" s="105"/>
      <c r="G40" s="105"/>
      <c r="H40" s="92"/>
      <c r="I40" s="93"/>
      <c r="J40" s="94">
        <f>H40/(1+(I40))</f>
        <v>0</v>
      </c>
      <c r="K40" s="95"/>
      <c r="L40" s="96"/>
      <c r="M40" s="230"/>
      <c r="N40" s="231"/>
    </row>
    <row r="41" spans="1:14" ht="15" x14ac:dyDescent="0.2">
      <c r="A41" s="102" t="str">
        <f>IF(B41&lt;&gt;"",MAX($A$30:A40)+1,"")</f>
        <v/>
      </c>
      <c r="B41" s="103"/>
      <c r="C41" s="90"/>
      <c r="D41" s="104"/>
      <c r="E41" s="89"/>
      <c r="F41" s="105"/>
      <c r="G41" s="105"/>
      <c r="H41" s="92"/>
      <c r="I41" s="93"/>
      <c r="J41" s="94">
        <f t="shared" ref="J41:J44" si="2">H41/(1+(I41))</f>
        <v>0</v>
      </c>
      <c r="K41" s="95"/>
      <c r="L41" s="96"/>
      <c r="M41" s="230"/>
      <c r="N41" s="231"/>
    </row>
    <row r="42" spans="1:14" ht="15" x14ac:dyDescent="0.2">
      <c r="A42" s="102" t="str">
        <f>IF(B42&lt;&gt;"",MAX($A$30:A41)+1,"")</f>
        <v/>
      </c>
      <c r="B42" s="103"/>
      <c r="C42" s="90"/>
      <c r="D42" s="104"/>
      <c r="E42" s="89"/>
      <c r="F42" s="105"/>
      <c r="G42" s="105"/>
      <c r="H42" s="92"/>
      <c r="I42" s="93"/>
      <c r="J42" s="94">
        <f t="shared" si="2"/>
        <v>0</v>
      </c>
      <c r="K42" s="95"/>
      <c r="L42" s="96"/>
      <c r="M42" s="230"/>
      <c r="N42" s="231"/>
    </row>
    <row r="43" spans="1:14" ht="15" x14ac:dyDescent="0.2">
      <c r="A43" s="102" t="str">
        <f>IF(B43&lt;&gt;"",MAX($A$30:A42)+1,"")</f>
        <v/>
      </c>
      <c r="B43" s="103"/>
      <c r="C43" s="90"/>
      <c r="D43" s="104"/>
      <c r="E43" s="89"/>
      <c r="F43" s="105"/>
      <c r="G43" s="105"/>
      <c r="H43" s="92"/>
      <c r="I43" s="93"/>
      <c r="J43" s="94">
        <f t="shared" si="2"/>
        <v>0</v>
      </c>
      <c r="K43" s="95"/>
      <c r="L43" s="96"/>
      <c r="M43" s="230"/>
      <c r="N43" s="231"/>
    </row>
    <row r="44" spans="1:14" ht="15" x14ac:dyDescent="0.2">
      <c r="A44" s="102" t="str">
        <f>IF(B44&lt;&gt;"",MAX($A$30:A43)+1,"")</f>
        <v/>
      </c>
      <c r="B44" s="106"/>
      <c r="C44" s="107"/>
      <c r="D44" s="108"/>
      <c r="E44" s="109"/>
      <c r="F44" s="110"/>
      <c r="G44" s="110"/>
      <c r="H44" s="111"/>
      <c r="I44" s="112"/>
      <c r="J44" s="94">
        <f t="shared" si="2"/>
        <v>0</v>
      </c>
      <c r="K44" s="95"/>
      <c r="L44" s="96"/>
      <c r="M44" s="230"/>
      <c r="N44" s="231"/>
    </row>
    <row r="45" spans="1:14" ht="15" x14ac:dyDescent="0.2">
      <c r="A45" s="246"/>
      <c r="B45" s="247"/>
      <c r="C45" s="247"/>
      <c r="D45" s="247"/>
      <c r="E45" s="247"/>
      <c r="F45" s="247"/>
      <c r="G45" s="247"/>
      <c r="H45" s="248"/>
      <c r="I45" s="100"/>
      <c r="J45" s="101" t="s">
        <v>7</v>
      </c>
      <c r="K45" s="198">
        <f>SUM(K40:K44)</f>
        <v>0</v>
      </c>
      <c r="L45" s="198">
        <f>SUM(L40:L44)</f>
        <v>0</v>
      </c>
      <c r="M45" s="260"/>
      <c r="N45" s="261"/>
    </row>
    <row r="46" spans="1:14" ht="17.25" x14ac:dyDescent="0.2">
      <c r="A46" s="273" t="s">
        <v>109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5"/>
    </row>
    <row r="47" spans="1:14" ht="15" x14ac:dyDescent="0.2">
      <c r="A47" s="102" t="str">
        <f>IF(B47&lt;&gt;"",MAX($A$11:A46)+1,"")</f>
        <v/>
      </c>
      <c r="B47" s="114"/>
      <c r="C47" s="107"/>
      <c r="D47" s="108"/>
      <c r="E47" s="109"/>
      <c r="F47" s="110"/>
      <c r="G47" s="110"/>
      <c r="H47" s="111"/>
      <c r="I47" s="112"/>
      <c r="J47" s="94">
        <f>H47/(1+(I47))</f>
        <v>0</v>
      </c>
      <c r="K47" s="95"/>
      <c r="L47" s="96"/>
      <c r="M47" s="230"/>
      <c r="N47" s="231"/>
    </row>
    <row r="48" spans="1:14" ht="15" x14ac:dyDescent="0.2">
      <c r="A48" s="102" t="str">
        <f>IF(B48&lt;&gt;"",MAX($A$30:A47)+1,"")</f>
        <v/>
      </c>
      <c r="B48" s="115"/>
      <c r="C48" s="107"/>
      <c r="D48" s="108"/>
      <c r="E48" s="109"/>
      <c r="F48" s="110"/>
      <c r="G48" s="110"/>
      <c r="H48" s="111"/>
      <c r="I48" s="112"/>
      <c r="J48" s="94">
        <f t="shared" ref="J48:J51" si="3">H48/(1+(I48))</f>
        <v>0</v>
      </c>
      <c r="K48" s="95"/>
      <c r="L48" s="96"/>
      <c r="M48" s="230"/>
      <c r="N48" s="231"/>
    </row>
    <row r="49" spans="1:14" ht="15" x14ac:dyDescent="0.2">
      <c r="A49" s="102" t="str">
        <f>IF(B49&lt;&gt;"",MAX($A$30:A48)+1,"")</f>
        <v/>
      </c>
      <c r="B49" s="115"/>
      <c r="C49" s="107"/>
      <c r="D49" s="108"/>
      <c r="E49" s="109"/>
      <c r="F49" s="110"/>
      <c r="G49" s="110"/>
      <c r="H49" s="111"/>
      <c r="I49" s="112"/>
      <c r="J49" s="94">
        <f t="shared" si="3"/>
        <v>0</v>
      </c>
      <c r="K49" s="95"/>
      <c r="L49" s="96"/>
      <c r="M49" s="230"/>
      <c r="N49" s="231"/>
    </row>
    <row r="50" spans="1:14" ht="15" x14ac:dyDescent="0.2">
      <c r="A50" s="102" t="str">
        <f>IF(B50&lt;&gt;"",MAX($A$30:A49)+1,"")</f>
        <v/>
      </c>
      <c r="B50" s="115"/>
      <c r="C50" s="107"/>
      <c r="D50" s="108"/>
      <c r="E50" s="109"/>
      <c r="F50" s="110"/>
      <c r="G50" s="110"/>
      <c r="H50" s="111"/>
      <c r="I50" s="112"/>
      <c r="J50" s="94">
        <f t="shared" si="3"/>
        <v>0</v>
      </c>
      <c r="K50" s="95"/>
      <c r="L50" s="96"/>
      <c r="M50" s="230"/>
      <c r="N50" s="231"/>
    </row>
    <row r="51" spans="1:14" ht="15" x14ac:dyDescent="0.2">
      <c r="A51" s="102" t="str">
        <f>IF(B51&lt;&gt;"",MAX($A$30:A50)+1,"")</f>
        <v/>
      </c>
      <c r="B51" s="106"/>
      <c r="C51" s="107"/>
      <c r="D51" s="108"/>
      <c r="E51" s="109"/>
      <c r="F51" s="110"/>
      <c r="G51" s="110"/>
      <c r="H51" s="111"/>
      <c r="I51" s="112"/>
      <c r="J51" s="94">
        <f t="shared" si="3"/>
        <v>0</v>
      </c>
      <c r="K51" s="95"/>
      <c r="L51" s="96"/>
      <c r="M51" s="230"/>
      <c r="N51" s="231"/>
    </row>
    <row r="52" spans="1:14" ht="15" x14ac:dyDescent="0.2">
      <c r="A52" s="246"/>
      <c r="B52" s="247"/>
      <c r="C52" s="247"/>
      <c r="D52" s="247"/>
      <c r="E52" s="247"/>
      <c r="F52" s="247"/>
      <c r="G52" s="247"/>
      <c r="H52" s="248"/>
      <c r="I52" s="100"/>
      <c r="J52" s="101" t="s">
        <v>8</v>
      </c>
      <c r="K52" s="198">
        <f>SUM(K47:K51)</f>
        <v>0</v>
      </c>
      <c r="L52" s="198">
        <f>SUM(L47:L51)</f>
        <v>0</v>
      </c>
      <c r="M52" s="260"/>
      <c r="N52" s="261"/>
    </row>
    <row r="53" spans="1:14" ht="15" x14ac:dyDescent="0.2">
      <c r="A53" s="243" t="s">
        <v>64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5"/>
    </row>
    <row r="54" spans="1:14" ht="15" x14ac:dyDescent="0.2">
      <c r="A54" s="102" t="str">
        <f>IF(B54&lt;&gt;"",MAX($A$11:A53)+1,"")</f>
        <v/>
      </c>
      <c r="B54" s="114"/>
      <c r="C54" s="107"/>
      <c r="D54" s="108"/>
      <c r="E54" s="109"/>
      <c r="F54" s="110"/>
      <c r="G54" s="110"/>
      <c r="H54" s="111"/>
      <c r="I54" s="112"/>
      <c r="J54" s="94">
        <f>H54/(1+(I54))</f>
        <v>0</v>
      </c>
      <c r="K54" s="95"/>
      <c r="L54" s="96"/>
      <c r="M54" s="230"/>
      <c r="N54" s="231"/>
    </row>
    <row r="55" spans="1:14" ht="15" x14ac:dyDescent="0.2">
      <c r="A55" s="102" t="str">
        <f>IF(B55&lt;&gt;"",MAX($A$30:A54)+1,"")</f>
        <v/>
      </c>
      <c r="B55" s="115"/>
      <c r="C55" s="107"/>
      <c r="D55" s="108"/>
      <c r="E55" s="109"/>
      <c r="F55" s="110"/>
      <c r="G55" s="110"/>
      <c r="H55" s="111"/>
      <c r="I55" s="112"/>
      <c r="J55" s="94">
        <f t="shared" ref="J55:J58" si="4">H55/(1+(I55))</f>
        <v>0</v>
      </c>
      <c r="K55" s="95"/>
      <c r="L55" s="96"/>
      <c r="M55" s="230"/>
      <c r="N55" s="231"/>
    </row>
    <row r="56" spans="1:14" ht="15" x14ac:dyDescent="0.2">
      <c r="A56" s="102" t="str">
        <f>IF(B56&lt;&gt;"",MAX($A$30:A55)+1,"")</f>
        <v/>
      </c>
      <c r="B56" s="115"/>
      <c r="C56" s="107"/>
      <c r="D56" s="108"/>
      <c r="E56" s="109"/>
      <c r="F56" s="110"/>
      <c r="G56" s="110"/>
      <c r="H56" s="111"/>
      <c r="I56" s="112"/>
      <c r="J56" s="94">
        <f t="shared" si="4"/>
        <v>0</v>
      </c>
      <c r="K56" s="95"/>
      <c r="L56" s="96"/>
      <c r="M56" s="230"/>
      <c r="N56" s="231"/>
    </row>
    <row r="57" spans="1:14" ht="15" x14ac:dyDescent="0.2">
      <c r="A57" s="102" t="str">
        <f>IF(B57&lt;&gt;"",MAX($A$30:A56)+1,"")</f>
        <v/>
      </c>
      <c r="B57" s="115"/>
      <c r="C57" s="107"/>
      <c r="D57" s="108"/>
      <c r="E57" s="109"/>
      <c r="F57" s="110"/>
      <c r="G57" s="110"/>
      <c r="H57" s="111"/>
      <c r="I57" s="112"/>
      <c r="J57" s="94">
        <f t="shared" si="4"/>
        <v>0</v>
      </c>
      <c r="K57" s="95"/>
      <c r="L57" s="96"/>
      <c r="M57" s="230"/>
      <c r="N57" s="231"/>
    </row>
    <row r="58" spans="1:14" ht="15" x14ac:dyDescent="0.2">
      <c r="A58" s="102" t="str">
        <f>IF(B58&lt;&gt;"",MAX($A$30:A57)+1,"")</f>
        <v/>
      </c>
      <c r="B58" s="106"/>
      <c r="C58" s="107"/>
      <c r="D58" s="108"/>
      <c r="E58" s="109"/>
      <c r="F58" s="110"/>
      <c r="G58" s="110"/>
      <c r="H58" s="111"/>
      <c r="I58" s="112"/>
      <c r="J58" s="94">
        <f t="shared" si="4"/>
        <v>0</v>
      </c>
      <c r="K58" s="95"/>
      <c r="L58" s="96"/>
      <c r="M58" s="230"/>
      <c r="N58" s="231"/>
    </row>
    <row r="59" spans="1:14" ht="15" x14ac:dyDescent="0.2">
      <c r="A59" s="246"/>
      <c r="B59" s="247"/>
      <c r="C59" s="247"/>
      <c r="D59" s="247"/>
      <c r="E59" s="247"/>
      <c r="F59" s="247"/>
      <c r="G59" s="247"/>
      <c r="H59" s="248"/>
      <c r="I59" s="100"/>
      <c r="J59" s="101" t="s">
        <v>9</v>
      </c>
      <c r="K59" s="198">
        <f>SUM(K54:K58)</f>
        <v>0</v>
      </c>
      <c r="L59" s="198">
        <f>SUM(L54:L58)</f>
        <v>0</v>
      </c>
      <c r="M59" s="260"/>
      <c r="N59" s="261"/>
    </row>
    <row r="60" spans="1:14" ht="30.75" customHeight="1" x14ac:dyDescent="0.2">
      <c r="A60" s="249" t="s">
        <v>89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1"/>
    </row>
    <row r="61" spans="1:14" ht="15" x14ac:dyDescent="0.2">
      <c r="A61" s="102" t="str">
        <f>IF(B61&lt;&gt;"",MAX($A$11:A60)+1,"")</f>
        <v/>
      </c>
      <c r="B61" s="115"/>
      <c r="C61" s="107"/>
      <c r="D61" s="108"/>
      <c r="E61" s="109"/>
      <c r="F61" s="110"/>
      <c r="G61" s="110"/>
      <c r="H61" s="111"/>
      <c r="I61" s="112"/>
      <c r="J61" s="94">
        <f>H61/(1+(I61))</f>
        <v>0</v>
      </c>
      <c r="K61" s="95"/>
      <c r="L61" s="96"/>
      <c r="M61" s="230"/>
      <c r="N61" s="231"/>
    </row>
    <row r="62" spans="1:14" ht="15" x14ac:dyDescent="0.2">
      <c r="A62" s="102" t="str">
        <f>IF(B62&lt;&gt;"",MAX($A$30:A61)+1,"")</f>
        <v/>
      </c>
      <c r="B62" s="115"/>
      <c r="C62" s="107"/>
      <c r="D62" s="108"/>
      <c r="E62" s="109"/>
      <c r="F62" s="110"/>
      <c r="G62" s="110"/>
      <c r="H62" s="111"/>
      <c r="I62" s="112"/>
      <c r="J62" s="94">
        <f t="shared" ref="J62:J67" si="5">H62/(1+(I62))</f>
        <v>0</v>
      </c>
      <c r="K62" s="95"/>
      <c r="L62" s="96"/>
      <c r="M62" s="230"/>
      <c r="N62" s="231"/>
    </row>
    <row r="63" spans="1:14" ht="15" x14ac:dyDescent="0.2">
      <c r="A63" s="102" t="str">
        <f>IF(B63&lt;&gt;"",MAX($A$30:A62)+1,"")</f>
        <v/>
      </c>
      <c r="B63" s="115"/>
      <c r="C63" s="107"/>
      <c r="D63" s="108"/>
      <c r="E63" s="109"/>
      <c r="F63" s="110"/>
      <c r="G63" s="110"/>
      <c r="H63" s="111"/>
      <c r="I63" s="112"/>
      <c r="J63" s="94">
        <f t="shared" si="5"/>
        <v>0</v>
      </c>
      <c r="K63" s="95"/>
      <c r="L63" s="96"/>
      <c r="M63" s="230"/>
      <c r="N63" s="231"/>
    </row>
    <row r="64" spans="1:14" ht="15" x14ac:dyDescent="0.2">
      <c r="A64" s="102" t="str">
        <f>IF(B64&lt;&gt;"",MAX($A$30:A63)+1,"")</f>
        <v/>
      </c>
      <c r="B64" s="115"/>
      <c r="C64" s="107"/>
      <c r="D64" s="108"/>
      <c r="E64" s="109"/>
      <c r="F64" s="110"/>
      <c r="G64" s="110"/>
      <c r="H64" s="111"/>
      <c r="I64" s="112"/>
      <c r="J64" s="94">
        <f t="shared" si="5"/>
        <v>0</v>
      </c>
      <c r="K64" s="95"/>
      <c r="L64" s="96"/>
      <c r="M64" s="230"/>
      <c r="N64" s="231"/>
    </row>
    <row r="65" spans="1:14" ht="15" x14ac:dyDescent="0.2">
      <c r="A65" s="102" t="str">
        <f>IF(B65&lt;&gt;"",MAX($A$30:A64)+1,"")</f>
        <v/>
      </c>
      <c r="B65" s="115"/>
      <c r="C65" s="107"/>
      <c r="D65" s="108"/>
      <c r="E65" s="109"/>
      <c r="F65" s="110"/>
      <c r="G65" s="110"/>
      <c r="H65" s="111"/>
      <c r="I65" s="112"/>
      <c r="J65" s="94">
        <f t="shared" si="5"/>
        <v>0</v>
      </c>
      <c r="K65" s="95"/>
      <c r="L65" s="96"/>
      <c r="M65" s="116"/>
      <c r="N65" s="117"/>
    </row>
    <row r="66" spans="1:14" ht="15" x14ac:dyDescent="0.2">
      <c r="A66" s="102" t="str">
        <f>IF(B66&lt;&gt;"",MAX($A$30:A65)+1,"")</f>
        <v/>
      </c>
      <c r="B66" s="115"/>
      <c r="C66" s="107"/>
      <c r="D66" s="108"/>
      <c r="E66" s="109"/>
      <c r="F66" s="110"/>
      <c r="G66" s="110"/>
      <c r="H66" s="111"/>
      <c r="I66" s="112"/>
      <c r="J66" s="94">
        <f t="shared" si="5"/>
        <v>0</v>
      </c>
      <c r="K66" s="95"/>
      <c r="L66" s="96"/>
      <c r="M66" s="116"/>
      <c r="N66" s="117"/>
    </row>
    <row r="67" spans="1:14" ht="15" x14ac:dyDescent="0.2">
      <c r="A67" s="102" t="str">
        <f>IF(B67&lt;&gt;"",MAX($A$30:A66)+1,"")</f>
        <v/>
      </c>
      <c r="B67" s="106"/>
      <c r="C67" s="107"/>
      <c r="D67" s="108"/>
      <c r="E67" s="109"/>
      <c r="F67" s="110"/>
      <c r="G67" s="110"/>
      <c r="H67" s="111"/>
      <c r="I67" s="112"/>
      <c r="J67" s="94">
        <f t="shared" si="5"/>
        <v>0</v>
      </c>
      <c r="K67" s="95"/>
      <c r="L67" s="96"/>
      <c r="M67" s="230"/>
      <c r="N67" s="231"/>
    </row>
    <row r="68" spans="1:14" ht="15" x14ac:dyDescent="0.2">
      <c r="A68" s="246"/>
      <c r="B68" s="247"/>
      <c r="C68" s="247"/>
      <c r="D68" s="247"/>
      <c r="E68" s="247"/>
      <c r="F68" s="247"/>
      <c r="G68" s="247"/>
      <c r="H68" s="248"/>
      <c r="I68" s="100"/>
      <c r="J68" s="101" t="s">
        <v>10</v>
      </c>
      <c r="K68" s="198">
        <f>SUM(K61:K67)</f>
        <v>0</v>
      </c>
      <c r="L68" s="198">
        <f>SUM(L61:L67)</f>
        <v>0</v>
      </c>
      <c r="M68" s="260"/>
      <c r="N68" s="261"/>
    </row>
    <row r="69" spans="1:14" ht="15" x14ac:dyDescent="0.2">
      <c r="A69" s="243" t="s">
        <v>69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5"/>
    </row>
    <row r="70" spans="1:14" ht="15" x14ac:dyDescent="0.2">
      <c r="A70" s="102" t="str">
        <f>IF(B70&lt;&gt;"",MAX($A$11:A69)+1,"")</f>
        <v/>
      </c>
      <c r="B70" s="103"/>
      <c r="C70" s="90"/>
      <c r="D70" s="104"/>
      <c r="E70" s="89"/>
      <c r="F70" s="105"/>
      <c r="G70" s="105"/>
      <c r="H70" s="92"/>
      <c r="I70" s="93"/>
      <c r="J70" s="94">
        <f>H70/(1+(I70))</f>
        <v>0</v>
      </c>
      <c r="K70" s="95"/>
      <c r="L70" s="96"/>
      <c r="M70" s="230"/>
      <c r="N70" s="231"/>
    </row>
    <row r="71" spans="1:14" ht="15" x14ac:dyDescent="0.2">
      <c r="A71" s="102" t="str">
        <f>IF(B71&lt;&gt;"",MAX($A$30:A70)+1,"")</f>
        <v/>
      </c>
      <c r="B71" s="103"/>
      <c r="C71" s="90"/>
      <c r="D71" s="104"/>
      <c r="E71" s="89"/>
      <c r="F71" s="105"/>
      <c r="G71" s="105"/>
      <c r="H71" s="92"/>
      <c r="I71" s="93"/>
      <c r="J71" s="94">
        <f t="shared" ref="J71:J78" si="6">H71/(1+(I71))</f>
        <v>0</v>
      </c>
      <c r="K71" s="95"/>
      <c r="L71" s="96"/>
      <c r="M71" s="230"/>
      <c r="N71" s="231"/>
    </row>
    <row r="72" spans="1:14" ht="15" x14ac:dyDescent="0.2">
      <c r="A72" s="102" t="str">
        <f>IF(B72&lt;&gt;"",MAX($A$30:A71)+1,"")</f>
        <v/>
      </c>
      <c r="B72" s="103"/>
      <c r="C72" s="90"/>
      <c r="D72" s="104"/>
      <c r="E72" s="89"/>
      <c r="F72" s="105"/>
      <c r="G72" s="105"/>
      <c r="H72" s="92"/>
      <c r="I72" s="93"/>
      <c r="J72" s="94">
        <f t="shared" si="6"/>
        <v>0</v>
      </c>
      <c r="K72" s="95"/>
      <c r="L72" s="96"/>
      <c r="M72" s="230"/>
      <c r="N72" s="231"/>
    </row>
    <row r="73" spans="1:14" ht="15" x14ac:dyDescent="0.2">
      <c r="A73" s="102" t="str">
        <f>IF(B73&lt;&gt;"",MAX($A$30:A72)+1,"")</f>
        <v/>
      </c>
      <c r="B73" s="103"/>
      <c r="C73" s="90"/>
      <c r="D73" s="104"/>
      <c r="E73" s="89"/>
      <c r="F73" s="105"/>
      <c r="G73" s="105"/>
      <c r="H73" s="92"/>
      <c r="I73" s="93"/>
      <c r="J73" s="94">
        <f t="shared" si="6"/>
        <v>0</v>
      </c>
      <c r="K73" s="95"/>
      <c r="L73" s="96"/>
      <c r="M73" s="230"/>
      <c r="N73" s="231"/>
    </row>
    <row r="74" spans="1:14" ht="15" x14ac:dyDescent="0.2">
      <c r="A74" s="102" t="str">
        <f>IF(B74&lt;&gt;"",MAX($A$30:A73)+1,"")</f>
        <v/>
      </c>
      <c r="B74" s="103"/>
      <c r="C74" s="90"/>
      <c r="D74" s="104"/>
      <c r="E74" s="89"/>
      <c r="F74" s="105"/>
      <c r="G74" s="105"/>
      <c r="H74" s="92"/>
      <c r="I74" s="93"/>
      <c r="J74" s="94">
        <f t="shared" si="6"/>
        <v>0</v>
      </c>
      <c r="K74" s="95"/>
      <c r="L74" s="96"/>
      <c r="M74" s="116"/>
      <c r="N74" s="117"/>
    </row>
    <row r="75" spans="1:14" ht="15" x14ac:dyDescent="0.2">
      <c r="A75" s="102" t="str">
        <f>IF(B75&lt;&gt;"",MAX($A$30:A74)+1,"")</f>
        <v/>
      </c>
      <c r="B75" s="103"/>
      <c r="C75" s="90"/>
      <c r="D75" s="104"/>
      <c r="E75" s="89"/>
      <c r="F75" s="105"/>
      <c r="G75" s="105"/>
      <c r="H75" s="92"/>
      <c r="I75" s="93"/>
      <c r="J75" s="94">
        <f t="shared" si="6"/>
        <v>0</v>
      </c>
      <c r="K75" s="95"/>
      <c r="L75" s="96"/>
      <c r="M75" s="116"/>
      <c r="N75" s="117"/>
    </row>
    <row r="76" spans="1:14" ht="15" x14ac:dyDescent="0.2">
      <c r="A76" s="102" t="str">
        <f>IF(B76&lt;&gt;"",MAX($A$30:A75)+1,"")</f>
        <v/>
      </c>
      <c r="B76" s="103"/>
      <c r="C76" s="90"/>
      <c r="D76" s="104"/>
      <c r="E76" s="89"/>
      <c r="F76" s="105"/>
      <c r="G76" s="105"/>
      <c r="H76" s="92"/>
      <c r="I76" s="93"/>
      <c r="J76" s="94">
        <f t="shared" si="6"/>
        <v>0</v>
      </c>
      <c r="K76" s="95"/>
      <c r="L76" s="96"/>
      <c r="M76" s="116"/>
      <c r="N76" s="117"/>
    </row>
    <row r="77" spans="1:14" ht="15" x14ac:dyDescent="0.2">
      <c r="A77" s="102" t="str">
        <f>IF(B77&lt;&gt;"",MAX($A$30:A76)+1,"")</f>
        <v/>
      </c>
      <c r="B77" s="103"/>
      <c r="C77" s="90"/>
      <c r="D77" s="104"/>
      <c r="E77" s="89"/>
      <c r="F77" s="105"/>
      <c r="G77" s="105"/>
      <c r="H77" s="92"/>
      <c r="I77" s="93"/>
      <c r="J77" s="94">
        <f t="shared" si="6"/>
        <v>0</v>
      </c>
      <c r="K77" s="95"/>
      <c r="L77" s="96"/>
      <c r="M77" s="116"/>
      <c r="N77" s="117"/>
    </row>
    <row r="78" spans="1:14" ht="15" x14ac:dyDescent="0.2">
      <c r="A78" s="102" t="str">
        <f>IF(B78&lt;&gt;"",MAX($A$30:A77)+1,"")</f>
        <v/>
      </c>
      <c r="B78" s="106"/>
      <c r="C78" s="107"/>
      <c r="D78" s="108"/>
      <c r="E78" s="109"/>
      <c r="F78" s="110"/>
      <c r="G78" s="110"/>
      <c r="H78" s="111"/>
      <c r="I78" s="112"/>
      <c r="J78" s="94">
        <f t="shared" si="6"/>
        <v>0</v>
      </c>
      <c r="K78" s="95"/>
      <c r="L78" s="96"/>
      <c r="M78" s="230"/>
      <c r="N78" s="231"/>
    </row>
    <row r="79" spans="1:14" ht="15" x14ac:dyDescent="0.2">
      <c r="A79" s="246"/>
      <c r="B79" s="247"/>
      <c r="C79" s="247"/>
      <c r="D79" s="247"/>
      <c r="E79" s="247"/>
      <c r="F79" s="247"/>
      <c r="G79" s="247"/>
      <c r="H79" s="248"/>
      <c r="I79" s="100"/>
      <c r="J79" s="101" t="s">
        <v>11</v>
      </c>
      <c r="K79" s="198">
        <f>SUM(K70:K78)</f>
        <v>0</v>
      </c>
      <c r="L79" s="198">
        <f>SUM(L70:L78)</f>
        <v>0</v>
      </c>
      <c r="M79" s="260"/>
      <c r="N79" s="261"/>
    </row>
    <row r="80" spans="1:14" ht="15" x14ac:dyDescent="0.2">
      <c r="A80" s="243" t="s">
        <v>68</v>
      </c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5"/>
    </row>
    <row r="81" spans="1:14" ht="15" x14ac:dyDescent="0.2">
      <c r="A81" s="102" t="str">
        <f>IF(B81&lt;&gt;"",MAX($A$11:A80)+1,"")</f>
        <v/>
      </c>
      <c r="B81" s="103"/>
      <c r="C81" s="90"/>
      <c r="D81" s="104"/>
      <c r="E81" s="89"/>
      <c r="F81" s="105"/>
      <c r="G81" s="105"/>
      <c r="H81" s="92"/>
      <c r="I81" s="93"/>
      <c r="J81" s="94">
        <f>H81/(1+(I81))</f>
        <v>0</v>
      </c>
      <c r="K81" s="95"/>
      <c r="L81" s="96"/>
      <c r="M81" s="230"/>
      <c r="N81" s="231"/>
    </row>
    <row r="82" spans="1:14" ht="15" x14ac:dyDescent="0.2">
      <c r="A82" s="102" t="str">
        <f>IF(B82&lt;&gt;"",MAX($A$30:A81)+1,"")</f>
        <v/>
      </c>
      <c r="B82" s="103"/>
      <c r="C82" s="90"/>
      <c r="D82" s="104"/>
      <c r="E82" s="89"/>
      <c r="F82" s="105"/>
      <c r="G82" s="105"/>
      <c r="H82" s="92"/>
      <c r="I82" s="93"/>
      <c r="J82" s="94">
        <f t="shared" ref="J82:J84" si="7">H82/(1+(I82))</f>
        <v>0</v>
      </c>
      <c r="K82" s="95"/>
      <c r="L82" s="96"/>
      <c r="M82" s="230"/>
      <c r="N82" s="231"/>
    </row>
    <row r="83" spans="1:14" ht="15" x14ac:dyDescent="0.2">
      <c r="A83" s="102" t="str">
        <f>IF(B83&lt;&gt;"",MAX($A$30:A82)+1,"")</f>
        <v/>
      </c>
      <c r="B83" s="103"/>
      <c r="C83" s="90"/>
      <c r="D83" s="104"/>
      <c r="E83" s="89"/>
      <c r="F83" s="105"/>
      <c r="G83" s="105"/>
      <c r="H83" s="92"/>
      <c r="I83" s="93"/>
      <c r="J83" s="94">
        <f t="shared" si="7"/>
        <v>0</v>
      </c>
      <c r="K83" s="95"/>
      <c r="L83" s="96"/>
      <c r="M83" s="230"/>
      <c r="N83" s="231"/>
    </row>
    <row r="84" spans="1:14" ht="15" x14ac:dyDescent="0.2">
      <c r="A84" s="102" t="str">
        <f>IF(B84&lt;&gt;"",MAX($A$30:A83)+1,"")</f>
        <v/>
      </c>
      <c r="B84" s="106"/>
      <c r="C84" s="107"/>
      <c r="D84" s="108"/>
      <c r="E84" s="109"/>
      <c r="F84" s="110"/>
      <c r="G84" s="110"/>
      <c r="H84" s="111"/>
      <c r="I84" s="112"/>
      <c r="J84" s="94">
        <f t="shared" si="7"/>
        <v>0</v>
      </c>
      <c r="K84" s="95"/>
      <c r="L84" s="96"/>
      <c r="M84" s="230"/>
      <c r="N84" s="231"/>
    </row>
    <row r="85" spans="1:14" ht="15" x14ac:dyDescent="0.2">
      <c r="A85" s="246"/>
      <c r="B85" s="247"/>
      <c r="C85" s="247"/>
      <c r="D85" s="247"/>
      <c r="E85" s="247"/>
      <c r="F85" s="247"/>
      <c r="G85" s="247"/>
      <c r="H85" s="248"/>
      <c r="I85" s="100"/>
      <c r="J85" s="101" t="s">
        <v>12</v>
      </c>
      <c r="K85" s="198">
        <f>SUM(K81:K84)</f>
        <v>0</v>
      </c>
      <c r="L85" s="198">
        <f>SUM(L81:L84)</f>
        <v>0</v>
      </c>
      <c r="M85" s="260"/>
      <c r="N85" s="261"/>
    </row>
    <row r="86" spans="1:14" ht="15" x14ac:dyDescent="0.2">
      <c r="A86" s="243" t="s">
        <v>71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5"/>
    </row>
    <row r="87" spans="1:14" ht="15" x14ac:dyDescent="0.2">
      <c r="A87" s="102" t="str">
        <f>IF(B87&lt;&gt;"",MAX($A$11:A86)+1,"")</f>
        <v/>
      </c>
      <c r="B87" s="103"/>
      <c r="C87" s="90"/>
      <c r="D87" s="104"/>
      <c r="E87" s="89"/>
      <c r="F87" s="105"/>
      <c r="G87" s="105"/>
      <c r="H87" s="92"/>
      <c r="I87" s="93"/>
      <c r="J87" s="94">
        <f>H87/(1+(I87))</f>
        <v>0</v>
      </c>
      <c r="K87" s="95"/>
      <c r="L87" s="96"/>
      <c r="M87" s="230"/>
      <c r="N87" s="231"/>
    </row>
    <row r="88" spans="1:14" ht="15" x14ac:dyDescent="0.2">
      <c r="A88" s="102" t="str">
        <f>IF(B88&lt;&gt;"",MAX($A$30:A87)+1,"")</f>
        <v/>
      </c>
      <c r="B88" s="103"/>
      <c r="C88" s="90"/>
      <c r="D88" s="104"/>
      <c r="E88" s="89"/>
      <c r="F88" s="105"/>
      <c r="G88" s="105"/>
      <c r="H88" s="92"/>
      <c r="I88" s="93"/>
      <c r="J88" s="94">
        <f t="shared" ref="J88:J89" si="8">H88/(1+(I88))</f>
        <v>0</v>
      </c>
      <c r="K88" s="95"/>
      <c r="L88" s="96"/>
      <c r="M88" s="230"/>
      <c r="N88" s="231"/>
    </row>
    <row r="89" spans="1:14" ht="15" x14ac:dyDescent="0.2">
      <c r="A89" s="102" t="str">
        <f>IF(B89&lt;&gt;"",MAX($A$30:A88)+1,"")</f>
        <v/>
      </c>
      <c r="B89" s="106"/>
      <c r="C89" s="107"/>
      <c r="D89" s="108"/>
      <c r="E89" s="109"/>
      <c r="F89" s="110"/>
      <c r="G89" s="110"/>
      <c r="H89" s="111"/>
      <c r="I89" s="112"/>
      <c r="J89" s="94">
        <f t="shared" si="8"/>
        <v>0</v>
      </c>
      <c r="K89" s="95"/>
      <c r="L89" s="96"/>
      <c r="M89" s="230"/>
      <c r="N89" s="231"/>
    </row>
    <row r="90" spans="1:14" ht="15" x14ac:dyDescent="0.2">
      <c r="A90" s="246"/>
      <c r="B90" s="247"/>
      <c r="C90" s="247"/>
      <c r="D90" s="247"/>
      <c r="E90" s="247"/>
      <c r="F90" s="247"/>
      <c r="G90" s="247"/>
      <c r="H90" s="248"/>
      <c r="I90" s="100"/>
      <c r="J90" s="101" t="s">
        <v>13</v>
      </c>
      <c r="K90" s="198">
        <f>SUM(K87:K89)</f>
        <v>0</v>
      </c>
      <c r="L90" s="198">
        <f>SUM(L87:L89)</f>
        <v>0</v>
      </c>
      <c r="M90" s="260"/>
      <c r="N90" s="261"/>
    </row>
    <row r="91" spans="1:14" ht="15" x14ac:dyDescent="0.2">
      <c r="A91" s="243" t="s">
        <v>73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5"/>
    </row>
    <row r="92" spans="1:14" ht="15" x14ac:dyDescent="0.2">
      <c r="A92" s="102" t="str">
        <f>IF(B92&lt;&gt;"",MAX($A$11:A91)+1,"")</f>
        <v/>
      </c>
      <c r="B92" s="103"/>
      <c r="C92" s="90"/>
      <c r="D92" s="104"/>
      <c r="E92" s="89"/>
      <c r="F92" s="105"/>
      <c r="G92" s="105"/>
      <c r="H92" s="92"/>
      <c r="I92" s="93"/>
      <c r="J92" s="94">
        <f>H92/(1+(I92))</f>
        <v>0</v>
      </c>
      <c r="K92" s="95"/>
      <c r="L92" s="96"/>
      <c r="M92" s="230"/>
      <c r="N92" s="231"/>
    </row>
    <row r="93" spans="1:14" ht="15" x14ac:dyDescent="0.2">
      <c r="A93" s="102" t="str">
        <f>IF(B93&lt;&gt;"",MAX($A$30:A92)+1,"")</f>
        <v/>
      </c>
      <c r="B93" s="103"/>
      <c r="C93" s="90"/>
      <c r="D93" s="104"/>
      <c r="E93" s="89"/>
      <c r="F93" s="105"/>
      <c r="G93" s="105"/>
      <c r="H93" s="92"/>
      <c r="I93" s="93"/>
      <c r="J93" s="94">
        <f t="shared" ref="J93:J94" si="9">H93/(1+(I93))</f>
        <v>0</v>
      </c>
      <c r="K93" s="95"/>
      <c r="L93" s="96"/>
      <c r="M93" s="230"/>
      <c r="N93" s="231"/>
    </row>
    <row r="94" spans="1:14" ht="15" x14ac:dyDescent="0.2">
      <c r="A94" s="102" t="str">
        <f>IF(B94&lt;&gt;"",MAX($A$30:A93)+1,"")</f>
        <v/>
      </c>
      <c r="B94" s="106"/>
      <c r="C94" s="107"/>
      <c r="D94" s="108"/>
      <c r="E94" s="109"/>
      <c r="F94" s="110"/>
      <c r="G94" s="110"/>
      <c r="H94" s="111"/>
      <c r="I94" s="112"/>
      <c r="J94" s="94">
        <f t="shared" si="9"/>
        <v>0</v>
      </c>
      <c r="K94" s="95"/>
      <c r="L94" s="96"/>
      <c r="M94" s="230"/>
      <c r="N94" s="231"/>
    </row>
    <row r="95" spans="1:14" ht="15.75" thickBot="1" x14ac:dyDescent="0.25">
      <c r="A95" s="246"/>
      <c r="B95" s="247"/>
      <c r="C95" s="247"/>
      <c r="D95" s="247"/>
      <c r="E95" s="247"/>
      <c r="F95" s="247"/>
      <c r="G95" s="247"/>
      <c r="H95" s="248"/>
      <c r="I95" s="100"/>
      <c r="J95" s="101" t="s">
        <v>84</v>
      </c>
      <c r="K95" s="198">
        <f>SUM(K92:K94)</f>
        <v>0</v>
      </c>
      <c r="L95" s="198">
        <f>SUM(L92:L94)</f>
        <v>0</v>
      </c>
      <c r="M95" s="260"/>
      <c r="N95" s="261"/>
    </row>
    <row r="96" spans="1:14" ht="15.75" customHeight="1" thickBot="1" x14ac:dyDescent="0.25">
      <c r="A96" s="270" t="s">
        <v>53</v>
      </c>
      <c r="B96" s="271"/>
      <c r="C96" s="271"/>
      <c r="D96" s="271"/>
      <c r="E96" s="271"/>
      <c r="F96" s="272"/>
      <c r="G96" s="118"/>
      <c r="H96" s="119" t="s">
        <v>6</v>
      </c>
      <c r="I96" s="120"/>
      <c r="J96" s="119"/>
      <c r="K96" s="29">
        <f>+K29+K38+K45+K52+K59+K68+K79+K85+K90+K95</f>
        <v>0</v>
      </c>
      <c r="L96" s="29">
        <f>+L29+L38+L45+L52+L59+L68+L79+L85+L90+L95</f>
        <v>0</v>
      </c>
      <c r="M96" s="268"/>
      <c r="N96" s="269"/>
    </row>
    <row r="97" spans="1:15" ht="6" customHeight="1" x14ac:dyDescent="0.2">
      <c r="A97" s="77"/>
      <c r="B97" s="81"/>
      <c r="C97" s="121"/>
      <c r="D97" s="81"/>
      <c r="E97" s="121"/>
      <c r="F97" s="84"/>
      <c r="G97" s="84"/>
      <c r="H97" s="82"/>
      <c r="I97" s="83"/>
      <c r="J97" s="82"/>
      <c r="K97" s="81"/>
      <c r="L97" s="81"/>
      <c r="M97" s="81"/>
      <c r="N97" s="81"/>
    </row>
    <row r="98" spans="1:15" ht="37.5" customHeight="1" x14ac:dyDescent="0.2">
      <c r="A98" s="262" t="s">
        <v>143</v>
      </c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46"/>
    </row>
    <row r="99" spans="1:15" ht="51" customHeight="1" x14ac:dyDescent="0.2">
      <c r="A99" s="263" t="s">
        <v>107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</row>
    <row r="100" spans="1:15" ht="15" x14ac:dyDescent="0.2">
      <c r="A100" s="77"/>
      <c r="B100" s="121"/>
      <c r="C100" s="121"/>
      <c r="D100" s="121"/>
      <c r="E100" s="121"/>
      <c r="F100" s="121"/>
      <c r="G100" s="121"/>
      <c r="H100" s="121"/>
      <c r="I100" s="122"/>
      <c r="J100" s="121"/>
      <c r="K100" s="121"/>
      <c r="L100" s="121"/>
      <c r="M100" s="121"/>
      <c r="N100" s="121"/>
    </row>
    <row r="101" spans="1:15" ht="15" x14ac:dyDescent="0.2">
      <c r="A101" s="77"/>
      <c r="B101" s="121"/>
      <c r="C101" s="121"/>
      <c r="D101" s="121"/>
      <c r="E101" s="121"/>
      <c r="F101" s="121"/>
      <c r="G101" s="121"/>
      <c r="H101" s="123"/>
      <c r="I101" s="124"/>
      <c r="J101" s="123"/>
      <c r="K101" s="121"/>
      <c r="L101" s="121"/>
      <c r="M101" s="121"/>
      <c r="N101" s="121"/>
    </row>
    <row r="102" spans="1:15" ht="20.25" customHeight="1" x14ac:dyDescent="0.2">
      <c r="A102" s="77"/>
      <c r="B102" s="264" t="s">
        <v>87</v>
      </c>
      <c r="C102" s="265"/>
      <c r="D102" s="266"/>
      <c r="E102" s="125"/>
      <c r="F102" s="267" t="s">
        <v>92</v>
      </c>
      <c r="G102" s="267"/>
      <c r="H102" s="267"/>
      <c r="I102" s="267"/>
      <c r="J102" s="267"/>
      <c r="K102" s="267"/>
      <c r="L102" s="267"/>
      <c r="M102" s="267"/>
      <c r="N102" s="267"/>
    </row>
    <row r="103" spans="1:15" ht="58.5" customHeight="1" x14ac:dyDescent="0.2">
      <c r="A103" s="77"/>
      <c r="B103" s="126"/>
      <c r="C103" s="127"/>
      <c r="D103" s="81"/>
      <c r="E103" s="121"/>
      <c r="F103" s="81"/>
      <c r="G103" s="81"/>
      <c r="H103" s="128"/>
      <c r="I103" s="83"/>
      <c r="J103" s="128"/>
      <c r="K103" s="81"/>
      <c r="L103" s="81"/>
      <c r="M103" s="81"/>
      <c r="N103" s="81"/>
    </row>
    <row r="104" spans="1:15" s="35" customFormat="1" x14ac:dyDescent="0.2">
      <c r="A104" s="24" t="s">
        <v>19</v>
      </c>
      <c r="B104" s="19"/>
      <c r="C104" s="6"/>
      <c r="D104" s="19"/>
      <c r="E104" s="6"/>
      <c r="F104" s="20"/>
      <c r="G104" s="20"/>
      <c r="H104" s="27"/>
      <c r="I104" s="48"/>
      <c r="J104" s="27"/>
      <c r="K104" s="19"/>
      <c r="L104" s="19"/>
      <c r="M104" s="19"/>
      <c r="N104" s="19"/>
    </row>
    <row r="105" spans="1:15" s="36" customFormat="1" x14ac:dyDescent="0.2">
      <c r="A105" s="233" t="s">
        <v>47</v>
      </c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</row>
    <row r="106" spans="1:15" s="35" customFormat="1" x14ac:dyDescent="0.2">
      <c r="A106" s="65" t="s">
        <v>44</v>
      </c>
      <c r="B106" s="19"/>
      <c r="C106" s="6"/>
      <c r="D106" s="19"/>
      <c r="E106" s="6"/>
      <c r="F106" s="20"/>
      <c r="G106" s="20"/>
      <c r="H106" s="27"/>
      <c r="I106" s="48"/>
      <c r="J106" s="27"/>
      <c r="K106" s="19"/>
      <c r="L106" s="19"/>
      <c r="M106" s="19"/>
      <c r="N106" s="19"/>
    </row>
    <row r="107" spans="1:15" s="35" customFormat="1" ht="27.75" customHeight="1" x14ac:dyDescent="0.2">
      <c r="A107" s="253" t="s">
        <v>91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</row>
    <row r="108" spans="1:15" s="35" customFormat="1" x14ac:dyDescent="0.2">
      <c r="A108" s="233" t="s">
        <v>46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</row>
    <row r="109" spans="1:15" s="35" customFormat="1" x14ac:dyDescent="0.2">
      <c r="A109" s="233" t="s">
        <v>48</v>
      </c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</row>
    <row r="110" spans="1:15" s="35" customFormat="1" ht="21.75" customHeight="1" x14ac:dyDescent="0.2">
      <c r="A110" s="232" t="s">
        <v>59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</row>
    <row r="111" spans="1:15" customFormat="1" x14ac:dyDescent="0.2">
      <c r="G111" s="47"/>
      <c r="I111" s="50"/>
      <c r="J111" s="47"/>
      <c r="L111" s="47"/>
    </row>
    <row r="112" spans="1:15" s="35" customFormat="1" ht="11.25" x14ac:dyDescent="0.2">
      <c r="B112" s="31"/>
      <c r="C112" s="32"/>
      <c r="D112" s="31"/>
      <c r="E112" s="32"/>
      <c r="F112" s="33"/>
      <c r="G112" s="33"/>
      <c r="H112" s="34"/>
      <c r="I112" s="49"/>
      <c r="J112" s="34"/>
      <c r="K112" s="31"/>
      <c r="L112" s="31"/>
      <c r="M112" s="31"/>
      <c r="N112" s="31"/>
    </row>
    <row r="113" spans="1:2" x14ac:dyDescent="0.2">
      <c r="A113" s="23"/>
      <c r="B113" s="6"/>
    </row>
    <row r="114" spans="1:2" x14ac:dyDescent="0.2">
      <c r="A114" s="23"/>
      <c r="B114" s="6"/>
    </row>
    <row r="115" spans="1:2" x14ac:dyDescent="0.2">
      <c r="A115" s="23"/>
      <c r="B115" s="6"/>
    </row>
    <row r="116" spans="1:2" x14ac:dyDescent="0.2">
      <c r="A116" s="23"/>
      <c r="B116" s="6"/>
    </row>
  </sheetData>
  <sheetProtection selectLockedCells="1"/>
  <dataConsolidate/>
  <customSheetViews>
    <customSheetView guid="{585C7EF4-FE7F-4DEA-847B-2D2703CBCEE3}" scale="95" showGridLines="0">
      <pane ySplit="9" topLeftCell="A10" activePane="bottomLeft" state="frozen"/>
      <selection pane="bottomLeft" activeCell="C20" sqref="C20"/>
      <rowBreaks count="2" manualBreakCount="2">
        <brk id="57" max="10" man="1"/>
        <brk id="99" max="16383" man="1"/>
      </rowBreaks>
      <pageMargins left="0.19685039370078741" right="0.15748031496062992" top="0.47244094488188981" bottom="0.31496062992125984" header="0" footer="0"/>
      <pageSetup paperSize="9" scale="62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15">
    <mergeCell ref="A1:N1"/>
    <mergeCell ref="A5:B5"/>
    <mergeCell ref="A29:H29"/>
    <mergeCell ref="M11:N11"/>
    <mergeCell ref="A3:B3"/>
    <mergeCell ref="M52:N52"/>
    <mergeCell ref="M51:N51"/>
    <mergeCell ref="M50:N50"/>
    <mergeCell ref="M49:N49"/>
    <mergeCell ref="M48:N48"/>
    <mergeCell ref="C8:C9"/>
    <mergeCell ref="M12:N12"/>
    <mergeCell ref="K3:L3"/>
    <mergeCell ref="K4:L4"/>
    <mergeCell ref="K5:L5"/>
    <mergeCell ref="M13:N13"/>
    <mergeCell ref="C3:E3"/>
    <mergeCell ref="C4:E4"/>
    <mergeCell ref="C5:E5"/>
    <mergeCell ref="M57:N57"/>
    <mergeCell ref="M56:N56"/>
    <mergeCell ref="M55:N55"/>
    <mergeCell ref="A39:N39"/>
    <mergeCell ref="A46:N46"/>
    <mergeCell ref="M16:N16"/>
    <mergeCell ref="M15:N15"/>
    <mergeCell ref="M14:N14"/>
    <mergeCell ref="M29:N29"/>
    <mergeCell ref="M47:N47"/>
    <mergeCell ref="M45:N45"/>
    <mergeCell ref="M44:N44"/>
    <mergeCell ref="M43:N43"/>
    <mergeCell ref="M42:N42"/>
    <mergeCell ref="M41:N41"/>
    <mergeCell ref="M17:N17"/>
    <mergeCell ref="M19:N19"/>
    <mergeCell ref="M20:N20"/>
    <mergeCell ref="M21:N21"/>
    <mergeCell ref="M22:N22"/>
    <mergeCell ref="M23:N23"/>
    <mergeCell ref="M24:N24"/>
    <mergeCell ref="M25:N25"/>
    <mergeCell ref="M36:N36"/>
    <mergeCell ref="F102:N102"/>
    <mergeCell ref="A95:H95"/>
    <mergeCell ref="A38:H38"/>
    <mergeCell ref="A45:H45"/>
    <mergeCell ref="A30:N30"/>
    <mergeCell ref="M38:N38"/>
    <mergeCell ref="M37:N37"/>
    <mergeCell ref="M35:N35"/>
    <mergeCell ref="M34:N34"/>
    <mergeCell ref="M33:N33"/>
    <mergeCell ref="M96:N96"/>
    <mergeCell ref="A96:F96"/>
    <mergeCell ref="M83:N83"/>
    <mergeCell ref="M82:N82"/>
    <mergeCell ref="M79:N79"/>
    <mergeCell ref="M78:N78"/>
    <mergeCell ref="M73:N73"/>
    <mergeCell ref="M72:N72"/>
    <mergeCell ref="M87:N87"/>
    <mergeCell ref="M88:N88"/>
    <mergeCell ref="A53:N53"/>
    <mergeCell ref="A52:H52"/>
    <mergeCell ref="M40:N40"/>
    <mergeCell ref="M81:N81"/>
    <mergeCell ref="A105:N105"/>
    <mergeCell ref="A4:B4"/>
    <mergeCell ref="B8:B9"/>
    <mergeCell ref="A8:A9"/>
    <mergeCell ref="A7:E7"/>
    <mergeCell ref="M95:N95"/>
    <mergeCell ref="M70:N70"/>
    <mergeCell ref="M85:N85"/>
    <mergeCell ref="M84:N84"/>
    <mergeCell ref="M71:N71"/>
    <mergeCell ref="M54:N54"/>
    <mergeCell ref="M68:N68"/>
    <mergeCell ref="M67:N67"/>
    <mergeCell ref="M64:N64"/>
    <mergeCell ref="M63:N63"/>
    <mergeCell ref="M62:N62"/>
    <mergeCell ref="M61:N61"/>
    <mergeCell ref="M59:N59"/>
    <mergeCell ref="M58:N58"/>
    <mergeCell ref="A98:N98"/>
    <mergeCell ref="A99:N99"/>
    <mergeCell ref="M89:N89"/>
    <mergeCell ref="M90:N90"/>
    <mergeCell ref="B102:D102"/>
    <mergeCell ref="M92:N92"/>
    <mergeCell ref="M93:N93"/>
    <mergeCell ref="M94:N94"/>
    <mergeCell ref="A110:N110"/>
    <mergeCell ref="A109:N109"/>
    <mergeCell ref="M8:N8"/>
    <mergeCell ref="M9:N9"/>
    <mergeCell ref="A10:N10"/>
    <mergeCell ref="M28:N28"/>
    <mergeCell ref="A80:N80"/>
    <mergeCell ref="A85:H85"/>
    <mergeCell ref="A79:H79"/>
    <mergeCell ref="A68:H68"/>
    <mergeCell ref="A60:N60"/>
    <mergeCell ref="M32:N32"/>
    <mergeCell ref="M31:N31"/>
    <mergeCell ref="D8:E8"/>
    <mergeCell ref="A91:N91"/>
    <mergeCell ref="A86:N86"/>
    <mergeCell ref="A90:H90"/>
    <mergeCell ref="A69:N69"/>
    <mergeCell ref="A59:H59"/>
    <mergeCell ref="A107:N107"/>
    <mergeCell ref="A108:N108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K31:K37 K40:K44 K47:K51 K54:K58 K61:K67 K70:K78 K81:K84 K87:K89 K92:K94 K11:K28" xr:uid="{00000000-0002-0000-0000-000000000000}">
      <formula1>H11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L31:L37 L40:L44 L47:L51 L54:L58 L61:L67 L70:L78 L81:L84 L87:L89 L92:L94 L11:L28" xr:uid="{00000000-0002-0000-0000-000001000000}">
      <formula1>K11</formula1>
    </dataValidation>
  </dataValidations>
  <pageMargins left="0.19685039370078741" right="0.15748031496062992" top="0.47244094488188981" bottom="0.31496062992125984" header="0" footer="0"/>
  <pageSetup paperSize="9" scale="45" orientation="portrait" r:id="rId2"/>
  <headerFooter>
    <oddHeader>&amp;L&amp;G&amp;RJustificació subvenció convocatòria general 
Annex 2</oddHeader>
    <oddFooter>&amp;R&amp;P / &amp;N</oddFooter>
  </headerFooter>
  <rowBreaks count="1" manualBreakCount="1">
    <brk id="59" max="10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381000</xdr:colOff>
                    <xdr:row>7</xdr:row>
                    <xdr:rowOff>714375</xdr:rowOff>
                  </from>
                  <to>
                    <xdr:col>2</xdr:col>
                    <xdr:colOff>2038350</xdr:colOff>
                    <xdr:row>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9"/>
  <sheetViews>
    <sheetView zoomScale="60" zoomScaleNormal="60" workbookViewId="0">
      <selection activeCell="M40" sqref="M40"/>
    </sheetView>
  </sheetViews>
  <sheetFormatPr baseColWidth="10" defaultColWidth="9.140625" defaultRowHeight="12.75" x14ac:dyDescent="0.2"/>
  <cols>
    <col min="1" max="1" width="9.140625" style="47"/>
    <col min="2" max="2" width="37" style="47" customWidth="1"/>
    <col min="3" max="3" width="15.85546875" style="47" customWidth="1"/>
    <col min="4" max="6" width="15.42578125" style="47" customWidth="1"/>
    <col min="7" max="7" width="18" style="47" customWidth="1"/>
    <col min="8" max="8" width="17.42578125" style="47" customWidth="1"/>
    <col min="9" max="9" width="3.5703125" style="47" customWidth="1"/>
    <col min="10" max="10" width="14.28515625" style="47" customWidth="1"/>
    <col min="11" max="11" width="29.5703125" style="47" customWidth="1"/>
    <col min="12" max="12" width="22.85546875" style="47" customWidth="1"/>
    <col min="13" max="13" width="14" style="47" customWidth="1"/>
    <col min="14" max="14" width="16.28515625" style="47" customWidth="1"/>
    <col min="15" max="15" width="15.85546875" style="47" customWidth="1"/>
    <col min="16" max="16" width="18" style="47" customWidth="1"/>
    <col min="17" max="17" width="19" style="47" customWidth="1"/>
    <col min="18" max="16384" width="9.140625" style="47"/>
  </cols>
  <sheetData>
    <row r="1" spans="1:17" ht="21" x14ac:dyDescent="0.3">
      <c r="A1" s="42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45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22"/>
      <c r="M2" s="18"/>
      <c r="N2" s="5"/>
      <c r="O2" s="1"/>
    </row>
    <row r="3" spans="1:17" ht="15" x14ac:dyDescent="0.25">
      <c r="A3" s="379" t="s">
        <v>67</v>
      </c>
      <c r="B3" s="379"/>
      <c r="C3" s="300" t="str">
        <f>IF('Relació de despeses 1'!C3:D3&lt;&gt;"",'Relació de despeses 1'!C3:D3,"")</f>
        <v/>
      </c>
      <c r="D3" s="300"/>
      <c r="E3" s="200"/>
      <c r="F3" s="200"/>
      <c r="G3" s="200"/>
      <c r="H3" s="200"/>
      <c r="I3" s="129"/>
      <c r="J3" s="135"/>
      <c r="K3" s="135"/>
      <c r="L3" s="201"/>
      <c r="M3" s="194"/>
      <c r="N3" s="157"/>
      <c r="O3" s="165"/>
      <c r="P3" s="152"/>
      <c r="Q3" s="152"/>
    </row>
    <row r="4" spans="1:17" ht="15" x14ac:dyDescent="0.25">
      <c r="A4" s="379" t="s">
        <v>75</v>
      </c>
      <c r="B4" s="379"/>
      <c r="C4" s="300" t="str">
        <f>IF('Relació de despeses 2'!C3:D3&lt;&gt;"",'Relació de despeses 2'!C3:D3,"")</f>
        <v/>
      </c>
      <c r="D4" s="300"/>
      <c r="E4" s="200"/>
      <c r="F4" s="200"/>
      <c r="G4" s="200"/>
      <c r="H4" s="200"/>
      <c r="I4" s="129"/>
      <c r="J4" s="135"/>
      <c r="K4" s="135"/>
      <c r="L4" s="201"/>
      <c r="M4" s="194"/>
      <c r="N4" s="157"/>
      <c r="O4" s="165"/>
      <c r="P4" s="152"/>
      <c r="Q4" s="152"/>
    </row>
    <row r="5" spans="1:17" ht="15" x14ac:dyDescent="0.25">
      <c r="A5" s="379" t="s">
        <v>80</v>
      </c>
      <c r="B5" s="379"/>
      <c r="C5" s="300" t="str">
        <f>IF('Relació de despeses 3'!C3:D3&lt;&gt;"",'Relació de despeses 3'!C3:D3,"")</f>
        <v/>
      </c>
      <c r="D5" s="300"/>
      <c r="E5" s="200"/>
      <c r="F5" s="200"/>
      <c r="G5" s="200"/>
      <c r="H5" s="200"/>
      <c r="I5" s="159"/>
      <c r="J5" s="361" t="s">
        <v>137</v>
      </c>
      <c r="K5" s="361"/>
      <c r="L5" s="69">
        <f>SUM('Relació de despeses 1'!K3:L3,'Relació de despeses 2'!K3:L3,'Relació de despeses 3'!K3:L3,)</f>
        <v>0</v>
      </c>
      <c r="M5" s="160" t="s">
        <v>20</v>
      </c>
      <c r="N5" s="160"/>
      <c r="O5" s="160"/>
      <c r="P5" s="152"/>
      <c r="Q5" s="152"/>
    </row>
    <row r="6" spans="1:17" ht="15" x14ac:dyDescent="0.25">
      <c r="A6" s="361" t="s">
        <v>37</v>
      </c>
      <c r="B6" s="361"/>
      <c r="C6" s="300" t="str">
        <f>IF('Relació de despeses 1'!C4:D4&lt;&gt;"",'Relació de despeses 1'!C4:D4,"")</f>
        <v/>
      </c>
      <c r="D6" s="300"/>
      <c r="E6" s="200"/>
      <c r="F6" s="200"/>
      <c r="G6" s="200"/>
      <c r="H6" s="200"/>
      <c r="I6" s="161"/>
      <c r="J6" s="361" t="s">
        <v>98</v>
      </c>
      <c r="K6" s="361"/>
      <c r="L6" s="69">
        <f>SUM('Relació de despeses 1'!K4:L4,'Relació de despeses 2'!K4:L4,'Relació de despeses 3'!K4:L4,)</f>
        <v>0</v>
      </c>
      <c r="M6" s="160" t="s">
        <v>20</v>
      </c>
      <c r="N6" s="160"/>
      <c r="O6" s="162"/>
      <c r="P6" s="152"/>
      <c r="Q6" s="152"/>
    </row>
    <row r="7" spans="1:17" ht="15" x14ac:dyDescent="0.25">
      <c r="A7" s="361" t="s">
        <v>21</v>
      </c>
      <c r="B7" s="361"/>
      <c r="C7" s="300" t="str">
        <f>IF('Relació de despeses 1'!C5:D5&lt;&gt;"",'Relació de despeses 1'!C5:D5,"")</f>
        <v/>
      </c>
      <c r="D7" s="300"/>
      <c r="E7" s="200"/>
      <c r="F7" s="200"/>
      <c r="G7" s="200"/>
      <c r="H7" s="200"/>
      <c r="I7" s="161"/>
      <c r="J7" s="67" t="s">
        <v>36</v>
      </c>
      <c r="K7" s="68"/>
      <c r="L7" s="67"/>
      <c r="M7" s="70" t="str">
        <f>IF(+'Relació de despeses 1'!K5="","",+'Relació de despeses 1'!K5)</f>
        <v/>
      </c>
      <c r="N7" s="71" t="s">
        <v>26</v>
      </c>
      <c r="O7" s="70" t="str">
        <f>IF(+'Relació de despeses 1'!N5="","",+'Relació de despeses 1'!N5)</f>
        <v/>
      </c>
      <c r="P7" s="152"/>
      <c r="Q7" s="152"/>
    </row>
    <row r="8" spans="1:17" ht="15" x14ac:dyDescent="0.25">
      <c r="A8" s="362" t="s">
        <v>32</v>
      </c>
      <c r="B8" s="362"/>
      <c r="C8" s="362"/>
      <c r="D8" s="362"/>
      <c r="E8" s="202"/>
      <c r="F8" s="202"/>
      <c r="G8" s="202"/>
      <c r="H8" s="202"/>
      <c r="I8" s="163"/>
      <c r="J8" s="362" t="s">
        <v>33</v>
      </c>
      <c r="K8" s="362"/>
      <c r="L8" s="362"/>
      <c r="M8" s="362"/>
      <c r="N8" s="129"/>
      <c r="O8" s="157"/>
      <c r="P8" s="152"/>
      <c r="Q8" s="152"/>
    </row>
    <row r="9" spans="1:17" ht="47.25" x14ac:dyDescent="0.25">
      <c r="A9" s="363" t="s">
        <v>0</v>
      </c>
      <c r="B9" s="364"/>
      <c r="C9" s="164" t="s">
        <v>123</v>
      </c>
      <c r="D9" s="164" t="s">
        <v>114</v>
      </c>
      <c r="E9" s="164" t="s">
        <v>123</v>
      </c>
      <c r="F9" s="164" t="s">
        <v>114</v>
      </c>
      <c r="G9" s="164" t="s">
        <v>123</v>
      </c>
      <c r="H9" s="164" t="s">
        <v>114</v>
      </c>
      <c r="I9" s="165"/>
      <c r="J9" s="365" t="s">
        <v>0</v>
      </c>
      <c r="K9" s="366"/>
      <c r="L9" s="166" t="s">
        <v>142</v>
      </c>
      <c r="M9" s="167" t="s">
        <v>115</v>
      </c>
      <c r="N9" s="166" t="s">
        <v>142</v>
      </c>
      <c r="O9" s="167" t="s">
        <v>115</v>
      </c>
      <c r="P9" s="166" t="s">
        <v>142</v>
      </c>
      <c r="Q9" s="167" t="s">
        <v>115</v>
      </c>
    </row>
    <row r="10" spans="1:17" ht="15" x14ac:dyDescent="0.25">
      <c r="A10" s="203"/>
      <c r="B10" s="204"/>
      <c r="C10" s="384" t="s">
        <v>77</v>
      </c>
      <c r="D10" s="384"/>
      <c r="E10" s="384" t="s">
        <v>78</v>
      </c>
      <c r="F10" s="384"/>
      <c r="G10" s="384" t="s">
        <v>79</v>
      </c>
      <c r="H10" s="384"/>
      <c r="I10" s="165"/>
      <c r="J10" s="382"/>
      <c r="K10" s="383"/>
      <c r="L10" s="381" t="s">
        <v>77</v>
      </c>
      <c r="M10" s="381"/>
      <c r="N10" s="381" t="s">
        <v>78</v>
      </c>
      <c r="O10" s="381"/>
      <c r="P10" s="381" t="s">
        <v>79</v>
      </c>
      <c r="Q10" s="381"/>
    </row>
    <row r="11" spans="1:17" ht="48" customHeight="1" x14ac:dyDescent="0.25">
      <c r="A11" s="357" t="s">
        <v>60</v>
      </c>
      <c r="B11" s="358"/>
      <c r="C11" s="168">
        <f>'Resum despeses-ingressos 1'!C8</f>
        <v>0</v>
      </c>
      <c r="D11" s="169">
        <f>'Relació de despeses 1'!K29</f>
        <v>0</v>
      </c>
      <c r="E11" s="168">
        <f>'Resum despeses-ingressos 2'!C8</f>
        <v>0</v>
      </c>
      <c r="F11" s="169">
        <f>'Relació de despeses 2'!K29</f>
        <v>0</v>
      </c>
      <c r="G11" s="168">
        <f>'Resum despeses-ingressos 3'!C8</f>
        <v>0</v>
      </c>
      <c r="H11" s="169">
        <f>'Relació de despeses 3'!K29</f>
        <v>0</v>
      </c>
      <c r="I11" s="135"/>
      <c r="J11" s="359" t="s">
        <v>40</v>
      </c>
      <c r="K11" s="360"/>
      <c r="L11" s="170">
        <f>'Resum despeses-ingressos 1'!H8</f>
        <v>0</v>
      </c>
      <c r="M11" s="171">
        <f>'Relació d''ingressos 1 '!F17</f>
        <v>0</v>
      </c>
      <c r="N11" s="170">
        <f>'Resum despeses-ingressos 2'!H8</f>
        <v>0</v>
      </c>
      <c r="O11" s="171">
        <f>'Relació d''ingressos 2'!F17</f>
        <v>0</v>
      </c>
      <c r="P11" s="170">
        <f>'Resum despeses-ingressos 3'!H8</f>
        <v>0</v>
      </c>
      <c r="Q11" s="171">
        <f>'Relació d''ingressos 3'!F17</f>
        <v>0</v>
      </c>
    </row>
    <row r="12" spans="1:17" ht="48.75" customHeight="1" x14ac:dyDescent="0.25">
      <c r="A12" s="343" t="s">
        <v>61</v>
      </c>
      <c r="B12" s="344"/>
      <c r="C12" s="172">
        <f>'Resum despeses-ingressos 1'!C9</f>
        <v>0</v>
      </c>
      <c r="D12" s="205">
        <f>'Relació de despeses 1'!K38</f>
        <v>0</v>
      </c>
      <c r="E12" s="172">
        <f>'Resum despeses-ingressos 2'!C9</f>
        <v>0</v>
      </c>
      <c r="F12" s="205">
        <f>'Relació de despeses 1'!K38</f>
        <v>0</v>
      </c>
      <c r="G12" s="172">
        <f>'Resum despeses-ingressos 3'!C9</f>
        <v>0</v>
      </c>
      <c r="H12" s="205">
        <f>'Relació de despeses 3'!K38</f>
        <v>0</v>
      </c>
      <c r="I12" s="135"/>
      <c r="J12" s="351" t="s">
        <v>29</v>
      </c>
      <c r="K12" s="352"/>
      <c r="L12" s="174">
        <f>'Resum despeses-ingressos 1'!H9</f>
        <v>0</v>
      </c>
      <c r="M12" s="175">
        <f>'Relació d''ingressos 1 '!F24</f>
        <v>0</v>
      </c>
      <c r="N12" s="174">
        <f>'Resum despeses-ingressos 2'!H9</f>
        <v>0</v>
      </c>
      <c r="O12" s="175">
        <f>'Relació d''ingressos 2'!F24</f>
        <v>0</v>
      </c>
      <c r="P12" s="174">
        <f>'Resum despeses-ingressos 3'!H9</f>
        <v>0</v>
      </c>
      <c r="Q12" s="175">
        <f>'Relació d''ingressos 3'!F24</f>
        <v>0</v>
      </c>
    </row>
    <row r="13" spans="1:17" ht="36.75" customHeight="1" x14ac:dyDescent="0.25">
      <c r="A13" s="343" t="s">
        <v>62</v>
      </c>
      <c r="B13" s="344"/>
      <c r="C13" s="172">
        <f>'Resum despeses-ingressos 1'!C10</f>
        <v>0</v>
      </c>
      <c r="D13" s="173">
        <f>'Relació de despeses 1'!K45</f>
        <v>0</v>
      </c>
      <c r="E13" s="172">
        <f>'Resum despeses-ingressos 2'!C10</f>
        <v>0</v>
      </c>
      <c r="F13" s="173">
        <f>'Relació de despeses 2'!K45</f>
        <v>0</v>
      </c>
      <c r="G13" s="172">
        <f>'Resum despeses-ingressos 3'!C10</f>
        <v>0</v>
      </c>
      <c r="H13" s="173">
        <f>'Relació de despeses 3'!K45</f>
        <v>0</v>
      </c>
      <c r="I13" s="135"/>
      <c r="J13" s="351" t="s">
        <v>30</v>
      </c>
      <c r="K13" s="352"/>
      <c r="L13" s="170">
        <f>'Resum despeses-ingressos 1'!H10</f>
        <v>0</v>
      </c>
      <c r="M13" s="171">
        <f>'Relació d''ingressos 1 '!F31</f>
        <v>0</v>
      </c>
      <c r="N13" s="170">
        <f>'Resum despeses-ingressos 2'!H10</f>
        <v>0</v>
      </c>
      <c r="O13" s="171">
        <f>'Relació d''ingressos 2'!F31</f>
        <v>0</v>
      </c>
      <c r="P13" s="170">
        <f>'Resum despeses-ingressos 3'!H10</f>
        <v>0</v>
      </c>
      <c r="Q13" s="171">
        <f>'Relació d''ingressos 3'!F31</f>
        <v>0</v>
      </c>
    </row>
    <row r="14" spans="1:17" ht="30.75" customHeight="1" x14ac:dyDescent="0.25">
      <c r="A14" s="343" t="s">
        <v>63</v>
      </c>
      <c r="B14" s="344"/>
      <c r="C14" s="172">
        <f>'Resum despeses-ingressos 1'!C11</f>
        <v>0</v>
      </c>
      <c r="D14" s="173">
        <f>'Relació de despeses 1'!K52</f>
        <v>0</v>
      </c>
      <c r="E14" s="172">
        <f>'Resum despeses-ingressos 2'!C11</f>
        <v>0</v>
      </c>
      <c r="F14" s="173">
        <f>'Relació de despeses 2'!K52</f>
        <v>0</v>
      </c>
      <c r="G14" s="172">
        <f>'Resum despeses-ingressos 3'!C11</f>
        <v>0</v>
      </c>
      <c r="H14" s="173">
        <f>'Relació de despeses 3'!K52</f>
        <v>0</v>
      </c>
      <c r="I14" s="135"/>
      <c r="J14" s="351" t="s">
        <v>31</v>
      </c>
      <c r="K14" s="352"/>
      <c r="L14" s="174">
        <f>'Resum despeses-ingressos 1'!H11</f>
        <v>0</v>
      </c>
      <c r="M14" s="175">
        <f>'Relació d''ingressos 1 '!F39</f>
        <v>0</v>
      </c>
      <c r="N14" s="174">
        <f>'Resum despeses-ingressos 2'!H11</f>
        <v>0</v>
      </c>
      <c r="O14" s="175">
        <f>'Relació d''ingressos 2'!F39</f>
        <v>0</v>
      </c>
      <c r="P14" s="174">
        <f>'Resum despeses-ingressos 3'!H11</f>
        <v>0</v>
      </c>
      <c r="Q14" s="175">
        <f>'Relació d''ingressos 3'!F39</f>
        <v>0</v>
      </c>
    </row>
    <row r="15" spans="1:17" ht="37.5" customHeight="1" x14ac:dyDescent="0.25">
      <c r="A15" s="343" t="s">
        <v>64</v>
      </c>
      <c r="B15" s="344"/>
      <c r="C15" s="172">
        <f>'Resum despeses-ingressos 1'!C12</f>
        <v>0</v>
      </c>
      <c r="D15" s="173">
        <f>'Relació de despeses 1'!K59</f>
        <v>0</v>
      </c>
      <c r="E15" s="172">
        <f>'Resum despeses-ingressos 2'!C12</f>
        <v>0</v>
      </c>
      <c r="F15" s="173">
        <f>'Relació de despeses 2'!K59</f>
        <v>0</v>
      </c>
      <c r="G15" s="172">
        <f>'Resum despeses-ingressos 3'!C12</f>
        <v>0</v>
      </c>
      <c r="H15" s="173">
        <f>'Relació de despeses 3'!K59</f>
        <v>0</v>
      </c>
      <c r="I15" s="135"/>
      <c r="J15" s="353" t="s">
        <v>74</v>
      </c>
      <c r="K15" s="354"/>
      <c r="L15" s="174">
        <f>'Resum despeses-ingressos 1'!H12</f>
        <v>0</v>
      </c>
      <c r="M15" s="175">
        <f>'Relació d''ingressos 1 '!F48</f>
        <v>0</v>
      </c>
      <c r="N15" s="174">
        <f>'Resum despeses-ingressos 2'!H12</f>
        <v>0</v>
      </c>
      <c r="O15" s="175">
        <f>'Relació d''ingressos 2'!F48</f>
        <v>0</v>
      </c>
      <c r="P15" s="174">
        <f>'Resum despeses-ingressos 3'!H12</f>
        <v>0</v>
      </c>
      <c r="Q15" s="175">
        <f>'Relació d''ingressos 3'!F48</f>
        <v>0</v>
      </c>
    </row>
    <row r="16" spans="1:17" ht="96.75" customHeight="1" x14ac:dyDescent="0.25">
      <c r="A16" s="343" t="s">
        <v>88</v>
      </c>
      <c r="B16" s="344"/>
      <c r="C16" s="172">
        <f>'Resum despeses-ingressos 1'!C13</f>
        <v>0</v>
      </c>
      <c r="D16" s="173">
        <f>'Relació de despeses 1'!K68</f>
        <v>0</v>
      </c>
      <c r="E16" s="172">
        <f>'Resum despeses-ingressos 2'!C13</f>
        <v>0</v>
      </c>
      <c r="F16" s="173">
        <f>'Relació de despeses 2'!K68</f>
        <v>0</v>
      </c>
      <c r="G16" s="172">
        <f>'Resum despeses-ingressos 3'!C13</f>
        <v>0</v>
      </c>
      <c r="H16" s="173">
        <f>'Relació de despeses 3'!K68</f>
        <v>0</v>
      </c>
      <c r="I16" s="135"/>
      <c r="J16" s="355" t="s">
        <v>82</v>
      </c>
      <c r="K16" s="356"/>
      <c r="L16" s="176">
        <f t="shared" ref="L16:Q16" si="0">SUM(L10:L15)</f>
        <v>0</v>
      </c>
      <c r="M16" s="176">
        <f t="shared" si="0"/>
        <v>0</v>
      </c>
      <c r="N16" s="176">
        <f t="shared" si="0"/>
        <v>0</v>
      </c>
      <c r="O16" s="176">
        <f t="shared" si="0"/>
        <v>0</v>
      </c>
      <c r="P16" s="176">
        <f t="shared" si="0"/>
        <v>0</v>
      </c>
      <c r="Q16" s="176">
        <f t="shared" si="0"/>
        <v>0</v>
      </c>
    </row>
    <row r="17" spans="1:17" ht="38.25" customHeight="1" x14ac:dyDescent="0.25">
      <c r="A17" s="343" t="s">
        <v>65</v>
      </c>
      <c r="B17" s="344"/>
      <c r="C17" s="172">
        <f>'Resum despeses-ingressos 1'!C14</f>
        <v>0</v>
      </c>
      <c r="D17" s="173">
        <f>'Relació de despeses 1'!K79</f>
        <v>0</v>
      </c>
      <c r="E17" s="172">
        <f>'Resum despeses-ingressos 2'!C14</f>
        <v>0</v>
      </c>
      <c r="F17" s="173">
        <f>'Relació de despeses 2'!K79</f>
        <v>0</v>
      </c>
      <c r="G17" s="172">
        <f>'Resum despeses-ingressos 3'!C14</f>
        <v>0</v>
      </c>
      <c r="H17" s="173">
        <f>'Relació de despeses 3'!K79</f>
        <v>0</v>
      </c>
      <c r="I17" s="135"/>
      <c r="J17" s="355" t="s">
        <v>2</v>
      </c>
      <c r="K17" s="356"/>
      <c r="L17" s="176"/>
      <c r="M17" s="176"/>
      <c r="N17" s="176"/>
      <c r="O17" s="176"/>
      <c r="P17" s="176">
        <f>SUM(L16,N16,P16)</f>
        <v>0</v>
      </c>
      <c r="Q17" s="176">
        <f>SUM(M16,O16,Q16)</f>
        <v>0</v>
      </c>
    </row>
    <row r="18" spans="1:17" ht="29.25" customHeight="1" x14ac:dyDescent="0.25">
      <c r="A18" s="343" t="s">
        <v>68</v>
      </c>
      <c r="B18" s="344"/>
      <c r="C18" s="172">
        <f>'Resum despeses-ingressos 1'!C15</f>
        <v>0</v>
      </c>
      <c r="D18" s="173">
        <f>'Relació de despeses 1'!K85</f>
        <v>0</v>
      </c>
      <c r="E18" s="172">
        <f>'Resum despeses-ingressos 2'!C15</f>
        <v>0</v>
      </c>
      <c r="F18" s="173">
        <f>'Relació de despeses 2'!K85</f>
        <v>0</v>
      </c>
      <c r="G18" s="172">
        <f>'Resum despeses-ingressos 3'!C15</f>
        <v>0</v>
      </c>
      <c r="H18" s="173">
        <f>'Relació de despeses 3'!K85</f>
        <v>0</v>
      </c>
      <c r="I18" s="135"/>
      <c r="J18" s="345" t="s">
        <v>116</v>
      </c>
      <c r="K18" s="346"/>
      <c r="L18" s="177" t="e">
        <f t="shared" ref="L18:Q18" si="1">IF(L11="","- %",+L11/L16)</f>
        <v>#DIV/0!</v>
      </c>
      <c r="M18" s="177" t="e">
        <f t="shared" si="1"/>
        <v>#DIV/0!</v>
      </c>
      <c r="N18" s="177" t="e">
        <f t="shared" si="1"/>
        <v>#DIV/0!</v>
      </c>
      <c r="O18" s="177" t="e">
        <f t="shared" si="1"/>
        <v>#DIV/0!</v>
      </c>
      <c r="P18" s="177" t="e">
        <f t="shared" si="1"/>
        <v>#DIV/0!</v>
      </c>
      <c r="Q18" s="177" t="e">
        <f t="shared" si="1"/>
        <v>#DIV/0!</v>
      </c>
    </row>
    <row r="19" spans="1:17" ht="30" customHeight="1" x14ac:dyDescent="0.25">
      <c r="A19" s="343" t="s">
        <v>71</v>
      </c>
      <c r="B19" s="344"/>
      <c r="C19" s="172">
        <f>'Resum despeses-ingressos 1'!C16</f>
        <v>0</v>
      </c>
      <c r="D19" s="173">
        <f>'Relació de despeses 1'!K90</f>
        <v>0</v>
      </c>
      <c r="E19" s="172">
        <f>'Resum despeses-ingressos 2'!C16</f>
        <v>0</v>
      </c>
      <c r="F19" s="173">
        <f>'Relació de despeses 2'!K90</f>
        <v>0</v>
      </c>
      <c r="G19" s="172">
        <f>'Resum despeses-ingressos 3'!C16</f>
        <v>0</v>
      </c>
      <c r="H19" s="173">
        <f>'Relació de despeses 3'!K90</f>
        <v>0</v>
      </c>
      <c r="I19" s="135"/>
      <c r="J19" s="137"/>
      <c r="K19" s="135"/>
      <c r="L19" s="178" t="s">
        <v>41</v>
      </c>
      <c r="M19" s="178" t="s">
        <v>42</v>
      </c>
      <c r="N19" s="165"/>
      <c r="O19" s="165"/>
      <c r="P19" s="152"/>
      <c r="Q19" s="152"/>
    </row>
    <row r="20" spans="1:17" ht="63" customHeight="1" thickBot="1" x14ac:dyDescent="0.3">
      <c r="A20" s="343" t="s">
        <v>72</v>
      </c>
      <c r="B20" s="344"/>
      <c r="C20" s="172">
        <f>'Resum despeses-ingressos 1'!C17</f>
        <v>0</v>
      </c>
      <c r="D20" s="173">
        <f>'Relació de despeses 1'!K95</f>
        <v>0</v>
      </c>
      <c r="E20" s="172">
        <f>'Resum despeses-ingressos 2'!C17</f>
        <v>0</v>
      </c>
      <c r="F20" s="173">
        <f>'Relació de despeses 2'!K95</f>
        <v>0</v>
      </c>
      <c r="G20" s="172">
        <f>'Resum despeses-ingressos 3'!C17</f>
        <v>0</v>
      </c>
      <c r="H20" s="173">
        <f>'Relació de despeses 3'!K95</f>
        <v>0</v>
      </c>
      <c r="I20" s="135"/>
      <c r="J20" s="347" t="s">
        <v>70</v>
      </c>
      <c r="K20" s="348"/>
      <c r="L20" s="179">
        <f>+P17-G22</f>
        <v>0</v>
      </c>
      <c r="M20" s="179">
        <f>+Q17-H22</f>
        <v>0</v>
      </c>
      <c r="N20" s="165"/>
      <c r="O20" s="165"/>
      <c r="P20" s="152"/>
      <c r="Q20" s="152"/>
    </row>
    <row r="21" spans="1:17" ht="18.75" customHeight="1" x14ac:dyDescent="0.25">
      <c r="A21" s="380" t="s">
        <v>81</v>
      </c>
      <c r="B21" s="380"/>
      <c r="C21" s="206">
        <f t="shared" ref="C21:H21" si="2">SUM(C11:C20)</f>
        <v>0</v>
      </c>
      <c r="D21" s="206">
        <f t="shared" si="2"/>
        <v>0</v>
      </c>
      <c r="E21" s="206">
        <f t="shared" si="2"/>
        <v>0</v>
      </c>
      <c r="F21" s="206">
        <f t="shared" si="2"/>
        <v>0</v>
      </c>
      <c r="G21" s="206">
        <f t="shared" si="2"/>
        <v>0</v>
      </c>
      <c r="H21" s="206">
        <f t="shared" si="2"/>
        <v>0</v>
      </c>
      <c r="I21" s="135"/>
      <c r="J21" s="349" t="s">
        <v>117</v>
      </c>
      <c r="K21" s="350"/>
      <c r="L21" s="339" t="s">
        <v>118</v>
      </c>
      <c r="M21" s="340"/>
      <c r="N21" s="165"/>
      <c r="O21" s="165"/>
      <c r="P21" s="152"/>
      <c r="Q21" s="152"/>
    </row>
    <row r="22" spans="1:17" ht="23.25" customHeight="1" thickBot="1" x14ac:dyDescent="0.3">
      <c r="A22" s="380" t="s">
        <v>1</v>
      </c>
      <c r="B22" s="380"/>
      <c r="C22" s="207"/>
      <c r="D22" s="207"/>
      <c r="E22" s="207"/>
      <c r="F22" s="207"/>
      <c r="G22" s="208">
        <f>SUM(C21,E21,G21)</f>
        <v>0</v>
      </c>
      <c r="H22" s="208">
        <f>SUM(D21, F21,H21)</f>
        <v>0</v>
      </c>
      <c r="I22" s="135"/>
      <c r="J22" s="181" t="s">
        <v>43</v>
      </c>
      <c r="K22" s="182" t="s">
        <v>119</v>
      </c>
      <c r="L22" s="183" t="s">
        <v>43</v>
      </c>
      <c r="M22" s="184" t="s">
        <v>28</v>
      </c>
      <c r="N22" s="165"/>
      <c r="O22" s="165"/>
      <c r="P22" s="152"/>
      <c r="Q22" s="152"/>
    </row>
    <row r="23" spans="1:17" ht="15.75" thickBot="1" x14ac:dyDescent="0.3">
      <c r="A23" s="152"/>
      <c r="B23" s="152"/>
      <c r="C23" s="152"/>
      <c r="D23" s="152"/>
      <c r="E23" s="152"/>
      <c r="F23" s="152"/>
      <c r="G23" s="152"/>
      <c r="H23" s="152"/>
      <c r="I23" s="152"/>
      <c r="J23" s="187">
        <f>+H22-G22</f>
        <v>0</v>
      </c>
      <c r="K23" s="188" t="e">
        <f>+J23/H22</f>
        <v>#DIV/0!</v>
      </c>
      <c r="L23" s="189">
        <f>+Q17-P17</f>
        <v>0</v>
      </c>
      <c r="M23" s="190" t="e">
        <f>+L23/Q17</f>
        <v>#DIV/0!</v>
      </c>
      <c r="N23" s="165"/>
      <c r="O23" s="165"/>
      <c r="P23" s="152"/>
      <c r="Q23" s="152"/>
    </row>
    <row r="24" spans="1:17" ht="14.25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</row>
    <row r="25" spans="1:17" ht="29.25" customHeight="1" thickBot="1" x14ac:dyDescent="0.3">
      <c r="A25" s="325" t="s">
        <v>58</v>
      </c>
      <c r="B25" s="325"/>
      <c r="C25" s="325"/>
      <c r="D25" s="325"/>
      <c r="E25" s="325"/>
      <c r="F25" s="325"/>
      <c r="G25" s="325"/>
      <c r="H25" s="325"/>
      <c r="I25" s="325"/>
      <c r="J25" s="157"/>
      <c r="K25" s="165"/>
      <c r="L25" s="152"/>
      <c r="M25" s="152"/>
      <c r="N25" s="152"/>
      <c r="O25" s="152"/>
      <c r="P25" s="152"/>
      <c r="Q25" s="152"/>
    </row>
    <row r="26" spans="1:17" ht="29.25" customHeight="1" x14ac:dyDescent="0.2">
      <c r="A26" s="326"/>
      <c r="B26" s="327"/>
      <c r="C26" s="327"/>
      <c r="D26" s="327"/>
      <c r="E26" s="327"/>
      <c r="F26" s="327"/>
      <c r="G26" s="327"/>
      <c r="H26" s="327"/>
      <c r="I26" s="327"/>
      <c r="J26" s="327"/>
      <c r="K26" s="328"/>
      <c r="L26" s="152"/>
      <c r="M26" s="152"/>
      <c r="N26" s="152"/>
      <c r="O26" s="152"/>
      <c r="P26" s="152"/>
      <c r="Q26" s="152"/>
    </row>
    <row r="27" spans="1:17" ht="14.25" x14ac:dyDescent="0.2">
      <c r="A27" s="329"/>
      <c r="B27" s="330"/>
      <c r="C27" s="330"/>
      <c r="D27" s="330"/>
      <c r="E27" s="330"/>
      <c r="F27" s="330"/>
      <c r="G27" s="330"/>
      <c r="H27" s="330"/>
      <c r="I27" s="330"/>
      <c r="J27" s="330"/>
      <c r="K27" s="331"/>
      <c r="L27" s="152"/>
      <c r="M27" s="152"/>
      <c r="N27" s="152"/>
      <c r="O27" s="152"/>
      <c r="P27" s="152"/>
      <c r="Q27" s="152"/>
    </row>
    <row r="28" spans="1:17" ht="14.25" x14ac:dyDescent="0.2">
      <c r="A28" s="329"/>
      <c r="B28" s="330"/>
      <c r="C28" s="330"/>
      <c r="D28" s="330"/>
      <c r="E28" s="330"/>
      <c r="F28" s="330"/>
      <c r="G28" s="330"/>
      <c r="H28" s="330"/>
      <c r="I28" s="330"/>
      <c r="J28" s="330"/>
      <c r="K28" s="331"/>
      <c r="L28" s="152"/>
      <c r="M28" s="152"/>
      <c r="N28" s="152"/>
      <c r="O28" s="152"/>
      <c r="P28" s="152"/>
      <c r="Q28" s="152"/>
    </row>
    <row r="29" spans="1:17" ht="14.25" x14ac:dyDescent="0.2">
      <c r="A29" s="329"/>
      <c r="B29" s="330"/>
      <c r="C29" s="330"/>
      <c r="D29" s="330"/>
      <c r="E29" s="330"/>
      <c r="F29" s="330"/>
      <c r="G29" s="330"/>
      <c r="H29" s="330"/>
      <c r="I29" s="330"/>
      <c r="J29" s="330"/>
      <c r="K29" s="331"/>
      <c r="L29" s="152"/>
      <c r="M29" s="152"/>
      <c r="N29" s="152"/>
      <c r="O29" s="152"/>
      <c r="P29" s="152"/>
      <c r="Q29" s="152"/>
    </row>
    <row r="30" spans="1:17" ht="14.25" x14ac:dyDescent="0.2">
      <c r="A30" s="329"/>
      <c r="B30" s="330"/>
      <c r="C30" s="330"/>
      <c r="D30" s="330"/>
      <c r="E30" s="330"/>
      <c r="F30" s="330"/>
      <c r="G30" s="330"/>
      <c r="H30" s="330"/>
      <c r="I30" s="330"/>
      <c r="J30" s="330"/>
      <c r="K30" s="331"/>
      <c r="L30" s="152"/>
      <c r="M30" s="152"/>
      <c r="N30" s="152"/>
      <c r="O30" s="152"/>
      <c r="P30" s="152"/>
      <c r="Q30" s="152"/>
    </row>
    <row r="31" spans="1:17" ht="14.25" x14ac:dyDescent="0.2">
      <c r="A31" s="329"/>
      <c r="B31" s="330"/>
      <c r="C31" s="330"/>
      <c r="D31" s="330"/>
      <c r="E31" s="330"/>
      <c r="F31" s="330"/>
      <c r="G31" s="330"/>
      <c r="H31" s="330"/>
      <c r="I31" s="330"/>
      <c r="J31" s="330"/>
      <c r="K31" s="331"/>
      <c r="L31" s="152"/>
      <c r="M31" s="152"/>
      <c r="N31" s="152"/>
      <c r="O31" s="152"/>
      <c r="P31" s="152"/>
      <c r="Q31" s="152"/>
    </row>
    <row r="32" spans="1:17" ht="15" thickBot="1" x14ac:dyDescent="0.25">
      <c r="A32" s="332"/>
      <c r="B32" s="333"/>
      <c r="C32" s="333"/>
      <c r="D32" s="333"/>
      <c r="E32" s="333"/>
      <c r="F32" s="333"/>
      <c r="G32" s="333"/>
      <c r="H32" s="333"/>
      <c r="I32" s="333"/>
      <c r="J32" s="333"/>
      <c r="K32" s="334"/>
      <c r="L32" s="152"/>
      <c r="M32" s="152"/>
      <c r="N32" s="152"/>
      <c r="O32" s="152"/>
      <c r="P32" s="152"/>
      <c r="Q32" s="152"/>
    </row>
    <row r="33" spans="1:17" ht="14.25" x14ac:dyDescent="0.2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52"/>
      <c r="M33" s="152"/>
      <c r="N33" s="152"/>
      <c r="O33" s="152"/>
      <c r="P33" s="152"/>
      <c r="Q33" s="152"/>
    </row>
    <row r="34" spans="1:17" ht="35.25" customHeight="1" x14ac:dyDescent="0.2">
      <c r="A34" s="335" t="str">
        <f>'Relació de despeses 1'!A98:N98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152"/>
      <c r="M34" s="152"/>
      <c r="N34" s="152"/>
      <c r="O34" s="152"/>
      <c r="P34" s="152"/>
      <c r="Q34" s="152"/>
    </row>
    <row r="35" spans="1:17" ht="14.25" x14ac:dyDescent="0.2">
      <c r="A35" s="305" t="s">
        <v>120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152"/>
      <c r="M35" s="152"/>
      <c r="N35" s="152"/>
      <c r="O35" s="152"/>
      <c r="P35" s="152"/>
      <c r="Q35" s="152"/>
    </row>
    <row r="36" spans="1:17" ht="18.75" customHeight="1" x14ac:dyDescent="0.2">
      <c r="A36" s="305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152"/>
      <c r="M36" s="152"/>
      <c r="N36" s="152"/>
      <c r="O36" s="152"/>
      <c r="P36" s="152"/>
      <c r="Q36" s="152"/>
    </row>
    <row r="37" spans="1:17" ht="15" x14ac:dyDescent="0.25">
      <c r="A37" s="129"/>
      <c r="B37" s="129"/>
      <c r="C37" s="129"/>
      <c r="D37" s="129"/>
      <c r="E37" s="129"/>
      <c r="F37" s="135"/>
      <c r="G37" s="135"/>
      <c r="H37" s="135"/>
      <c r="I37" s="135"/>
      <c r="J37" s="129"/>
      <c r="K37" s="157"/>
      <c r="L37" s="152"/>
      <c r="M37" s="152"/>
      <c r="N37" s="152"/>
      <c r="O37" s="152"/>
      <c r="P37" s="152"/>
      <c r="Q37" s="152"/>
    </row>
    <row r="38" spans="1:17" ht="15" x14ac:dyDescent="0.25">
      <c r="A38" s="336" t="s">
        <v>51</v>
      </c>
      <c r="B38" s="337"/>
      <c r="C38" s="192"/>
      <c r="D38" s="129"/>
      <c r="E38" s="129"/>
      <c r="F38" s="229" t="s">
        <v>92</v>
      </c>
      <c r="G38" s="135"/>
      <c r="H38" s="135"/>
      <c r="I38" s="135"/>
      <c r="J38" s="129"/>
      <c r="K38" s="157"/>
      <c r="L38" s="152"/>
      <c r="M38" s="152"/>
      <c r="N38" s="152"/>
      <c r="O38" s="152"/>
      <c r="P38" s="152"/>
      <c r="Q38" s="152"/>
    </row>
    <row r="39" spans="1:17" ht="15" x14ac:dyDescent="0.25">
      <c r="A39" s="194"/>
      <c r="B39" s="129"/>
      <c r="C39" s="129"/>
      <c r="D39" s="129"/>
      <c r="E39" s="193"/>
      <c r="F39" s="135"/>
      <c r="G39" s="135"/>
      <c r="H39" s="135"/>
      <c r="I39" s="135"/>
      <c r="J39" s="129"/>
      <c r="K39" s="157"/>
      <c r="L39" s="152"/>
      <c r="M39" s="152"/>
      <c r="N39" s="152"/>
      <c r="O39" s="152"/>
      <c r="P39" s="152"/>
      <c r="Q39" s="152"/>
    </row>
    <row r="40" spans="1:17" ht="15" x14ac:dyDescent="0.25">
      <c r="A40" s="129"/>
      <c r="B40" s="137"/>
      <c r="C40" s="137"/>
      <c r="D40" s="137"/>
      <c r="E40" s="137"/>
      <c r="F40" s="195"/>
      <c r="G40" s="195"/>
      <c r="H40" s="135"/>
      <c r="I40" s="193"/>
      <c r="J40" s="129"/>
      <c r="K40" s="157"/>
      <c r="L40" s="152"/>
      <c r="M40" s="152"/>
      <c r="N40" s="152"/>
      <c r="O40" s="152"/>
      <c r="P40" s="152"/>
      <c r="Q40" s="152"/>
    </row>
    <row r="41" spans="1:17" x14ac:dyDescent="0.2">
      <c r="A41" s="196" t="s">
        <v>19</v>
      </c>
      <c r="B41" s="196"/>
      <c r="C41" s="196"/>
      <c r="D41" s="196"/>
      <c r="E41" s="196"/>
      <c r="F41" s="197"/>
      <c r="G41" s="197"/>
      <c r="H41" s="197"/>
      <c r="I41" s="197"/>
      <c r="J41" s="12"/>
      <c r="K41" s="12"/>
      <c r="L41" s="209"/>
    </row>
    <row r="42" spans="1:17" ht="25.5" customHeight="1" x14ac:dyDescent="0.2">
      <c r="A42" s="338" t="s">
        <v>138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209"/>
    </row>
    <row r="43" spans="1:17" x14ac:dyDescent="0.2">
      <c r="A43" s="338" t="s">
        <v>139</v>
      </c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209"/>
    </row>
    <row r="44" spans="1:17" x14ac:dyDescent="0.2">
      <c r="A44" s="253" t="s">
        <v>140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09"/>
    </row>
    <row r="45" spans="1:17" ht="25.5" customHeight="1" x14ac:dyDescent="0.2">
      <c r="A45" s="253" t="s">
        <v>141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09"/>
    </row>
    <row r="46" spans="1:17" x14ac:dyDescent="0.2">
      <c r="A46" s="253" t="s">
        <v>52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09"/>
    </row>
    <row r="47" spans="1:17" x14ac:dyDescent="0.2">
      <c r="A47" s="253" t="s">
        <v>121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09"/>
    </row>
    <row r="48" spans="1:17" ht="29.25" customHeight="1" x14ac:dyDescent="0.2">
      <c r="A48" s="253" t="s">
        <v>122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09"/>
    </row>
    <row r="49" spans="1:12" x14ac:dyDescent="0.2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</row>
  </sheetData>
  <mergeCells count="58">
    <mergeCell ref="A47:K47"/>
    <mergeCell ref="A48:K48"/>
    <mergeCell ref="A42:K42"/>
    <mergeCell ref="A43:K43"/>
    <mergeCell ref="A44:K44"/>
    <mergeCell ref="A45:K45"/>
    <mergeCell ref="A46:K46"/>
    <mergeCell ref="A25:I25"/>
    <mergeCell ref="A26:K32"/>
    <mergeCell ref="A34:K34"/>
    <mergeCell ref="A35:K36"/>
    <mergeCell ref="A38:B38"/>
    <mergeCell ref="L10:M10"/>
    <mergeCell ref="J10:K10"/>
    <mergeCell ref="N10:O10"/>
    <mergeCell ref="P10:Q10"/>
    <mergeCell ref="C10:D10"/>
    <mergeCell ref="E10:F10"/>
    <mergeCell ref="G10:H10"/>
    <mergeCell ref="A3:B3"/>
    <mergeCell ref="C3:D3"/>
    <mergeCell ref="A4:B4"/>
    <mergeCell ref="C4:D4"/>
    <mergeCell ref="A7:B7"/>
    <mergeCell ref="C7:D7"/>
    <mergeCell ref="A22:B22"/>
    <mergeCell ref="L21:M21"/>
    <mergeCell ref="A21:B21"/>
    <mergeCell ref="A17:B17"/>
    <mergeCell ref="J18:K18"/>
    <mergeCell ref="A18:B18"/>
    <mergeCell ref="A19:B19"/>
    <mergeCell ref="J20:K20"/>
    <mergeCell ref="A20:B20"/>
    <mergeCell ref="J21:K21"/>
    <mergeCell ref="J17:K17"/>
    <mergeCell ref="A16:B16"/>
    <mergeCell ref="J16:K16"/>
    <mergeCell ref="A11:B11"/>
    <mergeCell ref="J11:K11"/>
    <mergeCell ref="A12:B12"/>
    <mergeCell ref="J12:K12"/>
    <mergeCell ref="A13:B13"/>
    <mergeCell ref="J13:K13"/>
    <mergeCell ref="A14:B14"/>
    <mergeCell ref="J14:K14"/>
    <mergeCell ref="A15:B15"/>
    <mergeCell ref="J15:K15"/>
    <mergeCell ref="J8:M8"/>
    <mergeCell ref="A9:B9"/>
    <mergeCell ref="J9:K9"/>
    <mergeCell ref="A5:B5"/>
    <mergeCell ref="C5:D5"/>
    <mergeCell ref="J5:K5"/>
    <mergeCell ref="A6:B6"/>
    <mergeCell ref="C6:D6"/>
    <mergeCell ref="J6:K6"/>
    <mergeCell ref="A8:D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6">
    <pageSetUpPr fitToPage="1"/>
  </sheetPr>
  <dimension ref="A1:IR62"/>
  <sheetViews>
    <sheetView showGridLines="0" zoomScale="65" zoomScaleNormal="65" workbookViewId="0">
      <pane ySplit="9" topLeftCell="A10" activePane="bottomLeft" state="frozen"/>
      <selection activeCell="B79" sqref="B79"/>
      <selection pane="bottomLeft" activeCell="N52" sqref="N52"/>
    </sheetView>
  </sheetViews>
  <sheetFormatPr baseColWidth="10" defaultColWidth="11.42578125" defaultRowHeight="12.75" x14ac:dyDescent="0.2"/>
  <cols>
    <col min="1" max="1" width="4" style="10" customWidth="1"/>
    <col min="2" max="2" width="50.28515625" style="2" customWidth="1"/>
    <col min="3" max="3" width="10.5703125" style="2" bestFit="1" customWidth="1"/>
    <col min="4" max="4" width="28.28515625" style="2" customWidth="1"/>
    <col min="5" max="5" width="19.42578125" style="4" customWidth="1"/>
    <col min="6" max="6" width="13.85546875" style="11" customWidth="1"/>
    <col min="7" max="7" width="15.5703125" style="37" customWidth="1"/>
    <col min="8" max="8" width="13" style="25" customWidth="1"/>
    <col min="9" max="9" width="6.85546875" style="39" customWidth="1"/>
    <col min="10" max="10" width="15.5703125" style="7" customWidth="1"/>
    <col min="11" max="16384" width="11.42578125" style="1"/>
  </cols>
  <sheetData>
    <row r="1" spans="1:10" ht="18.75" x14ac:dyDescent="0.3">
      <c r="A1" s="309" t="s">
        <v>56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s="2" customFormat="1" ht="9" customHeight="1" x14ac:dyDescent="0.2">
      <c r="A2" s="10"/>
      <c r="F2" s="11"/>
      <c r="G2" s="37"/>
      <c r="H2" s="25"/>
      <c r="I2" s="25"/>
      <c r="J2" s="25"/>
    </row>
    <row r="3" spans="1:10" s="2" customFormat="1" ht="15" x14ac:dyDescent="0.25">
      <c r="A3" s="129"/>
      <c r="B3" s="66" t="s">
        <v>66</v>
      </c>
      <c r="C3" s="300" t="str">
        <f>IF('Relació de despeses 1'!C3:D3&lt;&gt;"",'Relació de despeses 1'!C3:D3,"")</f>
        <v/>
      </c>
      <c r="D3" s="300"/>
      <c r="E3" s="67" t="s">
        <v>108</v>
      </c>
      <c r="F3" s="68"/>
      <c r="G3" s="67"/>
      <c r="H3" s="69" t="str">
        <f>IF(+'Relació de despeses 1'!K3="","",+'Relació de despeses 1'!K3)</f>
        <v/>
      </c>
      <c r="I3" s="67" t="s">
        <v>20</v>
      </c>
      <c r="J3" s="67"/>
    </row>
    <row r="4" spans="1:10" s="2" customFormat="1" ht="15" x14ac:dyDescent="0.25">
      <c r="A4" s="129"/>
      <c r="B4" s="66" t="s">
        <v>24</v>
      </c>
      <c r="C4" s="300" t="str">
        <f>IF('Relació de despeses 1'!C4:D4&lt;&gt;"",'Relació de despeses 1'!C4:D4,"")</f>
        <v/>
      </c>
      <c r="D4" s="300"/>
      <c r="E4" s="67" t="s">
        <v>95</v>
      </c>
      <c r="F4" s="68"/>
      <c r="G4" s="67"/>
      <c r="H4" s="69" t="str">
        <f>IF(+'Relació de despeses 1'!K4="","",+'Relació de despeses 1'!K4)</f>
        <v/>
      </c>
      <c r="I4" s="67" t="s">
        <v>20</v>
      </c>
      <c r="J4" s="67"/>
    </row>
    <row r="5" spans="1:10" s="2" customFormat="1" ht="15" x14ac:dyDescent="0.25">
      <c r="A5" s="129"/>
      <c r="B5" s="66" t="s">
        <v>16</v>
      </c>
      <c r="C5" s="300" t="str">
        <f>IF('Relació de despeses 1'!C5:D5&lt;&gt;"",'Relació de despeses 1'!C5:D5,"")</f>
        <v/>
      </c>
      <c r="D5" s="300"/>
      <c r="E5" s="67" t="s">
        <v>36</v>
      </c>
      <c r="F5" s="68"/>
      <c r="G5" s="67"/>
      <c r="H5" s="70" t="str">
        <f>IF(+'Relació de despeses 1'!K5="","",+'Relació de despeses 1'!K5)</f>
        <v/>
      </c>
      <c r="I5" s="71" t="s">
        <v>26</v>
      </c>
      <c r="J5" s="70" t="str">
        <f>IF(+'Relació de despeses 1'!N5="","",+'Relació de despeses 1'!N5)</f>
        <v/>
      </c>
    </row>
    <row r="6" spans="1:10" s="2" customFormat="1" ht="9" customHeight="1" x14ac:dyDescent="0.25">
      <c r="A6" s="130"/>
      <c r="B6" s="131"/>
      <c r="C6" s="131"/>
      <c r="D6" s="129"/>
      <c r="E6" s="129"/>
      <c r="F6" s="132"/>
      <c r="G6" s="133"/>
      <c r="H6" s="134"/>
      <c r="I6" s="134"/>
      <c r="J6" s="134"/>
    </row>
    <row r="7" spans="1:10" ht="15.75" thickBot="1" x14ac:dyDescent="0.3">
      <c r="A7" s="299" t="s">
        <v>33</v>
      </c>
      <c r="B7" s="299"/>
      <c r="C7" s="299"/>
      <c r="D7" s="299"/>
      <c r="E7" s="135"/>
      <c r="F7" s="136"/>
      <c r="G7" s="133"/>
      <c r="H7" s="134"/>
      <c r="I7" s="137"/>
      <c r="J7" s="138"/>
    </row>
    <row r="8" spans="1:10" s="3" customFormat="1" ht="88.5" customHeight="1" x14ac:dyDescent="0.25">
      <c r="A8" s="323" t="s">
        <v>101</v>
      </c>
      <c r="B8" s="255" t="s">
        <v>17</v>
      </c>
      <c r="C8" s="301" t="s">
        <v>39</v>
      </c>
      <c r="D8" s="301"/>
      <c r="E8" s="72" t="s">
        <v>49</v>
      </c>
      <c r="F8" s="73" t="s">
        <v>43</v>
      </c>
      <c r="G8" s="314" t="s">
        <v>14</v>
      </c>
      <c r="H8" s="315"/>
      <c r="I8" s="315"/>
      <c r="J8" s="316"/>
    </row>
    <row r="9" spans="1:10" s="3" customFormat="1" ht="19.5" customHeight="1" thickBot="1" x14ac:dyDescent="0.3">
      <c r="A9" s="324"/>
      <c r="B9" s="256"/>
      <c r="C9" s="74" t="s">
        <v>3</v>
      </c>
      <c r="D9" s="74" t="s">
        <v>4</v>
      </c>
      <c r="E9" s="75" t="s">
        <v>23</v>
      </c>
      <c r="F9" s="76" t="s">
        <v>20</v>
      </c>
      <c r="G9" s="317"/>
      <c r="H9" s="318"/>
      <c r="I9" s="318"/>
      <c r="J9" s="319"/>
    </row>
    <row r="10" spans="1:10" ht="17.25" x14ac:dyDescent="0.25">
      <c r="A10" s="311" t="s">
        <v>110</v>
      </c>
      <c r="B10" s="312"/>
      <c r="C10" s="312"/>
      <c r="D10" s="312"/>
      <c r="E10" s="312"/>
      <c r="F10" s="312"/>
      <c r="G10" s="312"/>
      <c r="H10" s="312"/>
      <c r="I10" s="312"/>
      <c r="J10" s="313"/>
    </row>
    <row r="11" spans="1:10" s="14" customFormat="1" ht="15" x14ac:dyDescent="0.2">
      <c r="A11" s="139" t="str">
        <f>IF(B11&lt;&gt;"",1,"")</f>
        <v/>
      </c>
      <c r="B11" s="140"/>
      <c r="C11" s="141"/>
      <c r="D11" s="141"/>
      <c r="E11" s="142"/>
      <c r="F11" s="143"/>
      <c r="G11" s="320"/>
      <c r="H11" s="321"/>
      <c r="I11" s="321"/>
      <c r="J11" s="322"/>
    </row>
    <row r="12" spans="1:10" s="14" customFormat="1" ht="15" x14ac:dyDescent="0.25">
      <c r="A12" s="144"/>
      <c r="B12" s="90"/>
      <c r="C12" s="89"/>
      <c r="D12" s="89"/>
      <c r="E12" s="145"/>
      <c r="F12" s="146"/>
      <c r="G12" s="287"/>
      <c r="H12" s="288"/>
      <c r="I12" s="288"/>
      <c r="J12" s="289"/>
    </row>
    <row r="13" spans="1:10" s="14" customFormat="1" ht="15" x14ac:dyDescent="0.25">
      <c r="A13" s="144"/>
      <c r="B13" s="90"/>
      <c r="C13" s="89"/>
      <c r="D13" s="89"/>
      <c r="E13" s="145"/>
      <c r="F13" s="146"/>
      <c r="G13" s="287"/>
      <c r="H13" s="288"/>
      <c r="I13" s="288"/>
      <c r="J13" s="289"/>
    </row>
    <row r="14" spans="1:10" s="14" customFormat="1" ht="15" x14ac:dyDescent="0.25">
      <c r="A14" s="144"/>
      <c r="B14" s="90"/>
      <c r="C14" s="89"/>
      <c r="D14" s="89"/>
      <c r="E14" s="145"/>
      <c r="F14" s="146"/>
      <c r="G14" s="287"/>
      <c r="H14" s="288"/>
      <c r="I14" s="288"/>
      <c r="J14" s="289"/>
    </row>
    <row r="15" spans="1:10" s="14" customFormat="1" ht="15" x14ac:dyDescent="0.25">
      <c r="A15" s="144" t="str">
        <f>IF(B15&lt;&gt;"",MAX($A$10:A14)+1,"")</f>
        <v/>
      </c>
      <c r="B15" s="90"/>
      <c r="C15" s="89"/>
      <c r="D15" s="89"/>
      <c r="E15" s="145"/>
      <c r="F15" s="146"/>
      <c r="G15" s="287"/>
      <c r="H15" s="288"/>
      <c r="I15" s="288"/>
      <c r="J15" s="289"/>
    </row>
    <row r="16" spans="1:10" s="14" customFormat="1" ht="15" x14ac:dyDescent="0.25">
      <c r="A16" s="144" t="str">
        <f>IF(B16&lt;&gt;"",MAX($A$10:A15)+1,"")</f>
        <v/>
      </c>
      <c r="B16" s="99"/>
      <c r="C16" s="109"/>
      <c r="D16" s="109"/>
      <c r="E16" s="145"/>
      <c r="F16" s="146"/>
      <c r="G16" s="287"/>
      <c r="H16" s="288"/>
      <c r="I16" s="288"/>
      <c r="J16" s="289"/>
    </row>
    <row r="17" spans="1:10" ht="15" x14ac:dyDescent="0.25">
      <c r="A17" s="285"/>
      <c r="B17" s="286"/>
      <c r="C17" s="286"/>
      <c r="D17" s="286"/>
      <c r="E17" s="147" t="s">
        <v>25</v>
      </c>
      <c r="F17" s="199">
        <f>SUM(F11:F16)</f>
        <v>0</v>
      </c>
      <c r="G17" s="293"/>
      <c r="H17" s="294"/>
      <c r="I17" s="294"/>
      <c r="J17" s="295"/>
    </row>
    <row r="18" spans="1:10" ht="15" x14ac:dyDescent="0.25">
      <c r="A18" s="296" t="s">
        <v>29</v>
      </c>
      <c r="B18" s="297"/>
      <c r="C18" s="297"/>
      <c r="D18" s="297"/>
      <c r="E18" s="297"/>
      <c r="F18" s="297"/>
      <c r="G18" s="297"/>
      <c r="H18" s="297"/>
      <c r="I18" s="297"/>
      <c r="J18" s="298"/>
    </row>
    <row r="19" spans="1:10" ht="15" x14ac:dyDescent="0.25">
      <c r="A19" s="148" t="str">
        <f>IF(B19&lt;&gt;"",MAX($A$10:A18)+1,"")</f>
        <v/>
      </c>
      <c r="B19" s="90"/>
      <c r="C19" s="104"/>
      <c r="D19" s="104"/>
      <c r="E19" s="149"/>
      <c r="F19" s="95"/>
      <c r="G19" s="287"/>
      <c r="H19" s="288"/>
      <c r="I19" s="288"/>
      <c r="J19" s="289"/>
    </row>
    <row r="20" spans="1:10" ht="15" x14ac:dyDescent="0.25">
      <c r="A20" s="148" t="str">
        <f>IF(B20&lt;&gt;"",MAX($A$10:A19)+1,"")</f>
        <v/>
      </c>
      <c r="B20" s="90"/>
      <c r="C20" s="104"/>
      <c r="D20" s="104"/>
      <c r="E20" s="149"/>
      <c r="F20" s="95"/>
      <c r="G20" s="287"/>
      <c r="H20" s="288"/>
      <c r="I20" s="288"/>
      <c r="J20" s="289"/>
    </row>
    <row r="21" spans="1:10" ht="15" x14ac:dyDescent="0.25">
      <c r="A21" s="148" t="str">
        <f>IF(B21&lt;&gt;"",MAX($A$10:A20)+1,"")</f>
        <v/>
      </c>
      <c r="B21" s="90"/>
      <c r="C21" s="104"/>
      <c r="D21" s="104"/>
      <c r="E21" s="149"/>
      <c r="F21" s="95"/>
      <c r="G21" s="287"/>
      <c r="H21" s="288"/>
      <c r="I21" s="288"/>
      <c r="J21" s="289"/>
    </row>
    <row r="22" spans="1:10" ht="15" x14ac:dyDescent="0.25">
      <c r="A22" s="148" t="str">
        <f>IF(B22&lt;&gt;"",MAX($A$10:A21)+1,"")</f>
        <v/>
      </c>
      <c r="B22" s="107"/>
      <c r="C22" s="108"/>
      <c r="D22" s="108"/>
      <c r="E22" s="150"/>
      <c r="F22" s="95"/>
      <c r="G22" s="287"/>
      <c r="H22" s="288"/>
      <c r="I22" s="288"/>
      <c r="J22" s="289"/>
    </row>
    <row r="23" spans="1:10" ht="15" x14ac:dyDescent="0.25">
      <c r="A23" s="148" t="str">
        <f>IF(B23&lt;&gt;"",MAX($A$10:A22)+1,"")</f>
        <v/>
      </c>
      <c r="B23" s="99"/>
      <c r="C23" s="108"/>
      <c r="D23" s="108"/>
      <c r="E23" s="150"/>
      <c r="F23" s="95"/>
      <c r="G23" s="290"/>
      <c r="H23" s="291"/>
      <c r="I23" s="291"/>
      <c r="J23" s="292"/>
    </row>
    <row r="24" spans="1:10" ht="15" x14ac:dyDescent="0.25">
      <c r="A24" s="285"/>
      <c r="B24" s="286"/>
      <c r="C24" s="286"/>
      <c r="D24" s="286"/>
      <c r="E24" s="147" t="s">
        <v>5</v>
      </c>
      <c r="F24" s="199">
        <f>SUM(F19:F23)</f>
        <v>0</v>
      </c>
      <c r="G24" s="293"/>
      <c r="H24" s="294"/>
      <c r="I24" s="294"/>
      <c r="J24" s="295"/>
    </row>
    <row r="25" spans="1:10" ht="15" x14ac:dyDescent="0.25">
      <c r="A25" s="296" t="s">
        <v>30</v>
      </c>
      <c r="B25" s="297"/>
      <c r="C25" s="297"/>
      <c r="D25" s="297"/>
      <c r="E25" s="297"/>
      <c r="F25" s="297"/>
      <c r="G25" s="297"/>
      <c r="H25" s="297"/>
      <c r="I25" s="297"/>
      <c r="J25" s="298"/>
    </row>
    <row r="26" spans="1:10" ht="15" x14ac:dyDescent="0.25">
      <c r="A26" s="148" t="str">
        <f>IF(B26&lt;&gt;"",MAX($A$10:A25)+1,"")</f>
        <v/>
      </c>
      <c r="B26" s="90"/>
      <c r="C26" s="104"/>
      <c r="D26" s="104"/>
      <c r="E26" s="149"/>
      <c r="F26" s="95"/>
      <c r="G26" s="287"/>
      <c r="H26" s="288"/>
      <c r="I26" s="288"/>
      <c r="J26" s="289"/>
    </row>
    <row r="27" spans="1:10" ht="15" x14ac:dyDescent="0.25">
      <c r="A27" s="148" t="str">
        <f>IF(B27&lt;&gt;"",MAX($A$10:A26)+1,"")</f>
        <v/>
      </c>
      <c r="B27" s="90"/>
      <c r="C27" s="104"/>
      <c r="D27" s="104"/>
      <c r="E27" s="149"/>
      <c r="F27" s="95"/>
      <c r="G27" s="287"/>
      <c r="H27" s="288"/>
      <c r="I27" s="288"/>
      <c r="J27" s="289"/>
    </row>
    <row r="28" spans="1:10" ht="15" x14ac:dyDescent="0.25">
      <c r="A28" s="148" t="str">
        <f>IF(B28&lt;&gt;"",MAX($A$10:A27)+1,"")</f>
        <v/>
      </c>
      <c r="B28" s="90"/>
      <c r="C28" s="104"/>
      <c r="D28" s="104"/>
      <c r="E28" s="149"/>
      <c r="F28" s="95"/>
      <c r="G28" s="287"/>
      <c r="H28" s="288"/>
      <c r="I28" s="288"/>
      <c r="J28" s="289"/>
    </row>
    <row r="29" spans="1:10" ht="15" x14ac:dyDescent="0.25">
      <c r="A29" s="148" t="str">
        <f>IF(B29&lt;&gt;"",MAX($A$10:A28)+1,"")</f>
        <v/>
      </c>
      <c r="B29" s="90"/>
      <c r="C29" s="104"/>
      <c r="D29" s="104"/>
      <c r="E29" s="149"/>
      <c r="F29" s="95"/>
      <c r="G29" s="287"/>
      <c r="H29" s="288"/>
      <c r="I29" s="288"/>
      <c r="J29" s="289"/>
    </row>
    <row r="30" spans="1:10" ht="15" x14ac:dyDescent="0.25">
      <c r="A30" s="148" t="str">
        <f>IF(B30&lt;&gt;"",MAX($A$10:A29)+1,"")</f>
        <v/>
      </c>
      <c r="B30" s="99"/>
      <c r="C30" s="108"/>
      <c r="D30" s="108"/>
      <c r="E30" s="150"/>
      <c r="F30" s="95"/>
      <c r="G30" s="287"/>
      <c r="H30" s="288"/>
      <c r="I30" s="288"/>
      <c r="J30" s="289"/>
    </row>
    <row r="31" spans="1:10" ht="15" x14ac:dyDescent="0.25">
      <c r="A31" s="285"/>
      <c r="B31" s="286"/>
      <c r="C31" s="286"/>
      <c r="D31" s="286"/>
      <c r="E31" s="147" t="s">
        <v>7</v>
      </c>
      <c r="F31" s="199">
        <f>SUM(F26:F30)</f>
        <v>0</v>
      </c>
      <c r="G31" s="293"/>
      <c r="H31" s="294"/>
      <c r="I31" s="294"/>
      <c r="J31" s="295"/>
    </row>
    <row r="32" spans="1:10" ht="15" x14ac:dyDescent="0.25">
      <c r="A32" s="296" t="s">
        <v>31</v>
      </c>
      <c r="B32" s="297"/>
      <c r="C32" s="297"/>
      <c r="D32" s="297"/>
      <c r="E32" s="297"/>
      <c r="F32" s="297"/>
      <c r="G32" s="297"/>
      <c r="H32" s="297"/>
      <c r="I32" s="297"/>
      <c r="J32" s="298"/>
    </row>
    <row r="33" spans="1:10" ht="15" x14ac:dyDescent="0.25">
      <c r="A33" s="148" t="str">
        <f>IF(B33&lt;&gt;"",MAX($A$10:A32)+1,"")</f>
        <v/>
      </c>
      <c r="B33" s="90"/>
      <c r="C33" s="104"/>
      <c r="D33" s="104"/>
      <c r="E33" s="149"/>
      <c r="F33" s="95"/>
      <c r="G33" s="287"/>
      <c r="H33" s="288"/>
      <c r="I33" s="288"/>
      <c r="J33" s="289"/>
    </row>
    <row r="34" spans="1:10" ht="15" x14ac:dyDescent="0.25">
      <c r="A34" s="148" t="str">
        <f>IF(B34&lt;&gt;"",MAX($A$10:A33)+1,"")</f>
        <v/>
      </c>
      <c r="B34" s="90"/>
      <c r="C34" s="104"/>
      <c r="D34" s="104"/>
      <c r="E34" s="149"/>
      <c r="F34" s="95"/>
      <c r="G34" s="287"/>
      <c r="H34" s="288"/>
      <c r="I34" s="288"/>
      <c r="J34" s="289"/>
    </row>
    <row r="35" spans="1:10" ht="15" x14ac:dyDescent="0.25">
      <c r="A35" s="148" t="str">
        <f>IF(B35&lt;&gt;"",MAX($A$10:A34)+1,"")</f>
        <v/>
      </c>
      <c r="B35" s="90"/>
      <c r="C35" s="104"/>
      <c r="D35" s="104"/>
      <c r="E35" s="149"/>
      <c r="F35" s="95"/>
      <c r="G35" s="287"/>
      <c r="H35" s="288"/>
      <c r="I35" s="288"/>
      <c r="J35" s="289"/>
    </row>
    <row r="36" spans="1:10" ht="15" x14ac:dyDescent="0.25">
      <c r="A36" s="148" t="str">
        <f>IF(B36&lt;&gt;"",MAX($A$10:A35)+1,"")</f>
        <v/>
      </c>
      <c r="B36" s="90"/>
      <c r="C36" s="104"/>
      <c r="D36" s="104"/>
      <c r="E36" s="149"/>
      <c r="F36" s="95"/>
      <c r="G36" s="287"/>
      <c r="H36" s="288"/>
      <c r="I36" s="288"/>
      <c r="J36" s="289"/>
    </row>
    <row r="37" spans="1:10" ht="15" x14ac:dyDescent="0.25">
      <c r="A37" s="148" t="str">
        <f>IF(B37&lt;&gt;"",MAX($A$10:A36)+1,"")</f>
        <v/>
      </c>
      <c r="B37" s="90"/>
      <c r="C37" s="104"/>
      <c r="D37" s="104"/>
      <c r="E37" s="149"/>
      <c r="F37" s="95"/>
      <c r="G37" s="287"/>
      <c r="H37" s="288"/>
      <c r="I37" s="288"/>
      <c r="J37" s="289"/>
    </row>
    <row r="38" spans="1:10" ht="15" x14ac:dyDescent="0.25">
      <c r="A38" s="148" t="str">
        <f>IF(B38&lt;&gt;"",MAX($A$10:A37)+1,"")</f>
        <v/>
      </c>
      <c r="B38" s="99"/>
      <c r="C38" s="108"/>
      <c r="D38" s="108"/>
      <c r="E38" s="150"/>
      <c r="F38" s="95"/>
      <c r="G38" s="287"/>
      <c r="H38" s="288"/>
      <c r="I38" s="288"/>
      <c r="J38" s="289"/>
    </row>
    <row r="39" spans="1:10" ht="15" x14ac:dyDescent="0.25">
      <c r="A39" s="285"/>
      <c r="B39" s="286"/>
      <c r="C39" s="286"/>
      <c r="D39" s="286"/>
      <c r="E39" s="147" t="s">
        <v>8</v>
      </c>
      <c r="F39" s="199">
        <f>SUM(F33:F38)</f>
        <v>0</v>
      </c>
      <c r="G39" s="293"/>
      <c r="H39" s="294"/>
      <c r="I39" s="294"/>
      <c r="J39" s="295"/>
    </row>
    <row r="40" spans="1:10" ht="15" x14ac:dyDescent="0.25">
      <c r="A40" s="296" t="s">
        <v>74</v>
      </c>
      <c r="B40" s="297"/>
      <c r="C40" s="297"/>
      <c r="D40" s="297"/>
      <c r="E40" s="297"/>
      <c r="F40" s="297"/>
      <c r="G40" s="297"/>
      <c r="H40" s="297"/>
      <c r="I40" s="297"/>
      <c r="J40" s="298"/>
    </row>
    <row r="41" spans="1:10" ht="15" x14ac:dyDescent="0.25">
      <c r="A41" s="148" t="str">
        <f>IF(B41&lt;&gt;"",MAX($A$10:A40)+1,"")</f>
        <v/>
      </c>
      <c r="B41" s="90"/>
      <c r="C41" s="104"/>
      <c r="D41" s="104"/>
      <c r="E41" s="149"/>
      <c r="F41" s="95"/>
      <c r="G41" s="287"/>
      <c r="H41" s="288"/>
      <c r="I41" s="288"/>
      <c r="J41" s="289"/>
    </row>
    <row r="42" spans="1:10" ht="15" x14ac:dyDescent="0.25">
      <c r="A42" s="148" t="str">
        <f>IF(B42&lt;&gt;"",MAX($A$10:A41)+1,"")</f>
        <v/>
      </c>
      <c r="B42" s="90"/>
      <c r="C42" s="104"/>
      <c r="D42" s="104"/>
      <c r="E42" s="149"/>
      <c r="F42" s="95"/>
      <c r="G42" s="287"/>
      <c r="H42" s="288"/>
      <c r="I42" s="288"/>
      <c r="J42" s="289"/>
    </row>
    <row r="43" spans="1:10" ht="15" x14ac:dyDescent="0.25">
      <c r="A43" s="148" t="str">
        <f>IF(B43&lt;&gt;"",MAX($A$10:A42)+1,"")</f>
        <v/>
      </c>
      <c r="B43" s="90"/>
      <c r="C43" s="104"/>
      <c r="D43" s="104"/>
      <c r="E43" s="149"/>
      <c r="F43" s="95"/>
      <c r="G43" s="287"/>
      <c r="H43" s="288"/>
      <c r="I43" s="288"/>
      <c r="J43" s="289"/>
    </row>
    <row r="44" spans="1:10" ht="15" x14ac:dyDescent="0.25">
      <c r="A44" s="148" t="str">
        <f>IF(B44&lt;&gt;"",MAX($A$10:A43)+1,"")</f>
        <v/>
      </c>
      <c r="B44" s="90"/>
      <c r="C44" s="104"/>
      <c r="D44" s="104"/>
      <c r="E44" s="149"/>
      <c r="F44" s="95"/>
      <c r="G44" s="287"/>
      <c r="H44" s="288"/>
      <c r="I44" s="288"/>
      <c r="J44" s="289"/>
    </row>
    <row r="45" spans="1:10" ht="15" x14ac:dyDescent="0.25">
      <c r="A45" s="148" t="str">
        <f>IF(B45&lt;&gt;"",MAX($A$10:A44)+1,"")</f>
        <v/>
      </c>
      <c r="B45" s="90"/>
      <c r="C45" s="104"/>
      <c r="D45" s="104"/>
      <c r="E45" s="149"/>
      <c r="F45" s="95"/>
      <c r="G45" s="287"/>
      <c r="H45" s="288"/>
      <c r="I45" s="288"/>
      <c r="J45" s="289"/>
    </row>
    <row r="46" spans="1:10" ht="15" x14ac:dyDescent="0.25">
      <c r="A46" s="148" t="str">
        <f>IF(B46&lt;&gt;"",MAX($A$10:A45)+1,"")</f>
        <v/>
      </c>
      <c r="B46" s="90"/>
      <c r="C46" s="104"/>
      <c r="D46" s="104"/>
      <c r="E46" s="149"/>
      <c r="F46" s="95"/>
      <c r="G46" s="287"/>
      <c r="H46" s="288"/>
      <c r="I46" s="288"/>
      <c r="J46" s="289"/>
    </row>
    <row r="47" spans="1:10" ht="15" x14ac:dyDescent="0.25">
      <c r="A47" s="148" t="str">
        <f>IF(B47&lt;&gt;"",MAX($A$10:A46)+1,"")</f>
        <v/>
      </c>
      <c r="B47" s="99"/>
      <c r="C47" s="108"/>
      <c r="D47" s="108"/>
      <c r="E47" s="150"/>
      <c r="F47" s="95"/>
      <c r="G47" s="287"/>
      <c r="H47" s="288"/>
      <c r="I47" s="288"/>
      <c r="J47" s="289"/>
    </row>
    <row r="48" spans="1:10" ht="15.75" thickBot="1" x14ac:dyDescent="0.3">
      <c r="A48" s="285"/>
      <c r="B48" s="286"/>
      <c r="C48" s="286"/>
      <c r="D48" s="286"/>
      <c r="E48" s="147" t="s">
        <v>9</v>
      </c>
      <c r="F48" s="199">
        <f>SUM(F41:F47)</f>
        <v>0</v>
      </c>
      <c r="G48" s="293"/>
      <c r="H48" s="294"/>
      <c r="I48" s="294"/>
      <c r="J48" s="295"/>
    </row>
    <row r="49" spans="1:252" ht="15.75" thickBot="1" x14ac:dyDescent="0.3">
      <c r="A49" s="302" t="s">
        <v>18</v>
      </c>
      <c r="B49" s="303"/>
      <c r="C49" s="303"/>
      <c r="D49" s="303"/>
      <c r="E49" s="151" t="s">
        <v>6</v>
      </c>
      <c r="F49" s="16">
        <f>+F17+F24+F31+F39+F48</f>
        <v>0</v>
      </c>
      <c r="G49" s="306"/>
      <c r="H49" s="307"/>
      <c r="I49" s="307"/>
      <c r="J49" s="308"/>
      <c r="L49" s="7"/>
      <c r="M49" s="8"/>
      <c r="N49" s="9"/>
      <c r="O49" s="7"/>
      <c r="P49" s="7"/>
      <c r="Q49" s="7"/>
      <c r="V49" s="7"/>
      <c r="W49" s="8"/>
      <c r="X49" s="9"/>
      <c r="Y49" s="7"/>
      <c r="Z49" s="7"/>
      <c r="AA49" s="7"/>
      <c r="AF49" s="7"/>
      <c r="AG49" s="8"/>
      <c r="AH49" s="9"/>
      <c r="AI49" s="7"/>
      <c r="AJ49" s="7"/>
      <c r="AK49" s="7"/>
      <c r="AP49" s="7"/>
      <c r="AQ49" s="8"/>
      <c r="AR49" s="9"/>
      <c r="AS49" s="7"/>
      <c r="AT49" s="7"/>
      <c r="AU49" s="7"/>
      <c r="AZ49" s="7"/>
      <c r="BA49" s="8"/>
      <c r="BB49" s="9"/>
      <c r="BC49" s="7"/>
      <c r="BD49" s="7"/>
      <c r="BE49" s="7"/>
      <c r="BJ49" s="7"/>
      <c r="BK49" s="8"/>
      <c r="BL49" s="9"/>
      <c r="BM49" s="7"/>
      <c r="BN49" s="7"/>
      <c r="BO49" s="7"/>
      <c r="BT49" s="7"/>
      <c r="BU49" s="8"/>
      <c r="BV49" s="9"/>
      <c r="BW49" s="7"/>
      <c r="BX49" s="7"/>
      <c r="BY49" s="7"/>
      <c r="CD49" s="7"/>
      <c r="CE49" s="8"/>
      <c r="CF49" s="9"/>
      <c r="CG49" s="7"/>
      <c r="CH49" s="7"/>
      <c r="CI49" s="7"/>
      <c r="CN49" s="7"/>
      <c r="CO49" s="8"/>
      <c r="CP49" s="9"/>
      <c r="CQ49" s="7"/>
      <c r="CR49" s="7"/>
      <c r="CS49" s="7"/>
      <c r="CX49" s="7"/>
      <c r="CY49" s="8"/>
      <c r="CZ49" s="9"/>
      <c r="DA49" s="7"/>
      <c r="DB49" s="7"/>
      <c r="DC49" s="7"/>
      <c r="DH49" s="7"/>
      <c r="DI49" s="8"/>
      <c r="DJ49" s="9"/>
      <c r="DK49" s="7"/>
      <c r="DL49" s="7"/>
      <c r="DM49" s="7"/>
      <c r="DR49" s="7"/>
      <c r="DS49" s="8"/>
      <c r="DT49" s="9"/>
      <c r="DU49" s="7"/>
      <c r="DV49" s="7"/>
      <c r="DW49" s="7"/>
      <c r="EB49" s="7"/>
      <c r="EC49" s="8"/>
      <c r="ED49" s="9"/>
      <c r="EE49" s="7"/>
      <c r="EF49" s="7"/>
      <c r="EG49" s="7"/>
      <c r="EL49" s="7"/>
      <c r="EM49" s="8"/>
      <c r="EN49" s="9"/>
      <c r="EO49" s="7"/>
      <c r="EP49" s="7"/>
      <c r="EQ49" s="7"/>
      <c r="EV49" s="7"/>
      <c r="EW49" s="8"/>
      <c r="EX49" s="9"/>
      <c r="EY49" s="7"/>
      <c r="EZ49" s="7"/>
      <c r="FA49" s="7"/>
      <c r="FF49" s="7"/>
      <c r="FG49" s="8"/>
      <c r="FH49" s="9"/>
      <c r="FI49" s="7"/>
      <c r="FJ49" s="7"/>
      <c r="FK49" s="7"/>
      <c r="FP49" s="7"/>
      <c r="FQ49" s="8"/>
      <c r="FR49" s="9"/>
      <c r="FS49" s="7"/>
      <c r="FT49" s="7"/>
      <c r="FU49" s="7"/>
      <c r="FZ49" s="7"/>
      <c r="GA49" s="8"/>
      <c r="GB49" s="9"/>
      <c r="GC49" s="7"/>
      <c r="GD49" s="7"/>
      <c r="GE49" s="7"/>
      <c r="GJ49" s="7"/>
      <c r="GK49" s="8"/>
      <c r="GL49" s="9"/>
      <c r="GM49" s="7"/>
      <c r="GN49" s="7"/>
      <c r="GO49" s="7"/>
      <c r="GT49" s="7"/>
      <c r="GU49" s="8"/>
      <c r="GV49" s="9"/>
      <c r="GW49" s="7"/>
      <c r="GX49" s="7"/>
      <c r="GY49" s="7"/>
      <c r="HD49" s="7"/>
      <c r="HE49" s="8"/>
      <c r="HF49" s="9"/>
      <c r="HG49" s="7"/>
      <c r="HH49" s="7"/>
      <c r="HI49" s="7"/>
      <c r="HN49" s="7"/>
      <c r="HO49" s="8"/>
      <c r="HP49" s="9"/>
      <c r="HQ49" s="7"/>
      <c r="HR49" s="7"/>
      <c r="HS49" s="7"/>
      <c r="HX49" s="7"/>
      <c r="HY49" s="8"/>
      <c r="HZ49" s="9"/>
      <c r="IA49" s="7"/>
      <c r="IB49" s="7"/>
      <c r="IC49" s="7"/>
      <c r="IH49" s="7"/>
      <c r="II49" s="8"/>
      <c r="IJ49" s="9"/>
      <c r="IK49" s="7"/>
      <c r="IL49" s="7"/>
      <c r="IM49" s="7"/>
      <c r="IR49" s="7"/>
    </row>
    <row r="50" spans="1:252" customFormat="1" ht="6" customHeight="1" x14ac:dyDescent="0.2">
      <c r="A50" s="152"/>
      <c r="B50" s="152"/>
      <c r="C50" s="152"/>
      <c r="D50" s="152"/>
      <c r="E50" s="152"/>
      <c r="F50" s="153"/>
      <c r="G50" s="154"/>
      <c r="H50" s="154"/>
      <c r="I50" s="154"/>
      <c r="J50" s="154"/>
    </row>
    <row r="51" spans="1:252" ht="37.5" customHeight="1" x14ac:dyDescent="0.2">
      <c r="A51" s="304" t="str">
        <f>'Relació de despeses 1'!A98:N98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51" s="304"/>
      <c r="C51" s="304"/>
      <c r="D51" s="304"/>
      <c r="E51" s="304"/>
      <c r="F51" s="304"/>
      <c r="G51" s="304"/>
      <c r="H51" s="304"/>
      <c r="I51" s="304"/>
      <c r="J51" s="304"/>
    </row>
    <row r="52" spans="1:252" ht="42.75" customHeight="1" x14ac:dyDescent="0.2">
      <c r="A52" s="305" t="s">
        <v>111</v>
      </c>
      <c r="B52" s="305"/>
      <c r="C52" s="305"/>
      <c r="D52" s="305"/>
      <c r="E52" s="305"/>
      <c r="F52" s="305"/>
      <c r="G52" s="305"/>
      <c r="H52" s="305"/>
      <c r="I52" s="305"/>
      <c r="J52" s="305"/>
    </row>
    <row r="53" spans="1:252" ht="21" customHeight="1" x14ac:dyDescent="0.2">
      <c r="A53" s="305"/>
      <c r="B53" s="305"/>
      <c r="C53" s="305"/>
      <c r="D53" s="305"/>
      <c r="E53" s="305"/>
      <c r="F53" s="305"/>
      <c r="G53" s="305"/>
      <c r="H53" s="305"/>
      <c r="I53" s="305"/>
      <c r="J53" s="305"/>
    </row>
    <row r="54" spans="1:252" ht="21" customHeight="1" x14ac:dyDescent="0.25">
      <c r="A54" s="130"/>
      <c r="B54" s="121"/>
      <c r="C54" s="121"/>
      <c r="D54" s="121"/>
      <c r="E54" s="121"/>
      <c r="F54" s="155"/>
      <c r="G54" s="125"/>
      <c r="H54" s="125"/>
      <c r="I54" s="125"/>
      <c r="J54" s="138"/>
    </row>
    <row r="55" spans="1:252" ht="21" customHeight="1" x14ac:dyDescent="0.25">
      <c r="A55" s="130"/>
      <c r="B55" s="121"/>
      <c r="C55" s="121"/>
      <c r="D55" s="121"/>
      <c r="E55" s="121"/>
      <c r="F55" s="155"/>
      <c r="G55" s="125"/>
      <c r="H55" s="125"/>
      <c r="I55" s="125"/>
      <c r="J55" s="138"/>
    </row>
    <row r="56" spans="1:252" ht="21" customHeight="1" x14ac:dyDescent="0.25">
      <c r="A56" s="130"/>
      <c r="B56" s="121"/>
      <c r="C56" s="121"/>
      <c r="D56" s="121"/>
      <c r="E56" s="121"/>
      <c r="F56" s="155"/>
      <c r="G56" s="125"/>
      <c r="H56" s="125"/>
      <c r="I56" s="125"/>
      <c r="J56" s="138"/>
    </row>
    <row r="57" spans="1:252" ht="15" x14ac:dyDescent="0.25">
      <c r="A57" s="130"/>
      <c r="B57" s="156" t="s">
        <v>51</v>
      </c>
      <c r="C57" s="129"/>
      <c r="D57" s="157"/>
      <c r="E57" s="129" t="s">
        <v>92</v>
      </c>
      <c r="F57" s="155"/>
      <c r="G57" s="133"/>
      <c r="H57" s="134"/>
      <c r="I57" s="134"/>
      <c r="J57" s="138"/>
    </row>
    <row r="58" spans="1:252" ht="38.25" customHeight="1" x14ac:dyDescent="0.25">
      <c r="A58" s="130"/>
      <c r="B58" s="158"/>
      <c r="C58" s="129"/>
      <c r="D58" s="157"/>
      <c r="E58" s="135"/>
      <c r="F58" s="132"/>
      <c r="G58" s="133"/>
      <c r="H58" s="134"/>
      <c r="I58" s="134"/>
      <c r="J58" s="138"/>
    </row>
    <row r="59" spans="1:252" x14ac:dyDescent="0.2">
      <c r="B59" s="17" t="s">
        <v>27</v>
      </c>
    </row>
    <row r="60" spans="1:252" s="14" customFormat="1" x14ac:dyDescent="0.2">
      <c r="B60" s="12" t="s">
        <v>34</v>
      </c>
      <c r="C60" s="5"/>
      <c r="D60" s="5"/>
      <c r="E60" s="5"/>
      <c r="F60" s="15"/>
      <c r="G60" s="40"/>
      <c r="H60" s="39"/>
      <c r="I60" s="39"/>
      <c r="J60" s="38"/>
    </row>
    <row r="61" spans="1:252" s="14" customFormat="1" x14ac:dyDescent="0.2">
      <c r="B61" s="12" t="s">
        <v>35</v>
      </c>
      <c r="C61" s="5"/>
      <c r="D61" s="5"/>
      <c r="E61" s="5"/>
      <c r="F61" s="15"/>
      <c r="G61" s="40"/>
      <c r="H61" s="39"/>
      <c r="I61" s="39"/>
      <c r="J61" s="38"/>
    </row>
    <row r="62" spans="1:252" x14ac:dyDescent="0.2">
      <c r="B62" s="2" t="s">
        <v>54</v>
      </c>
    </row>
  </sheetData>
  <sheetProtection selectLockedCells="1"/>
  <customSheetViews>
    <customSheetView guid="{585C7EF4-FE7F-4DEA-847B-2D2703CBCEE3}" showGridLines="0" fitToPage="1" hiddenRows="1">
      <pane ySplit="9" topLeftCell="A10" activePane="bottomLeft" state="frozen"/>
      <selection pane="bottomLeft" activeCell="B91" sqref="B91"/>
      <pageMargins left="0.31496062992125984" right="0.15748031496062992" top="0.51181102362204722" bottom="0.31496062992125984" header="0.15748031496062992" footer="0.15748031496062992"/>
      <pageSetup paperSize="9" scale="59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57">
    <mergeCell ref="A49:D49"/>
    <mergeCell ref="A51:J51"/>
    <mergeCell ref="A52:J53"/>
    <mergeCell ref="G49:J49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A17:D17"/>
    <mergeCell ref="A48:D48"/>
    <mergeCell ref="A32:J32"/>
    <mergeCell ref="A40:J40"/>
    <mergeCell ref="A39:D39"/>
    <mergeCell ref="G17:J17"/>
    <mergeCell ref="G24:J24"/>
    <mergeCell ref="G34:J34"/>
    <mergeCell ref="G33:J33"/>
    <mergeCell ref="G35:J35"/>
    <mergeCell ref="G39:J39"/>
    <mergeCell ref="G38:J38"/>
    <mergeCell ref="G43:J43"/>
    <mergeCell ref="G42:J42"/>
    <mergeCell ref="G41:J41"/>
    <mergeCell ref="A24:D24"/>
    <mergeCell ref="G37:J37"/>
    <mergeCell ref="G48:J48"/>
    <mergeCell ref="G47:J47"/>
    <mergeCell ref="G46:J46"/>
    <mergeCell ref="G44:J44"/>
    <mergeCell ref="G36:J36"/>
    <mergeCell ref="A31:D31"/>
    <mergeCell ref="G14:J14"/>
    <mergeCell ref="G15:J15"/>
    <mergeCell ref="G29:J29"/>
    <mergeCell ref="G45:J45"/>
    <mergeCell ref="G23:J23"/>
    <mergeCell ref="G22:J22"/>
    <mergeCell ref="G21:J21"/>
    <mergeCell ref="G20:J20"/>
    <mergeCell ref="G19:J19"/>
    <mergeCell ref="G26:J26"/>
    <mergeCell ref="G31:J31"/>
    <mergeCell ref="G30:J30"/>
    <mergeCell ref="G28:J28"/>
    <mergeCell ref="G27:J27"/>
  </mergeCells>
  <pageMargins left="0.31496062992125984" right="0.15748031496062992" top="0.51181102362204722" bottom="0.31496062992125984" header="0.15748031496062992" footer="0.15748031496062992"/>
  <pageSetup paperSize="9" scale="55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914400</xdr:colOff>
                    <xdr:row>7</xdr:row>
                    <xdr:rowOff>333375</xdr:rowOff>
                  </from>
                  <to>
                    <xdr:col>1</xdr:col>
                    <xdr:colOff>2771775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="55" zoomScaleNormal="55" workbookViewId="0">
      <selection activeCell="Q19" sqref="Q19"/>
    </sheetView>
  </sheetViews>
  <sheetFormatPr baseColWidth="10" defaultColWidth="9.140625" defaultRowHeight="12.75" x14ac:dyDescent="0.2"/>
  <cols>
    <col min="2" max="2" width="37" customWidth="1"/>
    <col min="3" max="3" width="14.42578125" customWidth="1"/>
    <col min="4" max="4" width="15.42578125" customWidth="1"/>
    <col min="7" max="7" width="39.140625" customWidth="1"/>
    <col min="8" max="8" width="16.140625" customWidth="1"/>
    <col min="9" max="9" width="19.7109375" customWidth="1"/>
    <col min="11" max="11" width="13.42578125" customWidth="1"/>
  </cols>
  <sheetData>
    <row r="1" spans="1:11" ht="21" x14ac:dyDescent="0.3">
      <c r="A1" s="42" t="s">
        <v>57</v>
      </c>
      <c r="B1" s="43"/>
      <c r="C1" s="43"/>
      <c r="D1" s="43"/>
      <c r="E1" s="43"/>
      <c r="F1" s="43"/>
      <c r="G1" s="43"/>
      <c r="H1" s="43"/>
      <c r="I1" s="43"/>
      <c r="J1" s="44"/>
      <c r="K1" s="45"/>
    </row>
    <row r="2" spans="1:11" x14ac:dyDescent="0.2">
      <c r="A2" s="2"/>
      <c r="B2" s="2"/>
      <c r="C2" s="2"/>
      <c r="D2" s="2"/>
      <c r="E2" s="2"/>
      <c r="F2" s="4"/>
      <c r="G2" s="4"/>
      <c r="H2" s="22"/>
      <c r="I2" s="18"/>
      <c r="J2" s="5"/>
      <c r="K2" s="1"/>
    </row>
    <row r="3" spans="1:11" ht="15" x14ac:dyDescent="0.25">
      <c r="A3" s="361" t="s">
        <v>67</v>
      </c>
      <c r="B3" s="361"/>
      <c r="C3" s="300" t="str">
        <f>IF('Relació de despeses 1'!C3:D3&lt;&gt;"",'Relació de despeses 1'!C3:D3,"")</f>
        <v/>
      </c>
      <c r="D3" s="300"/>
      <c r="E3" s="159"/>
      <c r="F3" s="361" t="s">
        <v>90</v>
      </c>
      <c r="G3" s="361"/>
      <c r="H3" s="69" t="str">
        <f>IF(+'Relació de despeses 1'!K3="","",+'Relació de despeses 1'!K3)</f>
        <v/>
      </c>
      <c r="I3" s="160" t="s">
        <v>20</v>
      </c>
      <c r="J3" s="160"/>
      <c r="K3" s="160"/>
    </row>
    <row r="4" spans="1:11" ht="15" x14ac:dyDescent="0.25">
      <c r="A4" s="361" t="s">
        <v>37</v>
      </c>
      <c r="B4" s="361"/>
      <c r="C4" s="300" t="str">
        <f>IF('Relació de despeses 1'!C4:D4&lt;&gt;"",'Relació de despeses 1'!C4:D4,"")</f>
        <v/>
      </c>
      <c r="D4" s="300"/>
      <c r="E4" s="161"/>
      <c r="F4" s="361" t="s">
        <v>95</v>
      </c>
      <c r="G4" s="361"/>
      <c r="H4" s="69" t="str">
        <f>IF(+'Relació de despeses 1'!K4="","",+'Relació de despeses 1'!K4)</f>
        <v/>
      </c>
      <c r="I4" s="160" t="s">
        <v>20</v>
      </c>
      <c r="J4" s="160"/>
      <c r="K4" s="162"/>
    </row>
    <row r="5" spans="1:11" ht="15" x14ac:dyDescent="0.25">
      <c r="A5" s="361" t="s">
        <v>21</v>
      </c>
      <c r="B5" s="361"/>
      <c r="C5" s="300" t="str">
        <f>IF('Relació de despeses 1'!C5:D5&lt;&gt;"",'Relació de despeses 1'!C5:D5,"")</f>
        <v/>
      </c>
      <c r="D5" s="300"/>
      <c r="E5" s="161"/>
      <c r="F5" s="67" t="s">
        <v>36</v>
      </c>
      <c r="G5" s="68"/>
      <c r="H5" s="67"/>
      <c r="I5" s="70" t="str">
        <f>IF(+'Relació de despeses 1'!K5="","",+'Relació de despeses 1'!K5)</f>
        <v/>
      </c>
      <c r="J5" s="71" t="s">
        <v>26</v>
      </c>
      <c r="K5" s="70" t="str">
        <f>IF(+'Relació de despeses 1'!N5="","",+'Relació de despeses 1'!N5)</f>
        <v/>
      </c>
    </row>
    <row r="6" spans="1:11" ht="15" x14ac:dyDescent="0.25">
      <c r="A6" s="362" t="s">
        <v>32</v>
      </c>
      <c r="B6" s="362"/>
      <c r="C6" s="362"/>
      <c r="D6" s="362"/>
      <c r="E6" s="163"/>
      <c r="F6" s="362" t="s">
        <v>33</v>
      </c>
      <c r="G6" s="362"/>
      <c r="H6" s="362"/>
      <c r="I6" s="362"/>
      <c r="J6" s="129"/>
      <c r="K6" s="157"/>
    </row>
    <row r="7" spans="1:11" ht="47.25" x14ac:dyDescent="0.25">
      <c r="A7" s="363" t="s">
        <v>0</v>
      </c>
      <c r="B7" s="364"/>
      <c r="C7" s="164" t="s">
        <v>123</v>
      </c>
      <c r="D7" s="164" t="s">
        <v>114</v>
      </c>
      <c r="E7" s="165"/>
      <c r="F7" s="365" t="s">
        <v>0</v>
      </c>
      <c r="G7" s="366"/>
      <c r="H7" s="166" t="s">
        <v>124</v>
      </c>
      <c r="I7" s="167" t="s">
        <v>115</v>
      </c>
      <c r="J7" s="157"/>
      <c r="K7" s="165"/>
    </row>
    <row r="8" spans="1:11" ht="48.75" customHeight="1" x14ac:dyDescent="0.25">
      <c r="A8" s="357" t="s">
        <v>60</v>
      </c>
      <c r="B8" s="358"/>
      <c r="C8" s="168"/>
      <c r="D8" s="169">
        <f>'Relació de despeses 1'!K29</f>
        <v>0</v>
      </c>
      <c r="E8" s="135"/>
      <c r="F8" s="359" t="s">
        <v>40</v>
      </c>
      <c r="G8" s="360"/>
      <c r="H8" s="170"/>
      <c r="I8" s="171">
        <f>'Relació d''ingressos 1 '!F17</f>
        <v>0</v>
      </c>
      <c r="J8" s="165"/>
      <c r="K8" s="165"/>
    </row>
    <row r="9" spans="1:11" ht="45.75" customHeight="1" x14ac:dyDescent="0.25">
      <c r="A9" s="343" t="s">
        <v>61</v>
      </c>
      <c r="B9" s="344"/>
      <c r="C9" s="172"/>
      <c r="D9" s="173">
        <f>'Relació de despeses 1'!K38</f>
        <v>0</v>
      </c>
      <c r="E9" s="135"/>
      <c r="F9" s="351" t="s">
        <v>29</v>
      </c>
      <c r="G9" s="352"/>
      <c r="H9" s="174"/>
      <c r="I9" s="175">
        <f>'Relació d''ingressos 1 '!F24</f>
        <v>0</v>
      </c>
      <c r="J9" s="165"/>
      <c r="K9" s="165"/>
    </row>
    <row r="10" spans="1:11" ht="39" customHeight="1" x14ac:dyDescent="0.25">
      <c r="A10" s="343" t="s">
        <v>62</v>
      </c>
      <c r="B10" s="344"/>
      <c r="C10" s="172"/>
      <c r="D10" s="173">
        <f>'Relació de despeses 1'!K45</f>
        <v>0</v>
      </c>
      <c r="E10" s="135"/>
      <c r="F10" s="351" t="s">
        <v>30</v>
      </c>
      <c r="G10" s="352"/>
      <c r="H10" s="170"/>
      <c r="I10" s="171">
        <f>'Relació d''ingressos 1 '!F31</f>
        <v>0</v>
      </c>
      <c r="J10" s="165"/>
      <c r="K10" s="165"/>
    </row>
    <row r="11" spans="1:11" ht="36.75" customHeight="1" x14ac:dyDescent="0.25">
      <c r="A11" s="343" t="s">
        <v>63</v>
      </c>
      <c r="B11" s="344"/>
      <c r="C11" s="172"/>
      <c r="D11" s="173">
        <f>'Relació de despeses 1'!K52</f>
        <v>0</v>
      </c>
      <c r="E11" s="135"/>
      <c r="F11" s="351" t="s">
        <v>31</v>
      </c>
      <c r="G11" s="352"/>
      <c r="H11" s="174"/>
      <c r="I11" s="175">
        <f>'Relació d''ingressos 1 '!F39</f>
        <v>0</v>
      </c>
      <c r="J11" s="165"/>
      <c r="K11" s="165"/>
    </row>
    <row r="12" spans="1:11" ht="38.25" customHeight="1" x14ac:dyDescent="0.25">
      <c r="A12" s="343" t="s">
        <v>64</v>
      </c>
      <c r="B12" s="344"/>
      <c r="C12" s="172"/>
      <c r="D12" s="173">
        <f>'Relació de despeses 1'!K59</f>
        <v>0</v>
      </c>
      <c r="E12" s="135"/>
      <c r="F12" s="353" t="s">
        <v>74</v>
      </c>
      <c r="G12" s="354"/>
      <c r="H12" s="174"/>
      <c r="I12" s="175">
        <f>'Relació d''ingressos 1 '!F48</f>
        <v>0</v>
      </c>
      <c r="J12" s="165"/>
      <c r="K12" s="165"/>
    </row>
    <row r="13" spans="1:11" ht="102" customHeight="1" x14ac:dyDescent="0.25">
      <c r="A13" s="343" t="s">
        <v>88</v>
      </c>
      <c r="B13" s="344"/>
      <c r="C13" s="172"/>
      <c r="D13" s="173">
        <f>'Relació de despeses 1'!K68</f>
        <v>0</v>
      </c>
      <c r="E13" s="135"/>
      <c r="F13" s="355" t="s">
        <v>2</v>
      </c>
      <c r="G13" s="356"/>
      <c r="H13" s="176">
        <f>SUM(H8:H12)</f>
        <v>0</v>
      </c>
      <c r="I13" s="176">
        <f>SUM(I8:I12)</f>
        <v>0</v>
      </c>
      <c r="J13" s="165"/>
      <c r="K13" s="165"/>
    </row>
    <row r="14" spans="1:11" ht="38.25" customHeight="1" x14ac:dyDescent="0.25">
      <c r="A14" s="343" t="s">
        <v>65</v>
      </c>
      <c r="B14" s="344"/>
      <c r="C14" s="172"/>
      <c r="D14" s="173">
        <f>'Relació de despeses 1'!K79</f>
        <v>0</v>
      </c>
      <c r="E14" s="135"/>
      <c r="F14" s="345" t="s">
        <v>116</v>
      </c>
      <c r="G14" s="346"/>
      <c r="H14" s="177" t="str">
        <f>IF(H8="","- %",+H8/H13)</f>
        <v>- %</v>
      </c>
      <c r="I14" s="177" t="e">
        <f>IF(I8="","- %",+I8/I13)</f>
        <v>#DIV/0!</v>
      </c>
      <c r="J14" s="165"/>
      <c r="K14" s="165"/>
    </row>
    <row r="15" spans="1:11" ht="39.75" customHeight="1" x14ac:dyDescent="0.25">
      <c r="A15" s="343" t="s">
        <v>68</v>
      </c>
      <c r="B15" s="344"/>
      <c r="C15" s="172"/>
      <c r="D15" s="173">
        <f>'Relació de despeses 1'!K85</f>
        <v>0</v>
      </c>
      <c r="E15" s="135"/>
      <c r="F15" s="137"/>
      <c r="G15" s="135"/>
      <c r="H15" s="178" t="s">
        <v>41</v>
      </c>
      <c r="I15" s="178" t="s">
        <v>42</v>
      </c>
      <c r="J15" s="165"/>
      <c r="K15" s="165"/>
    </row>
    <row r="16" spans="1:11" ht="42" customHeight="1" thickBot="1" x14ac:dyDescent="0.3">
      <c r="A16" s="343" t="s">
        <v>71</v>
      </c>
      <c r="B16" s="344"/>
      <c r="C16" s="172"/>
      <c r="D16" s="173">
        <f>'Relació de despeses 1'!K90</f>
        <v>0</v>
      </c>
      <c r="E16" s="135"/>
      <c r="F16" s="347" t="s">
        <v>70</v>
      </c>
      <c r="G16" s="348"/>
      <c r="H16" s="179">
        <f>+H13-C18</f>
        <v>0</v>
      </c>
      <c r="I16" s="179">
        <f>+I13-D18</f>
        <v>0</v>
      </c>
      <c r="J16" s="165"/>
      <c r="K16" s="165"/>
    </row>
    <row r="17" spans="1:11" ht="30.75" customHeight="1" x14ac:dyDescent="0.25">
      <c r="A17" s="343" t="s">
        <v>72</v>
      </c>
      <c r="B17" s="344"/>
      <c r="C17" s="172"/>
      <c r="D17" s="173">
        <f>'Relació de despeses 1'!K95</f>
        <v>0</v>
      </c>
      <c r="E17" s="135"/>
      <c r="F17" s="349" t="s">
        <v>117</v>
      </c>
      <c r="G17" s="350"/>
      <c r="H17" s="339" t="s">
        <v>118</v>
      </c>
      <c r="I17" s="340"/>
      <c r="J17" s="165"/>
      <c r="K17" s="165"/>
    </row>
    <row r="18" spans="1:11" ht="18" thickBot="1" x14ac:dyDescent="0.3">
      <c r="A18" s="341" t="s">
        <v>1</v>
      </c>
      <c r="B18" s="342"/>
      <c r="C18" s="180">
        <f>SUM(C8:C17)</f>
        <v>0</v>
      </c>
      <c r="D18" s="180">
        <f>SUM(D8:D17)</f>
        <v>0</v>
      </c>
      <c r="E18" s="135"/>
      <c r="F18" s="181" t="s">
        <v>43</v>
      </c>
      <c r="G18" s="182" t="s">
        <v>119</v>
      </c>
      <c r="H18" s="183" t="s">
        <v>43</v>
      </c>
      <c r="I18" s="184" t="s">
        <v>28</v>
      </c>
      <c r="J18" s="165"/>
      <c r="K18" s="165"/>
    </row>
    <row r="19" spans="1:11" ht="15.75" thickBot="1" x14ac:dyDescent="0.3">
      <c r="A19" s="185"/>
      <c r="B19" s="186"/>
      <c r="C19" s="186"/>
      <c r="D19" s="186"/>
      <c r="E19" s="135"/>
      <c r="F19" s="187">
        <f>+D18-C18</f>
        <v>0</v>
      </c>
      <c r="G19" s="188" t="e">
        <f>+F19/C18</f>
        <v>#DIV/0!</v>
      </c>
      <c r="H19" s="189">
        <f>+I13-H13</f>
        <v>0</v>
      </c>
      <c r="I19" s="190" t="e">
        <f>+H19/H13</f>
        <v>#DIV/0!</v>
      </c>
      <c r="J19" s="165"/>
      <c r="K19" s="165"/>
    </row>
    <row r="20" spans="1:11" ht="14.25" x14ac:dyDescent="0.2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 ht="29.25" customHeight="1" thickBot="1" x14ac:dyDescent="0.3">
      <c r="A21" s="325" t="s">
        <v>58</v>
      </c>
      <c r="B21" s="325"/>
      <c r="C21" s="325"/>
      <c r="D21" s="325"/>
      <c r="E21" s="325"/>
      <c r="F21" s="325"/>
      <c r="G21" s="325"/>
      <c r="H21" s="325"/>
      <c r="I21" s="325"/>
      <c r="J21" s="157"/>
      <c r="K21" s="165"/>
    </row>
    <row r="22" spans="1:11" ht="29.25" customHeight="1" x14ac:dyDescent="0.2">
      <c r="A22" s="326"/>
      <c r="B22" s="327"/>
      <c r="C22" s="327"/>
      <c r="D22" s="327"/>
      <c r="E22" s="327"/>
      <c r="F22" s="327"/>
      <c r="G22" s="327"/>
      <c r="H22" s="327"/>
      <c r="I22" s="327"/>
      <c r="J22" s="327"/>
      <c r="K22" s="328"/>
    </row>
    <row r="23" spans="1:11" x14ac:dyDescent="0.2">
      <c r="A23" s="329"/>
      <c r="B23" s="330"/>
      <c r="C23" s="330"/>
      <c r="D23" s="330"/>
      <c r="E23" s="330"/>
      <c r="F23" s="330"/>
      <c r="G23" s="330"/>
      <c r="H23" s="330"/>
      <c r="I23" s="330"/>
      <c r="J23" s="330"/>
      <c r="K23" s="331"/>
    </row>
    <row r="24" spans="1:11" x14ac:dyDescent="0.2">
      <c r="A24" s="329"/>
      <c r="B24" s="330"/>
      <c r="C24" s="330"/>
      <c r="D24" s="330"/>
      <c r="E24" s="330"/>
      <c r="F24" s="330"/>
      <c r="G24" s="330"/>
      <c r="H24" s="330"/>
      <c r="I24" s="330"/>
      <c r="J24" s="330"/>
      <c r="K24" s="331"/>
    </row>
    <row r="25" spans="1:11" x14ac:dyDescent="0.2">
      <c r="A25" s="329"/>
      <c r="B25" s="330"/>
      <c r="C25" s="330"/>
      <c r="D25" s="330"/>
      <c r="E25" s="330"/>
      <c r="F25" s="330"/>
      <c r="G25" s="330"/>
      <c r="H25" s="330"/>
      <c r="I25" s="330"/>
      <c r="J25" s="330"/>
      <c r="K25" s="331"/>
    </row>
    <row r="26" spans="1:11" x14ac:dyDescent="0.2">
      <c r="A26" s="329"/>
      <c r="B26" s="330"/>
      <c r="C26" s="330"/>
      <c r="D26" s="330"/>
      <c r="E26" s="330"/>
      <c r="F26" s="330"/>
      <c r="G26" s="330"/>
      <c r="H26" s="330"/>
      <c r="I26" s="330"/>
      <c r="J26" s="330"/>
      <c r="K26" s="331"/>
    </row>
    <row r="27" spans="1:11" x14ac:dyDescent="0.2">
      <c r="A27" s="329"/>
      <c r="B27" s="330"/>
      <c r="C27" s="330"/>
      <c r="D27" s="330"/>
      <c r="E27" s="330"/>
      <c r="F27" s="330"/>
      <c r="G27" s="330"/>
      <c r="H27" s="330"/>
      <c r="I27" s="330"/>
      <c r="J27" s="330"/>
      <c r="K27" s="331"/>
    </row>
    <row r="28" spans="1:11" ht="13.5" thickBot="1" x14ac:dyDescent="0.2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4"/>
    </row>
    <row r="29" spans="1:11" ht="14.25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1:11" ht="30.75" customHeight="1" x14ac:dyDescent="0.2">
      <c r="A30" s="335" t="str">
        <f>'Relació de despeses 1'!A98:N98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</row>
    <row r="31" spans="1:11" x14ac:dyDescent="0.2">
      <c r="A31" s="305" t="s">
        <v>120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</row>
    <row r="32" spans="1:11" ht="22.5" customHeight="1" x14ac:dyDescent="0.2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</row>
    <row r="33" spans="1:11" ht="15" x14ac:dyDescent="0.25">
      <c r="A33" s="129"/>
      <c r="B33" s="129"/>
      <c r="C33" s="129"/>
      <c r="D33" s="129"/>
      <c r="E33" s="129"/>
      <c r="F33" s="135"/>
      <c r="G33" s="135"/>
      <c r="H33" s="135"/>
      <c r="I33" s="135"/>
      <c r="J33" s="129"/>
      <c r="K33" s="157"/>
    </row>
    <row r="34" spans="1:11" ht="15" x14ac:dyDescent="0.25">
      <c r="A34" s="336" t="s">
        <v>51</v>
      </c>
      <c r="B34" s="337"/>
      <c r="C34" s="192"/>
      <c r="D34" s="129"/>
      <c r="E34" s="129"/>
      <c r="F34" s="193" t="s">
        <v>92</v>
      </c>
      <c r="G34" s="135"/>
      <c r="H34" s="135"/>
      <c r="I34" s="135"/>
      <c r="J34" s="129"/>
      <c r="K34" s="157"/>
    </row>
    <row r="35" spans="1:11" ht="15" x14ac:dyDescent="0.25">
      <c r="A35" s="194"/>
      <c r="B35" s="129"/>
      <c r="C35" s="129"/>
      <c r="D35" s="129"/>
      <c r="E35" s="193"/>
      <c r="F35" s="135"/>
      <c r="G35" s="135"/>
      <c r="H35" s="135"/>
      <c r="I35" s="135"/>
      <c r="J35" s="129"/>
      <c r="K35" s="157"/>
    </row>
    <row r="36" spans="1:11" ht="15" x14ac:dyDescent="0.25">
      <c r="A36" s="129"/>
      <c r="B36" s="137"/>
      <c r="C36" s="137"/>
      <c r="D36" s="137"/>
      <c r="E36" s="137"/>
      <c r="F36" s="195"/>
      <c r="G36" s="195"/>
      <c r="H36" s="135"/>
      <c r="I36" s="193"/>
      <c r="J36" s="129"/>
      <c r="K36" s="157"/>
    </row>
    <row r="37" spans="1:11" x14ac:dyDescent="0.2">
      <c r="A37" s="196" t="s">
        <v>19</v>
      </c>
      <c r="B37" s="196"/>
      <c r="C37" s="196"/>
      <c r="D37" s="196"/>
      <c r="E37" s="196"/>
      <c r="F37" s="197"/>
      <c r="G37" s="197"/>
      <c r="H37" s="197"/>
      <c r="I37" s="197"/>
      <c r="J37" s="12"/>
      <c r="K37" s="12"/>
    </row>
    <row r="38" spans="1:11" ht="15" customHeight="1" x14ac:dyDescent="0.2">
      <c r="A38" s="338" t="s">
        <v>133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</row>
    <row r="39" spans="1:11" ht="15" customHeight="1" x14ac:dyDescent="0.2">
      <c r="A39" s="338" t="s">
        <v>125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</row>
    <row r="40" spans="1:11" ht="13.5" customHeight="1" x14ac:dyDescent="0.2">
      <c r="A40" s="253" t="s">
        <v>127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</row>
    <row r="41" spans="1:11" ht="13.5" customHeight="1" x14ac:dyDescent="0.2">
      <c r="A41" s="253" t="s">
        <v>128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</row>
    <row r="42" spans="1:11" ht="15.75" customHeight="1" x14ac:dyDescent="0.2">
      <c r="A42" s="253" t="s">
        <v>52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</row>
    <row r="43" spans="1:11" ht="15.75" customHeight="1" x14ac:dyDescent="0.2">
      <c r="A43" s="253" t="s">
        <v>121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</row>
    <row r="44" spans="1:11" ht="27" customHeight="1" x14ac:dyDescent="0.2">
      <c r="A44" s="253" t="s">
        <v>126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</row>
    <row r="45" spans="1:1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6"/>
      <c r="K45" s="21"/>
    </row>
    <row r="46" spans="1:11" x14ac:dyDescent="0.2">
      <c r="A46" s="21"/>
      <c r="B46" s="21"/>
      <c r="C46" s="21"/>
      <c r="D46" s="21"/>
      <c r="E46" s="21"/>
      <c r="F46" s="20"/>
      <c r="G46" s="20"/>
      <c r="H46" s="20"/>
      <c r="I46" s="19"/>
      <c r="J46" s="6"/>
      <c r="K46" s="21"/>
    </row>
  </sheetData>
  <customSheetViews>
    <customSheetView guid="{585C7EF4-FE7F-4DEA-847B-2D2703CBCEE3}">
      <selection activeCell="A43" sqref="A43:J43"/>
      <pageMargins left="0.7" right="0.7" top="0.75" bottom="0.75" header="0.3" footer="0.3"/>
    </customSheetView>
  </customSheetViews>
  <mergeCells count="45">
    <mergeCell ref="A3:B3"/>
    <mergeCell ref="C3:D3"/>
    <mergeCell ref="F3:G3"/>
    <mergeCell ref="A4:B4"/>
    <mergeCell ref="C4:D4"/>
    <mergeCell ref="F4:G4"/>
    <mergeCell ref="A5:B5"/>
    <mergeCell ref="C5:D5"/>
    <mergeCell ref="A6:D6"/>
    <mergeCell ref="F6:I6"/>
    <mergeCell ref="A7:B7"/>
    <mergeCell ref="F7:G7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H17:I17"/>
    <mergeCell ref="A18:B18"/>
    <mergeCell ref="A14:B14"/>
    <mergeCell ref="F14:G14"/>
    <mergeCell ref="A15:B15"/>
    <mergeCell ref="A16:B16"/>
    <mergeCell ref="F16:G16"/>
    <mergeCell ref="A17:B17"/>
    <mergeCell ref="F17:G17"/>
    <mergeCell ref="A44:K44"/>
    <mergeCell ref="A21:I21"/>
    <mergeCell ref="A22:K28"/>
    <mergeCell ref="A30:K30"/>
    <mergeCell ref="A31:K32"/>
    <mergeCell ref="A34:B34"/>
    <mergeCell ref="A38:K38"/>
    <mergeCell ref="A39:K39"/>
    <mergeCell ref="A40:K40"/>
    <mergeCell ref="A41:K41"/>
    <mergeCell ref="A42:K42"/>
    <mergeCell ref="A43:K4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ull7">
    <pageSetUpPr fitToPage="1"/>
  </sheetPr>
  <dimension ref="A1:O116"/>
  <sheetViews>
    <sheetView showGridLines="0" zoomScale="65" zoomScaleNormal="65" workbookViewId="0">
      <pane ySplit="9" topLeftCell="A10" activePane="bottomLeft" state="frozen"/>
      <selection activeCell="B79" sqref="B79"/>
      <selection pane="bottomLeft" activeCell="J93" sqref="J93"/>
    </sheetView>
  </sheetViews>
  <sheetFormatPr baseColWidth="10" defaultColWidth="11.42578125" defaultRowHeight="12.75" x14ac:dyDescent="0.2"/>
  <cols>
    <col min="1" max="1" width="6.5703125" style="24" customWidth="1"/>
    <col min="2" max="2" width="26.140625" style="19" customWidth="1"/>
    <col min="3" max="3" width="36" style="6" customWidth="1"/>
    <col min="4" max="4" width="12" style="19" customWidth="1"/>
    <col min="5" max="5" width="34" style="6" customWidth="1"/>
    <col min="6" max="6" width="14" style="20" customWidth="1"/>
    <col min="7" max="7" width="14.85546875" style="20" customWidth="1"/>
    <col min="8" max="8" width="12.28515625" style="27" customWidth="1"/>
    <col min="9" max="9" width="16.7109375" style="48" customWidth="1"/>
    <col min="10" max="10" width="17.85546875" style="27" customWidth="1"/>
    <col min="11" max="11" width="13.42578125" style="19" customWidth="1"/>
    <col min="12" max="12" width="14.7109375" style="19" customWidth="1"/>
    <col min="13" max="13" width="12.7109375" style="19" bestFit="1" customWidth="1"/>
    <col min="14" max="14" width="29.7109375" style="19" customWidth="1"/>
    <col min="15" max="16384" width="11.42578125" style="21"/>
  </cols>
  <sheetData>
    <row r="1" spans="1:14" ht="18.75" x14ac:dyDescent="0.2">
      <c r="A1" s="276" t="s">
        <v>55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8"/>
    </row>
    <row r="2" spans="1:14" s="19" customFormat="1" x14ac:dyDescent="0.2">
      <c r="A2" s="24"/>
      <c r="C2" s="26"/>
      <c r="D2" s="26"/>
      <c r="E2" s="26"/>
      <c r="F2" s="26"/>
      <c r="G2" s="30"/>
      <c r="H2" s="27"/>
      <c r="I2" s="48"/>
      <c r="J2" s="27"/>
    </row>
    <row r="3" spans="1:14" s="19" customFormat="1" ht="15" x14ac:dyDescent="0.2">
      <c r="A3" s="254" t="s">
        <v>75</v>
      </c>
      <c r="B3" s="254"/>
      <c r="C3" s="284"/>
      <c r="D3" s="284"/>
      <c r="E3" s="284"/>
      <c r="F3" s="51"/>
      <c r="G3" s="51"/>
      <c r="H3" s="51"/>
      <c r="I3" s="52"/>
      <c r="J3" s="53" t="s">
        <v>93</v>
      </c>
      <c r="K3" s="281"/>
      <c r="L3" s="281"/>
      <c r="M3" s="54" t="s">
        <v>20</v>
      </c>
      <c r="N3" s="55"/>
    </row>
    <row r="4" spans="1:14" s="19" customFormat="1" ht="15" x14ac:dyDescent="0.2">
      <c r="A4" s="254" t="s">
        <v>37</v>
      </c>
      <c r="B4" s="254"/>
      <c r="C4" s="284"/>
      <c r="D4" s="284"/>
      <c r="E4" s="284"/>
      <c r="F4" s="51"/>
      <c r="G4" s="51"/>
      <c r="H4" s="51"/>
      <c r="I4" s="52"/>
      <c r="J4" s="53" t="s">
        <v>96</v>
      </c>
      <c r="K4" s="282"/>
      <c r="L4" s="282"/>
      <c r="M4" s="54" t="s">
        <v>20</v>
      </c>
      <c r="N4" s="55"/>
    </row>
    <row r="5" spans="1:14" s="19" customFormat="1" ht="15" x14ac:dyDescent="0.2">
      <c r="A5" s="254" t="s">
        <v>21</v>
      </c>
      <c r="B5" s="254"/>
      <c r="C5" s="284"/>
      <c r="D5" s="284"/>
      <c r="E5" s="284"/>
      <c r="F5" s="51"/>
      <c r="G5" s="51"/>
      <c r="H5" s="51"/>
      <c r="I5" s="52"/>
      <c r="J5" s="53" t="s">
        <v>36</v>
      </c>
      <c r="K5" s="283"/>
      <c r="L5" s="283"/>
      <c r="M5" s="54" t="s">
        <v>26</v>
      </c>
      <c r="N5" s="56"/>
    </row>
    <row r="6" spans="1:14" s="19" customFormat="1" ht="9" customHeight="1" x14ac:dyDescent="0.2">
      <c r="A6" s="77"/>
      <c r="B6" s="78"/>
      <c r="C6" s="79"/>
      <c r="D6" s="80"/>
      <c r="E6" s="79"/>
      <c r="F6" s="81"/>
      <c r="G6" s="81"/>
      <c r="H6" s="82"/>
      <c r="I6" s="83"/>
      <c r="J6" s="82"/>
      <c r="K6" s="81"/>
      <c r="L6" s="81"/>
      <c r="M6" s="81"/>
      <c r="N6" s="81"/>
    </row>
    <row r="7" spans="1:14" ht="15.75" thickBot="1" x14ac:dyDescent="0.25">
      <c r="A7" s="259" t="s">
        <v>45</v>
      </c>
      <c r="B7" s="259"/>
      <c r="C7" s="259"/>
      <c r="D7" s="259"/>
      <c r="E7" s="259"/>
      <c r="F7" s="84"/>
      <c r="G7" s="84"/>
      <c r="H7" s="82"/>
      <c r="I7" s="83"/>
      <c r="J7" s="82"/>
      <c r="K7" s="85"/>
      <c r="L7" s="85"/>
      <c r="M7" s="85"/>
      <c r="N7" s="86"/>
    </row>
    <row r="8" spans="1:14" s="13" customFormat="1" ht="93" customHeight="1" x14ac:dyDescent="0.2">
      <c r="A8" s="257" t="s">
        <v>101</v>
      </c>
      <c r="B8" s="255" t="s">
        <v>104</v>
      </c>
      <c r="C8" s="279" t="s">
        <v>22</v>
      </c>
      <c r="D8" s="252" t="s">
        <v>38</v>
      </c>
      <c r="E8" s="252"/>
      <c r="F8" s="57" t="s">
        <v>105</v>
      </c>
      <c r="G8" s="57" t="s">
        <v>106</v>
      </c>
      <c r="H8" s="58" t="s">
        <v>15</v>
      </c>
      <c r="I8" s="59" t="s">
        <v>85</v>
      </c>
      <c r="J8" s="60" t="s">
        <v>86</v>
      </c>
      <c r="K8" s="60" t="s">
        <v>102</v>
      </c>
      <c r="L8" s="61" t="s">
        <v>103</v>
      </c>
      <c r="M8" s="234" t="s">
        <v>14</v>
      </c>
      <c r="N8" s="235"/>
    </row>
    <row r="9" spans="1:14" s="13" customFormat="1" ht="37.5" customHeight="1" thickBot="1" x14ac:dyDescent="0.25">
      <c r="A9" s="258"/>
      <c r="B9" s="256"/>
      <c r="C9" s="280"/>
      <c r="D9" s="62" t="s">
        <v>3</v>
      </c>
      <c r="E9" s="62" t="s">
        <v>4</v>
      </c>
      <c r="F9" s="63" t="s">
        <v>50</v>
      </c>
      <c r="G9" s="63" t="s">
        <v>50</v>
      </c>
      <c r="H9" s="62" t="s">
        <v>20</v>
      </c>
      <c r="I9" s="64" t="s">
        <v>28</v>
      </c>
      <c r="J9" s="62" t="s">
        <v>20</v>
      </c>
      <c r="K9" s="62" t="s">
        <v>20</v>
      </c>
      <c r="L9" s="62" t="s">
        <v>20</v>
      </c>
      <c r="M9" s="236" t="s">
        <v>23</v>
      </c>
      <c r="N9" s="237"/>
    </row>
    <row r="10" spans="1:14" s="28" customFormat="1" ht="19.5" customHeight="1" x14ac:dyDescent="0.2">
      <c r="A10" s="238" t="s">
        <v>60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40"/>
    </row>
    <row r="11" spans="1:14" s="41" customFormat="1" ht="15" x14ac:dyDescent="0.2">
      <c r="A11" s="87" t="str">
        <f>IF(B12&lt;&gt;"",1,"")</f>
        <v/>
      </c>
      <c r="B11" s="88"/>
      <c r="C11" s="89"/>
      <c r="D11" s="89"/>
      <c r="E11" s="90"/>
      <c r="F11" s="91"/>
      <c r="G11" s="91"/>
      <c r="H11" s="92"/>
      <c r="I11" s="93"/>
      <c r="J11" s="94">
        <f>H11/(1+(I11))</f>
        <v>0</v>
      </c>
      <c r="K11" s="95"/>
      <c r="L11" s="96"/>
      <c r="M11" s="241"/>
      <c r="N11" s="242"/>
    </row>
    <row r="12" spans="1:14" s="41" customFormat="1" ht="15" x14ac:dyDescent="0.2">
      <c r="A12" s="87"/>
      <c r="B12" s="90"/>
      <c r="C12" s="89"/>
      <c r="D12" s="89"/>
      <c r="E12" s="90"/>
      <c r="F12" s="91"/>
      <c r="G12" s="91"/>
      <c r="H12" s="92"/>
      <c r="I12" s="93"/>
      <c r="J12" s="94">
        <f t="shared" ref="J12:J28" si="0">H12/(1+(I12))</f>
        <v>0</v>
      </c>
      <c r="K12" s="95"/>
      <c r="L12" s="96"/>
      <c r="M12" s="241"/>
      <c r="N12" s="242"/>
    </row>
    <row r="13" spans="1:14" s="41" customFormat="1" ht="15" x14ac:dyDescent="0.2">
      <c r="A13" s="87" t="str">
        <f>IF(B13&lt;&gt;"",MAX($A$11:A12)+1,"")</f>
        <v/>
      </c>
      <c r="B13" s="90"/>
      <c r="C13" s="89"/>
      <c r="D13" s="89"/>
      <c r="E13" s="90"/>
      <c r="F13" s="91"/>
      <c r="G13" s="91"/>
      <c r="H13" s="92"/>
      <c r="I13" s="93"/>
      <c r="J13" s="94">
        <f t="shared" si="0"/>
        <v>0</v>
      </c>
      <c r="K13" s="95"/>
      <c r="L13" s="96"/>
      <c r="M13" s="241"/>
      <c r="N13" s="242"/>
    </row>
    <row r="14" spans="1:14" s="41" customFormat="1" ht="15" x14ac:dyDescent="0.2">
      <c r="A14" s="87" t="str">
        <f>IF(B14&lt;&gt;"",MAX($A$11:A13)+1,"")</f>
        <v/>
      </c>
      <c r="B14" s="90"/>
      <c r="C14" s="89"/>
      <c r="D14" s="89"/>
      <c r="E14" s="90"/>
      <c r="F14" s="91"/>
      <c r="G14" s="91"/>
      <c r="H14" s="92"/>
      <c r="I14" s="93"/>
      <c r="J14" s="94">
        <f t="shared" si="0"/>
        <v>0</v>
      </c>
      <c r="K14" s="95"/>
      <c r="L14" s="96"/>
      <c r="M14" s="241"/>
      <c r="N14" s="242"/>
    </row>
    <row r="15" spans="1:14" s="41" customFormat="1" ht="15" x14ac:dyDescent="0.2">
      <c r="A15" s="87" t="str">
        <f>IF(B15&lt;&gt;"",MAX($A$11:A14)+1,"")</f>
        <v/>
      </c>
      <c r="B15" s="90"/>
      <c r="C15" s="89"/>
      <c r="D15" s="89"/>
      <c r="E15" s="90"/>
      <c r="F15" s="91"/>
      <c r="G15" s="91"/>
      <c r="H15" s="92"/>
      <c r="I15" s="93"/>
      <c r="J15" s="94">
        <f t="shared" si="0"/>
        <v>0</v>
      </c>
      <c r="K15" s="95"/>
      <c r="L15" s="96"/>
      <c r="M15" s="241"/>
      <c r="N15" s="242"/>
    </row>
    <row r="16" spans="1:14" s="41" customFormat="1" ht="15" x14ac:dyDescent="0.2">
      <c r="A16" s="87" t="str">
        <f>IF(B16&lt;&gt;"",MAX($A$11:A15)+1,"")</f>
        <v/>
      </c>
      <c r="B16" s="90"/>
      <c r="C16" s="89"/>
      <c r="D16" s="89"/>
      <c r="E16" s="90"/>
      <c r="F16" s="91"/>
      <c r="G16" s="91"/>
      <c r="H16" s="92"/>
      <c r="I16" s="93"/>
      <c r="J16" s="94">
        <f t="shared" si="0"/>
        <v>0</v>
      </c>
      <c r="K16" s="95"/>
      <c r="L16" s="96"/>
      <c r="M16" s="241"/>
      <c r="N16" s="242"/>
    </row>
    <row r="17" spans="1:14" s="41" customFormat="1" ht="15" x14ac:dyDescent="0.2">
      <c r="A17" s="87" t="str">
        <f>IF(B17&lt;&gt;"",MAX($A$11:A16)+1,"")</f>
        <v/>
      </c>
      <c r="B17" s="90"/>
      <c r="C17" s="89"/>
      <c r="D17" s="89"/>
      <c r="E17" s="90"/>
      <c r="F17" s="91"/>
      <c r="G17" s="91"/>
      <c r="H17" s="92"/>
      <c r="I17" s="93"/>
      <c r="J17" s="94">
        <f t="shared" si="0"/>
        <v>0</v>
      </c>
      <c r="K17" s="95"/>
      <c r="L17" s="96"/>
      <c r="M17" s="241"/>
      <c r="N17" s="242"/>
    </row>
    <row r="18" spans="1:14" s="41" customFormat="1" ht="15" x14ac:dyDescent="0.2">
      <c r="A18" s="87" t="str">
        <f>IF(B18&lt;&gt;"",MAX($A$11:A17)+1,"")</f>
        <v/>
      </c>
      <c r="B18" s="90"/>
      <c r="C18" s="89"/>
      <c r="D18" s="89"/>
      <c r="E18" s="90"/>
      <c r="F18" s="91"/>
      <c r="G18" s="91"/>
      <c r="H18" s="92"/>
      <c r="I18" s="93"/>
      <c r="J18" s="94">
        <f t="shared" si="0"/>
        <v>0</v>
      </c>
      <c r="K18" s="95"/>
      <c r="L18" s="96"/>
      <c r="M18" s="97"/>
      <c r="N18" s="98"/>
    </row>
    <row r="19" spans="1:14" s="41" customFormat="1" ht="15" x14ac:dyDescent="0.2">
      <c r="A19" s="87" t="str">
        <f>IF(B19&lt;&gt;"",MAX($A$11:A18)+1,"")</f>
        <v/>
      </c>
      <c r="B19" s="90"/>
      <c r="C19" s="89"/>
      <c r="D19" s="89"/>
      <c r="E19" s="90"/>
      <c r="F19" s="91"/>
      <c r="G19" s="91"/>
      <c r="H19" s="92"/>
      <c r="I19" s="93"/>
      <c r="J19" s="94">
        <f t="shared" si="0"/>
        <v>0</v>
      </c>
      <c r="K19" s="95"/>
      <c r="L19" s="96"/>
      <c r="M19" s="241"/>
      <c r="N19" s="242"/>
    </row>
    <row r="20" spans="1:14" s="41" customFormat="1" ht="15" x14ac:dyDescent="0.2">
      <c r="A20" s="87" t="str">
        <f>IF(B20&lt;&gt;"",MAX($A$11:A19)+1,"")</f>
        <v/>
      </c>
      <c r="B20" s="90"/>
      <c r="C20" s="89"/>
      <c r="D20" s="89"/>
      <c r="E20" s="90"/>
      <c r="F20" s="91"/>
      <c r="G20" s="91"/>
      <c r="H20" s="92"/>
      <c r="I20" s="93"/>
      <c r="J20" s="94">
        <f t="shared" si="0"/>
        <v>0</v>
      </c>
      <c r="K20" s="95"/>
      <c r="L20" s="96"/>
      <c r="M20" s="241"/>
      <c r="N20" s="242"/>
    </row>
    <row r="21" spans="1:14" s="41" customFormat="1" ht="15" x14ac:dyDescent="0.2">
      <c r="A21" s="87" t="str">
        <f>IF(B21&lt;&gt;"",MAX($A$11:A20)+1,"")</f>
        <v/>
      </c>
      <c r="B21" s="90"/>
      <c r="C21" s="89"/>
      <c r="D21" s="89"/>
      <c r="E21" s="90"/>
      <c r="F21" s="91"/>
      <c r="G21" s="91"/>
      <c r="H21" s="92"/>
      <c r="I21" s="93"/>
      <c r="J21" s="94">
        <f t="shared" si="0"/>
        <v>0</v>
      </c>
      <c r="K21" s="95"/>
      <c r="L21" s="96"/>
      <c r="M21" s="241"/>
      <c r="N21" s="242"/>
    </row>
    <row r="22" spans="1:14" s="41" customFormat="1" ht="15" x14ac:dyDescent="0.2">
      <c r="A22" s="87" t="str">
        <f>IF(B22&lt;&gt;"",MAX($A$11:A21)+1,"")</f>
        <v/>
      </c>
      <c r="B22" s="90"/>
      <c r="C22" s="89"/>
      <c r="D22" s="89"/>
      <c r="E22" s="90"/>
      <c r="F22" s="91"/>
      <c r="G22" s="91"/>
      <c r="H22" s="92"/>
      <c r="I22" s="93"/>
      <c r="J22" s="94">
        <f t="shared" si="0"/>
        <v>0</v>
      </c>
      <c r="K22" s="95"/>
      <c r="L22" s="96"/>
      <c r="M22" s="241"/>
      <c r="N22" s="242"/>
    </row>
    <row r="23" spans="1:14" s="41" customFormat="1" ht="15" x14ac:dyDescent="0.2">
      <c r="A23" s="87" t="str">
        <f>IF(B23&lt;&gt;"",MAX($A$11:A22)+1,"")</f>
        <v/>
      </c>
      <c r="B23" s="90"/>
      <c r="C23" s="89"/>
      <c r="D23" s="89"/>
      <c r="E23" s="90"/>
      <c r="F23" s="91"/>
      <c r="G23" s="91"/>
      <c r="H23" s="92"/>
      <c r="I23" s="93"/>
      <c r="J23" s="94">
        <f t="shared" si="0"/>
        <v>0</v>
      </c>
      <c r="K23" s="95"/>
      <c r="L23" s="96"/>
      <c r="M23" s="241"/>
      <c r="N23" s="242"/>
    </row>
    <row r="24" spans="1:14" s="41" customFormat="1" ht="15" x14ac:dyDescent="0.2">
      <c r="A24" s="87" t="str">
        <f>IF(B24&lt;&gt;"",MAX($A$11:A23)+1,"")</f>
        <v/>
      </c>
      <c r="B24" s="90"/>
      <c r="C24" s="89"/>
      <c r="D24" s="89"/>
      <c r="E24" s="90"/>
      <c r="F24" s="91"/>
      <c r="G24" s="91"/>
      <c r="H24" s="92"/>
      <c r="I24" s="93"/>
      <c r="J24" s="94">
        <f t="shared" si="0"/>
        <v>0</v>
      </c>
      <c r="K24" s="95"/>
      <c r="L24" s="96"/>
      <c r="M24" s="241"/>
      <c r="N24" s="242"/>
    </row>
    <row r="25" spans="1:14" s="41" customFormat="1" ht="15" x14ac:dyDescent="0.2">
      <c r="A25" s="87" t="str">
        <f>IF(B25&lt;&gt;"",MAX($A$11:A24)+1,"")</f>
        <v/>
      </c>
      <c r="B25" s="90"/>
      <c r="C25" s="89"/>
      <c r="D25" s="89"/>
      <c r="E25" s="90"/>
      <c r="F25" s="91"/>
      <c r="G25" s="91"/>
      <c r="H25" s="92"/>
      <c r="I25" s="93"/>
      <c r="J25" s="94">
        <f t="shared" si="0"/>
        <v>0</v>
      </c>
      <c r="K25" s="95"/>
      <c r="L25" s="96"/>
      <c r="M25" s="241"/>
      <c r="N25" s="242"/>
    </row>
    <row r="26" spans="1:14" s="41" customFormat="1" ht="15" x14ac:dyDescent="0.2">
      <c r="A26" s="87" t="str">
        <f>IF(B26&lt;&gt;"",MAX($A$11:A25)+1,"")</f>
        <v/>
      </c>
      <c r="B26" s="90"/>
      <c r="C26" s="89"/>
      <c r="D26" s="89"/>
      <c r="E26" s="90"/>
      <c r="F26" s="91"/>
      <c r="G26" s="91"/>
      <c r="H26" s="92"/>
      <c r="I26" s="93"/>
      <c r="J26" s="94">
        <f t="shared" si="0"/>
        <v>0</v>
      </c>
      <c r="K26" s="95"/>
      <c r="L26" s="96"/>
      <c r="M26" s="97"/>
      <c r="N26" s="98"/>
    </row>
    <row r="27" spans="1:14" s="41" customFormat="1" ht="15" x14ac:dyDescent="0.2">
      <c r="A27" s="87" t="str">
        <f>IF(B27&lt;&gt;"",MAX($A$11:A26)+1,"")</f>
        <v/>
      </c>
      <c r="B27" s="90"/>
      <c r="C27" s="89"/>
      <c r="D27" s="89"/>
      <c r="E27" s="90"/>
      <c r="F27" s="91"/>
      <c r="G27" s="91"/>
      <c r="H27" s="92"/>
      <c r="I27" s="93"/>
      <c r="J27" s="94">
        <f t="shared" si="0"/>
        <v>0</v>
      </c>
      <c r="K27" s="95"/>
      <c r="L27" s="96"/>
      <c r="M27" s="97"/>
      <c r="N27" s="98"/>
    </row>
    <row r="28" spans="1:14" s="41" customFormat="1" ht="15" x14ac:dyDescent="0.2">
      <c r="A28" s="87" t="str">
        <f>IF(B28&lt;&gt;"",MAX($A$11:A27)+1,"")</f>
        <v/>
      </c>
      <c r="B28" s="99"/>
      <c r="C28" s="89"/>
      <c r="D28" s="89"/>
      <c r="E28" s="90"/>
      <c r="F28" s="91"/>
      <c r="G28" s="91"/>
      <c r="H28" s="92"/>
      <c r="I28" s="93"/>
      <c r="J28" s="94">
        <f t="shared" si="0"/>
        <v>0</v>
      </c>
      <c r="K28" s="95"/>
      <c r="L28" s="96"/>
      <c r="M28" s="241"/>
      <c r="N28" s="242"/>
    </row>
    <row r="29" spans="1:14" ht="15" x14ac:dyDescent="0.2">
      <c r="A29" s="246"/>
      <c r="B29" s="247"/>
      <c r="C29" s="247"/>
      <c r="D29" s="247"/>
      <c r="E29" s="247"/>
      <c r="F29" s="247"/>
      <c r="G29" s="247"/>
      <c r="H29" s="248"/>
      <c r="I29" s="100"/>
      <c r="J29" s="101" t="s">
        <v>25</v>
      </c>
      <c r="K29" s="198">
        <f>SUM(K11:K28)</f>
        <v>0</v>
      </c>
      <c r="L29" s="198">
        <f>SUM(L11:L28)</f>
        <v>0</v>
      </c>
      <c r="M29" s="260"/>
      <c r="N29" s="261"/>
    </row>
    <row r="30" spans="1:14" ht="24" customHeight="1" x14ac:dyDescent="0.2">
      <c r="A30" s="243" t="s">
        <v>61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5"/>
    </row>
    <row r="31" spans="1:14" ht="15" x14ac:dyDescent="0.2">
      <c r="A31" s="102" t="str">
        <f>IF(B31&lt;&gt;"",MAX($A$11:A30)+1,"")</f>
        <v/>
      </c>
      <c r="B31" s="103"/>
      <c r="C31" s="90"/>
      <c r="D31" s="104"/>
      <c r="E31" s="89"/>
      <c r="F31" s="105"/>
      <c r="G31" s="105"/>
      <c r="H31" s="92"/>
      <c r="I31" s="93"/>
      <c r="J31" s="94">
        <f>H31/(1+(I31))</f>
        <v>0</v>
      </c>
      <c r="K31" s="95"/>
      <c r="L31" s="96"/>
      <c r="M31" s="241"/>
      <c r="N31" s="242"/>
    </row>
    <row r="32" spans="1:14" ht="15" x14ac:dyDescent="0.2">
      <c r="A32" s="102" t="str">
        <f>IF(B32&lt;&gt;"",MAX($A$30:A31)+1,"")</f>
        <v/>
      </c>
      <c r="B32" s="103"/>
      <c r="C32" s="90"/>
      <c r="D32" s="104"/>
      <c r="E32" s="89"/>
      <c r="F32" s="105"/>
      <c r="G32" s="105"/>
      <c r="H32" s="92"/>
      <c r="I32" s="93"/>
      <c r="J32" s="94">
        <f t="shared" ref="J32:J37" si="1">H32/(1+(I32))</f>
        <v>0</v>
      </c>
      <c r="K32" s="95"/>
      <c r="L32" s="96"/>
      <c r="M32" s="241"/>
      <c r="N32" s="242"/>
    </row>
    <row r="33" spans="1:14" ht="15" x14ac:dyDescent="0.2">
      <c r="A33" s="102" t="str">
        <f>IF(B33&lt;&gt;"",MAX($A$30:A32)+1,"")</f>
        <v/>
      </c>
      <c r="B33" s="103"/>
      <c r="C33" s="90"/>
      <c r="D33" s="104"/>
      <c r="E33" s="89"/>
      <c r="F33" s="105"/>
      <c r="G33" s="105"/>
      <c r="H33" s="92"/>
      <c r="I33" s="93"/>
      <c r="J33" s="94">
        <f t="shared" si="1"/>
        <v>0</v>
      </c>
      <c r="K33" s="95"/>
      <c r="L33" s="96"/>
      <c r="M33" s="241"/>
      <c r="N33" s="242"/>
    </row>
    <row r="34" spans="1:14" ht="15" x14ac:dyDescent="0.2">
      <c r="A34" s="102" t="str">
        <f>IF(B34&lt;&gt;"",MAX($A$30:A33)+1,"")</f>
        <v/>
      </c>
      <c r="B34" s="103"/>
      <c r="C34" s="90"/>
      <c r="D34" s="104"/>
      <c r="E34" s="89"/>
      <c r="F34" s="105"/>
      <c r="G34" s="105"/>
      <c r="H34" s="92"/>
      <c r="I34" s="93"/>
      <c r="J34" s="94">
        <f t="shared" si="1"/>
        <v>0</v>
      </c>
      <c r="K34" s="95"/>
      <c r="L34" s="96"/>
      <c r="M34" s="241"/>
      <c r="N34" s="242"/>
    </row>
    <row r="35" spans="1:14" ht="15" x14ac:dyDescent="0.2">
      <c r="A35" s="102" t="str">
        <f>IF(B35&lt;&gt;"",MAX($A$30:A34)+1,"")</f>
        <v/>
      </c>
      <c r="B35" s="103"/>
      <c r="C35" s="90"/>
      <c r="D35" s="104"/>
      <c r="E35" s="89"/>
      <c r="F35" s="105"/>
      <c r="G35" s="105"/>
      <c r="H35" s="92"/>
      <c r="I35" s="93"/>
      <c r="J35" s="94">
        <f t="shared" si="1"/>
        <v>0</v>
      </c>
      <c r="K35" s="95"/>
      <c r="L35" s="96"/>
      <c r="M35" s="241"/>
      <c r="N35" s="242"/>
    </row>
    <row r="36" spans="1:14" ht="15" x14ac:dyDescent="0.2">
      <c r="A36" s="102" t="str">
        <f>IF(B36&lt;&gt;"",MAX($A$30:A35)+1,"")</f>
        <v/>
      </c>
      <c r="B36" s="103"/>
      <c r="C36" s="90"/>
      <c r="D36" s="104"/>
      <c r="E36" s="89"/>
      <c r="F36" s="105"/>
      <c r="G36" s="105"/>
      <c r="H36" s="92"/>
      <c r="I36" s="93"/>
      <c r="J36" s="94">
        <f t="shared" si="1"/>
        <v>0</v>
      </c>
      <c r="K36" s="95"/>
      <c r="L36" s="96"/>
      <c r="M36" s="241"/>
      <c r="N36" s="242"/>
    </row>
    <row r="37" spans="1:14" ht="15" x14ac:dyDescent="0.2">
      <c r="A37" s="102" t="str">
        <f>IF(B37&lt;&gt;"",MAX($A$30:A36)+1,"")</f>
        <v/>
      </c>
      <c r="B37" s="106"/>
      <c r="C37" s="107"/>
      <c r="D37" s="108"/>
      <c r="E37" s="109"/>
      <c r="F37" s="110"/>
      <c r="G37" s="110"/>
      <c r="H37" s="111"/>
      <c r="I37" s="112"/>
      <c r="J37" s="94">
        <f t="shared" si="1"/>
        <v>0</v>
      </c>
      <c r="K37" s="95"/>
      <c r="L37" s="96"/>
      <c r="M37" s="241"/>
      <c r="N37" s="242"/>
    </row>
    <row r="38" spans="1:14" ht="15" x14ac:dyDescent="0.2">
      <c r="A38" s="246"/>
      <c r="B38" s="247"/>
      <c r="C38" s="247"/>
      <c r="D38" s="247"/>
      <c r="E38" s="247"/>
      <c r="F38" s="247"/>
      <c r="G38" s="247"/>
      <c r="H38" s="248"/>
      <c r="I38" s="100"/>
      <c r="J38" s="101" t="s">
        <v>5</v>
      </c>
      <c r="K38" s="198">
        <f>SUM(K31:K37)</f>
        <v>0</v>
      </c>
      <c r="L38" s="198">
        <f>SUM(L31:L37)</f>
        <v>0</v>
      </c>
      <c r="M38" s="260"/>
      <c r="N38" s="261"/>
    </row>
    <row r="39" spans="1:14" ht="15" x14ac:dyDescent="0.2">
      <c r="A39" s="243" t="s">
        <v>62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5"/>
    </row>
    <row r="40" spans="1:14" ht="15" x14ac:dyDescent="0.2">
      <c r="A40" s="102" t="str">
        <f>IF(B40&lt;&gt;"",MAX($A$11:A39)+1,"")</f>
        <v/>
      </c>
      <c r="B40" s="113"/>
      <c r="C40" s="90"/>
      <c r="D40" s="104"/>
      <c r="E40" s="89"/>
      <c r="F40" s="105"/>
      <c r="G40" s="105"/>
      <c r="H40" s="92"/>
      <c r="I40" s="93"/>
      <c r="J40" s="94">
        <f>H40/(1+(I40))</f>
        <v>0</v>
      </c>
      <c r="K40" s="95"/>
      <c r="L40" s="96"/>
      <c r="M40" s="230"/>
      <c r="N40" s="231"/>
    </row>
    <row r="41" spans="1:14" ht="15" x14ac:dyDescent="0.2">
      <c r="A41" s="102" t="str">
        <f>IF(B41&lt;&gt;"",MAX($A$30:A40)+1,"")</f>
        <v/>
      </c>
      <c r="B41" s="103"/>
      <c r="C41" s="90"/>
      <c r="D41" s="104"/>
      <c r="E41" s="89"/>
      <c r="F41" s="105"/>
      <c r="G41" s="105"/>
      <c r="H41" s="92"/>
      <c r="I41" s="93"/>
      <c r="J41" s="94">
        <f t="shared" ref="J41:J44" si="2">H41/(1+(I41))</f>
        <v>0</v>
      </c>
      <c r="K41" s="95"/>
      <c r="L41" s="96"/>
      <c r="M41" s="230"/>
      <c r="N41" s="231"/>
    </row>
    <row r="42" spans="1:14" ht="15" x14ac:dyDescent="0.2">
      <c r="A42" s="102" t="str">
        <f>IF(B42&lt;&gt;"",MAX($A$30:A41)+1,"")</f>
        <v/>
      </c>
      <c r="B42" s="103"/>
      <c r="C42" s="90"/>
      <c r="D42" s="104"/>
      <c r="E42" s="89"/>
      <c r="F42" s="105"/>
      <c r="G42" s="105"/>
      <c r="H42" s="92"/>
      <c r="I42" s="93"/>
      <c r="J42" s="94">
        <f t="shared" si="2"/>
        <v>0</v>
      </c>
      <c r="K42" s="95"/>
      <c r="L42" s="96"/>
      <c r="M42" s="230"/>
      <c r="N42" s="231"/>
    </row>
    <row r="43" spans="1:14" ht="15" x14ac:dyDescent="0.2">
      <c r="A43" s="102" t="str">
        <f>IF(B43&lt;&gt;"",MAX($A$30:A42)+1,"")</f>
        <v/>
      </c>
      <c r="B43" s="103"/>
      <c r="C43" s="90"/>
      <c r="D43" s="104"/>
      <c r="E43" s="89"/>
      <c r="F43" s="105"/>
      <c r="G43" s="105"/>
      <c r="H43" s="92"/>
      <c r="I43" s="93"/>
      <c r="J43" s="94">
        <f t="shared" si="2"/>
        <v>0</v>
      </c>
      <c r="K43" s="95"/>
      <c r="L43" s="96"/>
      <c r="M43" s="230"/>
      <c r="N43" s="231"/>
    </row>
    <row r="44" spans="1:14" ht="15" x14ac:dyDescent="0.2">
      <c r="A44" s="102" t="str">
        <f>IF(B44&lt;&gt;"",MAX($A$30:A43)+1,"")</f>
        <v/>
      </c>
      <c r="B44" s="106"/>
      <c r="C44" s="107"/>
      <c r="D44" s="108"/>
      <c r="E44" s="109"/>
      <c r="F44" s="110"/>
      <c r="G44" s="110"/>
      <c r="H44" s="111"/>
      <c r="I44" s="112"/>
      <c r="J44" s="94">
        <f t="shared" si="2"/>
        <v>0</v>
      </c>
      <c r="K44" s="95"/>
      <c r="L44" s="96"/>
      <c r="M44" s="230"/>
      <c r="N44" s="231"/>
    </row>
    <row r="45" spans="1:14" ht="15" x14ac:dyDescent="0.2">
      <c r="A45" s="246"/>
      <c r="B45" s="247"/>
      <c r="C45" s="247"/>
      <c r="D45" s="247"/>
      <c r="E45" s="247"/>
      <c r="F45" s="247"/>
      <c r="G45" s="247"/>
      <c r="H45" s="248"/>
      <c r="I45" s="100"/>
      <c r="J45" s="101" t="s">
        <v>7</v>
      </c>
      <c r="K45" s="198">
        <f>SUM(K40:K44)</f>
        <v>0</v>
      </c>
      <c r="L45" s="198">
        <f>SUM(L40:L44)</f>
        <v>0</v>
      </c>
      <c r="M45" s="260"/>
      <c r="N45" s="261"/>
    </row>
    <row r="46" spans="1:14" ht="17.25" x14ac:dyDescent="0.2">
      <c r="A46" s="273" t="s">
        <v>109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5"/>
    </row>
    <row r="47" spans="1:14" ht="15" x14ac:dyDescent="0.2">
      <c r="A47" s="102" t="str">
        <f>IF(B47&lt;&gt;"",MAX($A$11:A46)+1,"")</f>
        <v/>
      </c>
      <c r="B47" s="114"/>
      <c r="C47" s="107"/>
      <c r="D47" s="108"/>
      <c r="E47" s="109"/>
      <c r="F47" s="110"/>
      <c r="G47" s="110"/>
      <c r="H47" s="111"/>
      <c r="I47" s="112"/>
      <c r="J47" s="94">
        <f>H47/(1+(I47))</f>
        <v>0</v>
      </c>
      <c r="K47" s="95"/>
      <c r="L47" s="96"/>
      <c r="M47" s="230"/>
      <c r="N47" s="231"/>
    </row>
    <row r="48" spans="1:14" ht="15" x14ac:dyDescent="0.2">
      <c r="A48" s="102" t="str">
        <f>IF(B48&lt;&gt;"",MAX($A$30:A47)+1,"")</f>
        <v/>
      </c>
      <c r="B48" s="115"/>
      <c r="C48" s="107"/>
      <c r="D48" s="108"/>
      <c r="E48" s="109"/>
      <c r="F48" s="110"/>
      <c r="G48" s="110"/>
      <c r="H48" s="111"/>
      <c r="I48" s="112"/>
      <c r="J48" s="94">
        <f t="shared" ref="J48:J51" si="3">H48/(1+(I48))</f>
        <v>0</v>
      </c>
      <c r="K48" s="95"/>
      <c r="L48" s="96"/>
      <c r="M48" s="230"/>
      <c r="N48" s="231"/>
    </row>
    <row r="49" spans="1:14" ht="15" x14ac:dyDescent="0.2">
      <c r="A49" s="102" t="str">
        <f>IF(B49&lt;&gt;"",MAX($A$30:A48)+1,"")</f>
        <v/>
      </c>
      <c r="B49" s="115"/>
      <c r="C49" s="107"/>
      <c r="D49" s="108"/>
      <c r="E49" s="109"/>
      <c r="F49" s="110"/>
      <c r="G49" s="110"/>
      <c r="H49" s="111"/>
      <c r="I49" s="112"/>
      <c r="J49" s="94">
        <f t="shared" si="3"/>
        <v>0</v>
      </c>
      <c r="K49" s="95"/>
      <c r="L49" s="96"/>
      <c r="M49" s="230"/>
      <c r="N49" s="231"/>
    </row>
    <row r="50" spans="1:14" ht="15" x14ac:dyDescent="0.2">
      <c r="A50" s="102" t="str">
        <f>IF(B50&lt;&gt;"",MAX($A$30:A49)+1,"")</f>
        <v/>
      </c>
      <c r="B50" s="115"/>
      <c r="C50" s="107"/>
      <c r="D50" s="108"/>
      <c r="E50" s="109"/>
      <c r="F50" s="110"/>
      <c r="G50" s="110"/>
      <c r="H50" s="111"/>
      <c r="I50" s="112"/>
      <c r="J50" s="94">
        <f t="shared" si="3"/>
        <v>0</v>
      </c>
      <c r="K50" s="95"/>
      <c r="L50" s="96"/>
      <c r="M50" s="230"/>
      <c r="N50" s="231"/>
    </row>
    <row r="51" spans="1:14" ht="15" x14ac:dyDescent="0.2">
      <c r="A51" s="102" t="str">
        <f>IF(B51&lt;&gt;"",MAX($A$30:A50)+1,"")</f>
        <v/>
      </c>
      <c r="B51" s="106"/>
      <c r="C51" s="107"/>
      <c r="D51" s="108"/>
      <c r="E51" s="109"/>
      <c r="F51" s="110"/>
      <c r="G51" s="110"/>
      <c r="H51" s="111"/>
      <c r="I51" s="112"/>
      <c r="J51" s="94">
        <f t="shared" si="3"/>
        <v>0</v>
      </c>
      <c r="K51" s="95"/>
      <c r="L51" s="96"/>
      <c r="M51" s="230"/>
      <c r="N51" s="231"/>
    </row>
    <row r="52" spans="1:14" ht="15" x14ac:dyDescent="0.2">
      <c r="A52" s="246"/>
      <c r="B52" s="247"/>
      <c r="C52" s="247"/>
      <c r="D52" s="247"/>
      <c r="E52" s="247"/>
      <c r="F52" s="247"/>
      <c r="G52" s="247"/>
      <c r="H52" s="248"/>
      <c r="I52" s="100"/>
      <c r="J52" s="101" t="s">
        <v>8</v>
      </c>
      <c r="K52" s="198">
        <f>SUM(K47:K51)</f>
        <v>0</v>
      </c>
      <c r="L52" s="198">
        <f>SUM(L47:L51)</f>
        <v>0</v>
      </c>
      <c r="M52" s="260"/>
      <c r="N52" s="261"/>
    </row>
    <row r="53" spans="1:14" ht="15" x14ac:dyDescent="0.2">
      <c r="A53" s="243" t="s">
        <v>64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5"/>
    </row>
    <row r="54" spans="1:14" ht="15" x14ac:dyDescent="0.2">
      <c r="A54" s="102" t="str">
        <f>IF(B54&lt;&gt;"",MAX($A$11:A53)+1,"")</f>
        <v/>
      </c>
      <c r="B54" s="114"/>
      <c r="C54" s="107"/>
      <c r="D54" s="108"/>
      <c r="E54" s="109"/>
      <c r="F54" s="110"/>
      <c r="G54" s="110"/>
      <c r="H54" s="111"/>
      <c r="I54" s="112"/>
      <c r="J54" s="94">
        <f>H54/(1+(I54))</f>
        <v>0</v>
      </c>
      <c r="K54" s="95"/>
      <c r="L54" s="96"/>
      <c r="M54" s="230"/>
      <c r="N54" s="231"/>
    </row>
    <row r="55" spans="1:14" ht="15" x14ac:dyDescent="0.2">
      <c r="A55" s="102" t="str">
        <f>IF(B55&lt;&gt;"",MAX($A$30:A54)+1,"")</f>
        <v/>
      </c>
      <c r="B55" s="115"/>
      <c r="C55" s="107"/>
      <c r="D55" s="108"/>
      <c r="E55" s="109"/>
      <c r="F55" s="110"/>
      <c r="G55" s="110"/>
      <c r="H55" s="111"/>
      <c r="I55" s="112"/>
      <c r="J55" s="94">
        <f t="shared" ref="J55:J58" si="4">H55/(1+(I55))</f>
        <v>0</v>
      </c>
      <c r="K55" s="95"/>
      <c r="L55" s="96"/>
      <c r="M55" s="230"/>
      <c r="N55" s="231"/>
    </row>
    <row r="56" spans="1:14" ht="15" x14ac:dyDescent="0.2">
      <c r="A56" s="102" t="str">
        <f>IF(B56&lt;&gt;"",MAX($A$30:A55)+1,"")</f>
        <v/>
      </c>
      <c r="B56" s="115"/>
      <c r="C56" s="107"/>
      <c r="D56" s="108"/>
      <c r="E56" s="109"/>
      <c r="F56" s="110"/>
      <c r="G56" s="110"/>
      <c r="H56" s="111"/>
      <c r="I56" s="112"/>
      <c r="J56" s="94">
        <f t="shared" si="4"/>
        <v>0</v>
      </c>
      <c r="K56" s="95"/>
      <c r="L56" s="96"/>
      <c r="M56" s="230"/>
      <c r="N56" s="231"/>
    </row>
    <row r="57" spans="1:14" ht="15" x14ac:dyDescent="0.2">
      <c r="A57" s="102" t="str">
        <f>IF(B57&lt;&gt;"",MAX($A$30:A56)+1,"")</f>
        <v/>
      </c>
      <c r="B57" s="115"/>
      <c r="C57" s="107"/>
      <c r="D57" s="108"/>
      <c r="E57" s="109"/>
      <c r="F57" s="110"/>
      <c r="G57" s="110"/>
      <c r="H57" s="111"/>
      <c r="I57" s="112"/>
      <c r="J57" s="94">
        <f t="shared" si="4"/>
        <v>0</v>
      </c>
      <c r="K57" s="95"/>
      <c r="L57" s="96"/>
      <c r="M57" s="230"/>
      <c r="N57" s="231"/>
    </row>
    <row r="58" spans="1:14" ht="15" x14ac:dyDescent="0.2">
      <c r="A58" s="102" t="str">
        <f>IF(B58&lt;&gt;"",MAX($A$30:A57)+1,"")</f>
        <v/>
      </c>
      <c r="B58" s="106"/>
      <c r="C58" s="107"/>
      <c r="D58" s="108"/>
      <c r="E58" s="109"/>
      <c r="F58" s="110"/>
      <c r="G58" s="110"/>
      <c r="H58" s="111"/>
      <c r="I58" s="112"/>
      <c r="J58" s="94">
        <f t="shared" si="4"/>
        <v>0</v>
      </c>
      <c r="K58" s="95"/>
      <c r="L58" s="96"/>
      <c r="M58" s="230"/>
      <c r="N58" s="231"/>
    </row>
    <row r="59" spans="1:14" ht="15" x14ac:dyDescent="0.2">
      <c r="A59" s="246"/>
      <c r="B59" s="247"/>
      <c r="C59" s="247"/>
      <c r="D59" s="247"/>
      <c r="E59" s="247"/>
      <c r="F59" s="247"/>
      <c r="G59" s="247"/>
      <c r="H59" s="248"/>
      <c r="I59" s="100"/>
      <c r="J59" s="101" t="s">
        <v>9</v>
      </c>
      <c r="K59" s="198">
        <f>SUM(K54:K58)</f>
        <v>0</v>
      </c>
      <c r="L59" s="198">
        <f>SUM(L54:L58)</f>
        <v>0</v>
      </c>
      <c r="M59" s="260"/>
      <c r="N59" s="261"/>
    </row>
    <row r="60" spans="1:14" ht="30.75" customHeight="1" x14ac:dyDescent="0.2">
      <c r="A60" s="249" t="s">
        <v>89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1"/>
    </row>
    <row r="61" spans="1:14" ht="15" x14ac:dyDescent="0.2">
      <c r="A61" s="102" t="str">
        <f>IF(B61&lt;&gt;"",MAX($A$11:A60)+1,"")</f>
        <v/>
      </c>
      <c r="B61" s="115"/>
      <c r="C61" s="107"/>
      <c r="D61" s="108"/>
      <c r="E61" s="109"/>
      <c r="F61" s="110"/>
      <c r="G61" s="110"/>
      <c r="H61" s="111"/>
      <c r="I61" s="112"/>
      <c r="J61" s="94">
        <f>H61/(1+(I61))</f>
        <v>0</v>
      </c>
      <c r="K61" s="95"/>
      <c r="L61" s="96"/>
      <c r="M61" s="230"/>
      <c r="N61" s="231"/>
    </row>
    <row r="62" spans="1:14" ht="15" x14ac:dyDescent="0.2">
      <c r="A62" s="102" t="str">
        <f>IF(B62&lt;&gt;"",MAX($A$30:A61)+1,"")</f>
        <v/>
      </c>
      <c r="B62" s="115"/>
      <c r="C62" s="107"/>
      <c r="D62" s="108"/>
      <c r="E62" s="109"/>
      <c r="F62" s="110"/>
      <c r="G62" s="110"/>
      <c r="H62" s="111"/>
      <c r="I62" s="112"/>
      <c r="J62" s="94">
        <f t="shared" ref="J62:J67" si="5">H62/(1+(I62))</f>
        <v>0</v>
      </c>
      <c r="K62" s="95"/>
      <c r="L62" s="96"/>
      <c r="M62" s="230"/>
      <c r="N62" s="231"/>
    </row>
    <row r="63" spans="1:14" ht="15" x14ac:dyDescent="0.2">
      <c r="A63" s="102" t="str">
        <f>IF(B63&lt;&gt;"",MAX($A$30:A62)+1,"")</f>
        <v/>
      </c>
      <c r="B63" s="115"/>
      <c r="C63" s="107"/>
      <c r="D63" s="108"/>
      <c r="E63" s="109"/>
      <c r="F63" s="110"/>
      <c r="G63" s="110"/>
      <c r="H63" s="111"/>
      <c r="I63" s="112"/>
      <c r="J63" s="94">
        <f t="shared" si="5"/>
        <v>0</v>
      </c>
      <c r="K63" s="95"/>
      <c r="L63" s="96"/>
      <c r="M63" s="230"/>
      <c r="N63" s="231"/>
    </row>
    <row r="64" spans="1:14" ht="15" x14ac:dyDescent="0.2">
      <c r="A64" s="102" t="str">
        <f>IF(B64&lt;&gt;"",MAX($A$30:A63)+1,"")</f>
        <v/>
      </c>
      <c r="B64" s="115"/>
      <c r="C64" s="107"/>
      <c r="D64" s="108"/>
      <c r="E64" s="109"/>
      <c r="F64" s="110"/>
      <c r="G64" s="110"/>
      <c r="H64" s="111"/>
      <c r="I64" s="112"/>
      <c r="J64" s="94">
        <f t="shared" si="5"/>
        <v>0</v>
      </c>
      <c r="K64" s="95"/>
      <c r="L64" s="96"/>
      <c r="M64" s="230"/>
      <c r="N64" s="231"/>
    </row>
    <row r="65" spans="1:14" ht="15" x14ac:dyDescent="0.2">
      <c r="A65" s="102" t="str">
        <f>IF(B65&lt;&gt;"",MAX($A$30:A64)+1,"")</f>
        <v/>
      </c>
      <c r="B65" s="115"/>
      <c r="C65" s="107"/>
      <c r="D65" s="108"/>
      <c r="E65" s="109"/>
      <c r="F65" s="110"/>
      <c r="G65" s="110"/>
      <c r="H65" s="111"/>
      <c r="I65" s="112"/>
      <c r="J65" s="94">
        <f t="shared" si="5"/>
        <v>0</v>
      </c>
      <c r="K65" s="95"/>
      <c r="L65" s="96"/>
      <c r="M65" s="116"/>
      <c r="N65" s="117"/>
    </row>
    <row r="66" spans="1:14" ht="15" x14ac:dyDescent="0.2">
      <c r="A66" s="102" t="str">
        <f>IF(B66&lt;&gt;"",MAX($A$30:A65)+1,"")</f>
        <v/>
      </c>
      <c r="B66" s="115"/>
      <c r="C66" s="107"/>
      <c r="D66" s="108"/>
      <c r="E66" s="109"/>
      <c r="F66" s="110"/>
      <c r="G66" s="110"/>
      <c r="H66" s="111"/>
      <c r="I66" s="112"/>
      <c r="J66" s="94">
        <f t="shared" si="5"/>
        <v>0</v>
      </c>
      <c r="K66" s="95"/>
      <c r="L66" s="96"/>
      <c r="M66" s="116"/>
      <c r="N66" s="117"/>
    </row>
    <row r="67" spans="1:14" ht="15" x14ac:dyDescent="0.2">
      <c r="A67" s="102" t="str">
        <f>IF(B67&lt;&gt;"",MAX($A$30:A66)+1,"")</f>
        <v/>
      </c>
      <c r="B67" s="106"/>
      <c r="C67" s="107"/>
      <c r="D67" s="108"/>
      <c r="E67" s="109"/>
      <c r="F67" s="110"/>
      <c r="G67" s="110"/>
      <c r="H67" s="111"/>
      <c r="I67" s="112"/>
      <c r="J67" s="94">
        <f t="shared" si="5"/>
        <v>0</v>
      </c>
      <c r="K67" s="95"/>
      <c r="L67" s="96"/>
      <c r="M67" s="230"/>
      <c r="N67" s="231"/>
    </row>
    <row r="68" spans="1:14" ht="15" x14ac:dyDescent="0.2">
      <c r="A68" s="246"/>
      <c r="B68" s="247"/>
      <c r="C68" s="247"/>
      <c r="D68" s="247"/>
      <c r="E68" s="247"/>
      <c r="F68" s="247"/>
      <c r="G68" s="247"/>
      <c r="H68" s="248"/>
      <c r="I68" s="100"/>
      <c r="J68" s="101" t="s">
        <v>10</v>
      </c>
      <c r="K68" s="198">
        <f>SUM(K61:K67)</f>
        <v>0</v>
      </c>
      <c r="L68" s="198">
        <f>SUM(L61:L67)</f>
        <v>0</v>
      </c>
      <c r="M68" s="260"/>
      <c r="N68" s="261"/>
    </row>
    <row r="69" spans="1:14" ht="15" x14ac:dyDescent="0.2">
      <c r="A69" s="243" t="s">
        <v>69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5"/>
    </row>
    <row r="70" spans="1:14" ht="15" x14ac:dyDescent="0.2">
      <c r="A70" s="102" t="str">
        <f>IF(B70&lt;&gt;"",MAX($A$11:A69)+1,"")</f>
        <v/>
      </c>
      <c r="B70" s="103"/>
      <c r="C70" s="90"/>
      <c r="D70" s="104"/>
      <c r="E70" s="89"/>
      <c r="F70" s="105"/>
      <c r="G70" s="105"/>
      <c r="H70" s="92"/>
      <c r="I70" s="93"/>
      <c r="J70" s="94">
        <f>H70/(1+(I70))</f>
        <v>0</v>
      </c>
      <c r="K70" s="95"/>
      <c r="L70" s="96"/>
      <c r="M70" s="230"/>
      <c r="N70" s="231"/>
    </row>
    <row r="71" spans="1:14" ht="15" x14ac:dyDescent="0.2">
      <c r="A71" s="102" t="str">
        <f>IF(B71&lt;&gt;"",MAX($A$30:A70)+1,"")</f>
        <v/>
      </c>
      <c r="B71" s="103"/>
      <c r="C71" s="90"/>
      <c r="D71" s="104"/>
      <c r="E71" s="89"/>
      <c r="F71" s="105"/>
      <c r="G71" s="105"/>
      <c r="H71" s="92"/>
      <c r="I71" s="93"/>
      <c r="J71" s="94">
        <f t="shared" ref="J71:J78" si="6">H71/(1+(I71))</f>
        <v>0</v>
      </c>
      <c r="K71" s="95"/>
      <c r="L71" s="96"/>
      <c r="M71" s="230"/>
      <c r="N71" s="231"/>
    </row>
    <row r="72" spans="1:14" ht="15" x14ac:dyDescent="0.2">
      <c r="A72" s="102" t="str">
        <f>IF(B72&lt;&gt;"",MAX($A$30:A71)+1,"")</f>
        <v/>
      </c>
      <c r="B72" s="103"/>
      <c r="C72" s="90"/>
      <c r="D72" s="104"/>
      <c r="E72" s="89"/>
      <c r="F72" s="105"/>
      <c r="G72" s="105"/>
      <c r="H72" s="92"/>
      <c r="I72" s="93"/>
      <c r="J72" s="94">
        <f t="shared" si="6"/>
        <v>0</v>
      </c>
      <c r="K72" s="95"/>
      <c r="L72" s="96"/>
      <c r="M72" s="230"/>
      <c r="N72" s="231"/>
    </row>
    <row r="73" spans="1:14" ht="15" x14ac:dyDescent="0.2">
      <c r="A73" s="102" t="str">
        <f>IF(B73&lt;&gt;"",MAX($A$30:A72)+1,"")</f>
        <v/>
      </c>
      <c r="B73" s="103"/>
      <c r="C73" s="90"/>
      <c r="D73" s="104"/>
      <c r="E73" s="89"/>
      <c r="F73" s="105"/>
      <c r="G73" s="105"/>
      <c r="H73" s="92"/>
      <c r="I73" s="93"/>
      <c r="J73" s="94">
        <f t="shared" si="6"/>
        <v>0</v>
      </c>
      <c r="K73" s="95"/>
      <c r="L73" s="96"/>
      <c r="M73" s="230"/>
      <c r="N73" s="231"/>
    </row>
    <row r="74" spans="1:14" ht="15" x14ac:dyDescent="0.2">
      <c r="A74" s="102" t="str">
        <f>IF(B74&lt;&gt;"",MAX($A$30:A73)+1,"")</f>
        <v/>
      </c>
      <c r="B74" s="103"/>
      <c r="C74" s="90"/>
      <c r="D74" s="104"/>
      <c r="E74" s="89"/>
      <c r="F74" s="105"/>
      <c r="G74" s="105"/>
      <c r="H74" s="92"/>
      <c r="I74" s="93"/>
      <c r="J74" s="94">
        <f t="shared" si="6"/>
        <v>0</v>
      </c>
      <c r="K74" s="95"/>
      <c r="L74" s="96"/>
      <c r="M74" s="116"/>
      <c r="N74" s="117"/>
    </row>
    <row r="75" spans="1:14" ht="15" x14ac:dyDescent="0.2">
      <c r="A75" s="102" t="str">
        <f>IF(B75&lt;&gt;"",MAX($A$30:A74)+1,"")</f>
        <v/>
      </c>
      <c r="B75" s="103"/>
      <c r="C75" s="90"/>
      <c r="D75" s="104"/>
      <c r="E75" s="89"/>
      <c r="F75" s="105"/>
      <c r="G75" s="105"/>
      <c r="H75" s="92"/>
      <c r="I75" s="93"/>
      <c r="J75" s="94">
        <f t="shared" si="6"/>
        <v>0</v>
      </c>
      <c r="K75" s="95"/>
      <c r="L75" s="96"/>
      <c r="M75" s="116"/>
      <c r="N75" s="117"/>
    </row>
    <row r="76" spans="1:14" ht="15" x14ac:dyDescent="0.2">
      <c r="A76" s="102" t="str">
        <f>IF(B76&lt;&gt;"",MAX($A$30:A75)+1,"")</f>
        <v/>
      </c>
      <c r="B76" s="103"/>
      <c r="C76" s="90"/>
      <c r="D76" s="104"/>
      <c r="E76" s="89"/>
      <c r="F76" s="105"/>
      <c r="G76" s="105"/>
      <c r="H76" s="92"/>
      <c r="I76" s="93"/>
      <c r="J76" s="94">
        <f t="shared" si="6"/>
        <v>0</v>
      </c>
      <c r="K76" s="95"/>
      <c r="L76" s="96"/>
      <c r="M76" s="116"/>
      <c r="N76" s="117"/>
    </row>
    <row r="77" spans="1:14" ht="15" x14ac:dyDescent="0.2">
      <c r="A77" s="102" t="str">
        <f>IF(B77&lt;&gt;"",MAX($A$30:A76)+1,"")</f>
        <v/>
      </c>
      <c r="B77" s="103"/>
      <c r="C77" s="90"/>
      <c r="D77" s="104"/>
      <c r="E77" s="89"/>
      <c r="F77" s="105"/>
      <c r="G77" s="105"/>
      <c r="H77" s="92"/>
      <c r="I77" s="93"/>
      <c r="J77" s="94">
        <f t="shared" si="6"/>
        <v>0</v>
      </c>
      <c r="K77" s="95"/>
      <c r="L77" s="96"/>
      <c r="M77" s="116"/>
      <c r="N77" s="117"/>
    </row>
    <row r="78" spans="1:14" ht="15" x14ac:dyDescent="0.2">
      <c r="A78" s="102" t="str">
        <f>IF(B78&lt;&gt;"",MAX($A$30:A77)+1,"")</f>
        <v/>
      </c>
      <c r="B78" s="106"/>
      <c r="C78" s="107"/>
      <c r="D78" s="108"/>
      <c r="E78" s="109"/>
      <c r="F78" s="110"/>
      <c r="G78" s="110"/>
      <c r="H78" s="111"/>
      <c r="I78" s="112"/>
      <c r="J78" s="94">
        <f t="shared" si="6"/>
        <v>0</v>
      </c>
      <c r="K78" s="95"/>
      <c r="L78" s="96"/>
      <c r="M78" s="230"/>
      <c r="N78" s="231"/>
    </row>
    <row r="79" spans="1:14" ht="15" x14ac:dyDescent="0.2">
      <c r="A79" s="246"/>
      <c r="B79" s="247"/>
      <c r="C79" s="247"/>
      <c r="D79" s="247"/>
      <c r="E79" s="247"/>
      <c r="F79" s="247"/>
      <c r="G79" s="247"/>
      <c r="H79" s="248"/>
      <c r="I79" s="100"/>
      <c r="J79" s="101" t="s">
        <v>11</v>
      </c>
      <c r="K79" s="198">
        <f>SUM(K70:K78)</f>
        <v>0</v>
      </c>
      <c r="L79" s="198">
        <f>SUM(L70:L78)</f>
        <v>0</v>
      </c>
      <c r="M79" s="260"/>
      <c r="N79" s="261"/>
    </row>
    <row r="80" spans="1:14" ht="15" x14ac:dyDescent="0.2">
      <c r="A80" s="243" t="s">
        <v>68</v>
      </c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5"/>
    </row>
    <row r="81" spans="1:14" ht="15" x14ac:dyDescent="0.2">
      <c r="A81" s="102" t="str">
        <f>IF(B81&lt;&gt;"",MAX($A$11:A80)+1,"")</f>
        <v/>
      </c>
      <c r="B81" s="103"/>
      <c r="C81" s="90"/>
      <c r="D81" s="104"/>
      <c r="E81" s="89"/>
      <c r="F81" s="105"/>
      <c r="G81" s="105"/>
      <c r="H81" s="92"/>
      <c r="I81" s="93"/>
      <c r="J81" s="94">
        <f>H81/(1+(I81))</f>
        <v>0</v>
      </c>
      <c r="K81" s="95"/>
      <c r="L81" s="96"/>
      <c r="M81" s="230"/>
      <c r="N81" s="231"/>
    </row>
    <row r="82" spans="1:14" ht="15" x14ac:dyDescent="0.2">
      <c r="A82" s="102" t="str">
        <f>IF(B82&lt;&gt;"",MAX($A$30:A81)+1,"")</f>
        <v/>
      </c>
      <c r="B82" s="103"/>
      <c r="C82" s="90"/>
      <c r="D82" s="104"/>
      <c r="E82" s="89"/>
      <c r="F82" s="105"/>
      <c r="G82" s="105"/>
      <c r="H82" s="92"/>
      <c r="I82" s="93"/>
      <c r="J82" s="94">
        <f t="shared" ref="J82:J84" si="7">H82/(1+(I82))</f>
        <v>0</v>
      </c>
      <c r="K82" s="95"/>
      <c r="L82" s="96"/>
      <c r="M82" s="230"/>
      <c r="N82" s="231"/>
    </row>
    <row r="83" spans="1:14" ht="15" x14ac:dyDescent="0.2">
      <c r="A83" s="102" t="str">
        <f>IF(B83&lt;&gt;"",MAX($A$30:A82)+1,"")</f>
        <v/>
      </c>
      <c r="B83" s="103"/>
      <c r="C83" s="90"/>
      <c r="D83" s="104"/>
      <c r="E83" s="89"/>
      <c r="F83" s="105"/>
      <c r="G83" s="105"/>
      <c r="H83" s="92"/>
      <c r="I83" s="93"/>
      <c r="J83" s="94">
        <f t="shared" si="7"/>
        <v>0</v>
      </c>
      <c r="K83" s="95"/>
      <c r="L83" s="96"/>
      <c r="M83" s="230"/>
      <c r="N83" s="231"/>
    </row>
    <row r="84" spans="1:14" ht="15" x14ac:dyDescent="0.2">
      <c r="A84" s="102" t="str">
        <f>IF(B84&lt;&gt;"",MAX($A$30:A83)+1,"")</f>
        <v/>
      </c>
      <c r="B84" s="106"/>
      <c r="C84" s="107"/>
      <c r="D84" s="108"/>
      <c r="E84" s="109"/>
      <c r="F84" s="110"/>
      <c r="G84" s="110"/>
      <c r="H84" s="111"/>
      <c r="I84" s="112"/>
      <c r="J84" s="94">
        <f t="shared" si="7"/>
        <v>0</v>
      </c>
      <c r="K84" s="95"/>
      <c r="L84" s="96"/>
      <c r="M84" s="230"/>
      <c r="N84" s="231"/>
    </row>
    <row r="85" spans="1:14" ht="15" x14ac:dyDescent="0.2">
      <c r="A85" s="246"/>
      <c r="B85" s="247"/>
      <c r="C85" s="247"/>
      <c r="D85" s="247"/>
      <c r="E85" s="247"/>
      <c r="F85" s="247"/>
      <c r="G85" s="247"/>
      <c r="H85" s="248"/>
      <c r="I85" s="100"/>
      <c r="J85" s="101" t="s">
        <v>12</v>
      </c>
      <c r="K85" s="198">
        <f>SUM(K81:K84)</f>
        <v>0</v>
      </c>
      <c r="L85" s="198">
        <f>SUM(L81:L84)</f>
        <v>0</v>
      </c>
      <c r="M85" s="260"/>
      <c r="N85" s="261"/>
    </row>
    <row r="86" spans="1:14" ht="15" x14ac:dyDescent="0.2">
      <c r="A86" s="243" t="s">
        <v>71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5"/>
    </row>
    <row r="87" spans="1:14" ht="15" x14ac:dyDescent="0.2">
      <c r="A87" s="102" t="str">
        <f>IF(B87&lt;&gt;"",MAX($A$11:A86)+1,"")</f>
        <v/>
      </c>
      <c r="B87" s="103"/>
      <c r="C87" s="90"/>
      <c r="D87" s="104"/>
      <c r="E87" s="89"/>
      <c r="F87" s="105"/>
      <c r="G87" s="105"/>
      <c r="H87" s="92"/>
      <c r="I87" s="93"/>
      <c r="J87" s="94">
        <f>H87/(1+(I87))</f>
        <v>0</v>
      </c>
      <c r="K87" s="95"/>
      <c r="L87" s="96"/>
      <c r="M87" s="230"/>
      <c r="N87" s="231"/>
    </row>
    <row r="88" spans="1:14" ht="15" x14ac:dyDescent="0.2">
      <c r="A88" s="102" t="str">
        <f>IF(B88&lt;&gt;"",MAX($A$30:A87)+1,"")</f>
        <v/>
      </c>
      <c r="B88" s="103"/>
      <c r="C88" s="90"/>
      <c r="D88" s="104"/>
      <c r="E88" s="89"/>
      <c r="F88" s="105"/>
      <c r="G88" s="105"/>
      <c r="H88" s="92"/>
      <c r="I88" s="93"/>
      <c r="J88" s="94">
        <f t="shared" ref="J88:J89" si="8">H88/(1+(I88))</f>
        <v>0</v>
      </c>
      <c r="K88" s="95"/>
      <c r="L88" s="96"/>
      <c r="M88" s="230"/>
      <c r="N88" s="231"/>
    </row>
    <row r="89" spans="1:14" ht="15" x14ac:dyDescent="0.2">
      <c r="A89" s="102" t="str">
        <f>IF(B89&lt;&gt;"",MAX($A$30:A88)+1,"")</f>
        <v/>
      </c>
      <c r="B89" s="106"/>
      <c r="C89" s="107"/>
      <c r="D89" s="108"/>
      <c r="E89" s="109"/>
      <c r="F89" s="110"/>
      <c r="G89" s="110"/>
      <c r="H89" s="111"/>
      <c r="I89" s="112"/>
      <c r="J89" s="94">
        <f t="shared" si="8"/>
        <v>0</v>
      </c>
      <c r="K89" s="95"/>
      <c r="L89" s="96"/>
      <c r="M89" s="230"/>
      <c r="N89" s="231"/>
    </row>
    <row r="90" spans="1:14" ht="15" x14ac:dyDescent="0.2">
      <c r="A90" s="246"/>
      <c r="B90" s="247"/>
      <c r="C90" s="247"/>
      <c r="D90" s="247"/>
      <c r="E90" s="247"/>
      <c r="F90" s="247"/>
      <c r="G90" s="247"/>
      <c r="H90" s="248"/>
      <c r="I90" s="100"/>
      <c r="J90" s="101" t="s">
        <v>13</v>
      </c>
      <c r="K90" s="198">
        <f>SUM(K87:K89)</f>
        <v>0</v>
      </c>
      <c r="L90" s="198">
        <f>SUM(L87:L89)</f>
        <v>0</v>
      </c>
      <c r="M90" s="260"/>
      <c r="N90" s="261"/>
    </row>
    <row r="91" spans="1:14" ht="15" x14ac:dyDescent="0.2">
      <c r="A91" s="243" t="s">
        <v>73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5"/>
    </row>
    <row r="92" spans="1:14" ht="15" x14ac:dyDescent="0.2">
      <c r="A92" s="102" t="str">
        <f>IF(B92&lt;&gt;"",MAX($A$11:A91)+1,"")</f>
        <v/>
      </c>
      <c r="B92" s="103"/>
      <c r="C92" s="90"/>
      <c r="D92" s="104"/>
      <c r="E92" s="89"/>
      <c r="F92" s="105"/>
      <c r="G92" s="105"/>
      <c r="H92" s="92"/>
      <c r="I92" s="93"/>
      <c r="J92" s="94">
        <f>H92/(1+(I92))</f>
        <v>0</v>
      </c>
      <c r="K92" s="95"/>
      <c r="L92" s="96"/>
      <c r="M92" s="230"/>
      <c r="N92" s="231"/>
    </row>
    <row r="93" spans="1:14" ht="15" x14ac:dyDescent="0.2">
      <c r="A93" s="102" t="str">
        <f>IF(B93&lt;&gt;"",MAX($A$30:A92)+1,"")</f>
        <v/>
      </c>
      <c r="B93" s="103"/>
      <c r="C93" s="90"/>
      <c r="D93" s="104"/>
      <c r="E93" s="89"/>
      <c r="F93" s="105"/>
      <c r="G93" s="105"/>
      <c r="H93" s="92"/>
      <c r="I93" s="93"/>
      <c r="J93" s="94">
        <f t="shared" ref="J93:J94" si="9">H93/(1+(I93))</f>
        <v>0</v>
      </c>
      <c r="K93" s="95"/>
      <c r="L93" s="96"/>
      <c r="M93" s="230"/>
      <c r="N93" s="231"/>
    </row>
    <row r="94" spans="1:14" ht="15" x14ac:dyDescent="0.2">
      <c r="A94" s="102" t="str">
        <f>IF(B94&lt;&gt;"",MAX($A$30:A93)+1,"")</f>
        <v/>
      </c>
      <c r="B94" s="106"/>
      <c r="C94" s="107"/>
      <c r="D94" s="108"/>
      <c r="E94" s="109"/>
      <c r="F94" s="110"/>
      <c r="G94" s="110"/>
      <c r="H94" s="111"/>
      <c r="I94" s="112"/>
      <c r="J94" s="94">
        <f t="shared" si="9"/>
        <v>0</v>
      </c>
      <c r="K94" s="95"/>
      <c r="L94" s="96"/>
      <c r="M94" s="230"/>
      <c r="N94" s="231"/>
    </row>
    <row r="95" spans="1:14" ht="15.75" thickBot="1" x14ac:dyDescent="0.25">
      <c r="A95" s="246"/>
      <c r="B95" s="247"/>
      <c r="C95" s="247"/>
      <c r="D95" s="247"/>
      <c r="E95" s="247"/>
      <c r="F95" s="247"/>
      <c r="G95" s="247"/>
      <c r="H95" s="248"/>
      <c r="I95" s="100"/>
      <c r="J95" s="101" t="s">
        <v>84</v>
      </c>
      <c r="K95" s="198">
        <f>SUM(K92:K94)</f>
        <v>0</v>
      </c>
      <c r="L95" s="198">
        <f>SUM(L92:L94)</f>
        <v>0</v>
      </c>
      <c r="M95" s="260"/>
      <c r="N95" s="261"/>
    </row>
    <row r="96" spans="1:14" ht="15.75" customHeight="1" thickBot="1" x14ac:dyDescent="0.25">
      <c r="A96" s="270" t="s">
        <v>53</v>
      </c>
      <c r="B96" s="271"/>
      <c r="C96" s="271"/>
      <c r="D96" s="271"/>
      <c r="E96" s="271"/>
      <c r="F96" s="272"/>
      <c r="G96" s="118"/>
      <c r="H96" s="119" t="s">
        <v>6</v>
      </c>
      <c r="I96" s="120"/>
      <c r="J96" s="119"/>
      <c r="K96" s="29">
        <f>+K29+K38+K45+K52+K59+K68+K79+K85+K90+K95</f>
        <v>0</v>
      </c>
      <c r="L96" s="29">
        <f>+L29+L38+L45+L52+L59+L68+L79+L85+L90+L95</f>
        <v>0</v>
      </c>
      <c r="M96" s="268"/>
      <c r="N96" s="269"/>
    </row>
    <row r="97" spans="1:15" ht="6" customHeight="1" x14ac:dyDescent="0.2">
      <c r="A97" s="77"/>
      <c r="B97" s="81"/>
      <c r="C97" s="121"/>
      <c r="D97" s="81"/>
      <c r="E97" s="121"/>
      <c r="F97" s="84"/>
      <c r="G97" s="84"/>
      <c r="H97" s="82"/>
      <c r="I97" s="83"/>
      <c r="J97" s="82"/>
      <c r="K97" s="81"/>
      <c r="L97" s="81"/>
      <c r="M97" s="81"/>
      <c r="N97" s="81"/>
    </row>
    <row r="98" spans="1:15" ht="37.5" customHeight="1" x14ac:dyDescent="0.2">
      <c r="A98" s="262" t="s">
        <v>143</v>
      </c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46"/>
    </row>
    <row r="99" spans="1:15" ht="51" customHeight="1" x14ac:dyDescent="0.2">
      <c r="A99" s="263" t="s">
        <v>107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</row>
    <row r="100" spans="1:15" ht="15" x14ac:dyDescent="0.2">
      <c r="A100" s="77"/>
      <c r="B100" s="121"/>
      <c r="C100" s="121"/>
      <c r="D100" s="121"/>
      <c r="E100" s="121"/>
      <c r="F100" s="121"/>
      <c r="G100" s="121"/>
      <c r="H100" s="121"/>
      <c r="I100" s="122"/>
      <c r="J100" s="121"/>
      <c r="K100" s="121"/>
      <c r="L100" s="121"/>
      <c r="M100" s="121"/>
      <c r="N100" s="121"/>
    </row>
    <row r="101" spans="1:15" ht="15" x14ac:dyDescent="0.2">
      <c r="A101" s="77"/>
      <c r="B101" s="121"/>
      <c r="C101" s="121"/>
      <c r="D101" s="121"/>
      <c r="E101" s="121"/>
      <c r="F101" s="121"/>
      <c r="G101" s="121"/>
      <c r="H101" s="123"/>
      <c r="I101" s="124"/>
      <c r="J101" s="123"/>
      <c r="K101" s="121"/>
      <c r="L101" s="121"/>
      <c r="M101" s="121"/>
      <c r="N101" s="121"/>
    </row>
    <row r="102" spans="1:15" ht="15" x14ac:dyDescent="0.2">
      <c r="A102" s="77"/>
      <c r="B102" s="264" t="s">
        <v>51</v>
      </c>
      <c r="C102" s="265"/>
      <c r="D102" s="266"/>
      <c r="E102" s="125"/>
      <c r="F102" s="267" t="s">
        <v>99</v>
      </c>
      <c r="G102" s="267"/>
      <c r="H102" s="267"/>
      <c r="I102" s="267"/>
      <c r="J102" s="267"/>
      <c r="K102" s="267"/>
      <c r="L102" s="267"/>
      <c r="M102" s="267"/>
      <c r="N102" s="267"/>
    </row>
    <row r="103" spans="1:15" ht="34.5" customHeight="1" x14ac:dyDescent="0.2">
      <c r="A103" s="77"/>
      <c r="B103" s="126"/>
      <c r="C103" s="127"/>
      <c r="D103" s="81"/>
      <c r="E103" s="121"/>
      <c r="F103" s="81"/>
      <c r="G103" s="81"/>
      <c r="H103" s="128"/>
      <c r="I103" s="83"/>
      <c r="J103" s="128"/>
      <c r="K103" s="81"/>
      <c r="L103" s="81"/>
      <c r="M103" s="81"/>
      <c r="N103" s="81"/>
    </row>
    <row r="104" spans="1:15" s="35" customFormat="1" x14ac:dyDescent="0.2">
      <c r="A104" s="24" t="s">
        <v>19</v>
      </c>
      <c r="B104" s="19"/>
      <c r="C104" s="6"/>
      <c r="D104" s="19"/>
      <c r="E104" s="6"/>
      <c r="F104" s="20"/>
      <c r="G104" s="20"/>
      <c r="H104" s="27"/>
      <c r="I104" s="48"/>
      <c r="J104" s="27"/>
      <c r="K104" s="19"/>
      <c r="L104" s="19"/>
      <c r="M104" s="19"/>
      <c r="N104" s="19"/>
    </row>
    <row r="105" spans="1:15" s="36" customFormat="1" x14ac:dyDescent="0.2">
      <c r="A105" s="233" t="s">
        <v>47</v>
      </c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</row>
    <row r="106" spans="1:15" s="35" customFormat="1" x14ac:dyDescent="0.2">
      <c r="A106" s="65" t="s">
        <v>44</v>
      </c>
      <c r="B106" s="19"/>
      <c r="C106" s="6"/>
      <c r="D106" s="19"/>
      <c r="E106" s="6"/>
      <c r="F106" s="20"/>
      <c r="G106" s="20"/>
      <c r="H106" s="27"/>
      <c r="I106" s="48"/>
      <c r="J106" s="27"/>
      <c r="K106" s="19"/>
      <c r="L106" s="19"/>
      <c r="M106" s="19"/>
      <c r="N106" s="19"/>
    </row>
    <row r="107" spans="1:15" s="35" customFormat="1" ht="27.75" customHeight="1" x14ac:dyDescent="0.2">
      <c r="A107" s="253" t="s">
        <v>91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</row>
    <row r="108" spans="1:15" s="35" customFormat="1" x14ac:dyDescent="0.2">
      <c r="A108" s="233" t="s">
        <v>46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</row>
    <row r="109" spans="1:15" s="35" customFormat="1" x14ac:dyDescent="0.2">
      <c r="A109" s="233" t="s">
        <v>48</v>
      </c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</row>
    <row r="110" spans="1:15" s="35" customFormat="1" ht="21.75" customHeight="1" x14ac:dyDescent="0.2">
      <c r="A110" s="232" t="s">
        <v>59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</row>
    <row r="111" spans="1:15" s="47" customFormat="1" x14ac:dyDescent="0.2">
      <c r="I111" s="50"/>
    </row>
    <row r="112" spans="1:15" s="35" customFormat="1" ht="11.25" x14ac:dyDescent="0.2">
      <c r="B112" s="31"/>
      <c r="C112" s="32"/>
      <c r="D112" s="31"/>
      <c r="E112" s="32"/>
      <c r="F112" s="33"/>
      <c r="G112" s="33"/>
      <c r="H112" s="34"/>
      <c r="I112" s="49"/>
      <c r="J112" s="34"/>
      <c r="K112" s="31"/>
      <c r="L112" s="31"/>
      <c r="M112" s="31"/>
      <c r="N112" s="31"/>
    </row>
    <row r="113" spans="1:2" x14ac:dyDescent="0.2">
      <c r="A113" s="23"/>
      <c r="B113" s="6"/>
    </row>
    <row r="114" spans="1:2" x14ac:dyDescent="0.2">
      <c r="A114" s="23"/>
      <c r="B114" s="6"/>
    </row>
    <row r="115" spans="1:2" x14ac:dyDescent="0.2">
      <c r="A115" s="23"/>
      <c r="B115" s="6"/>
    </row>
    <row r="116" spans="1:2" x14ac:dyDescent="0.2">
      <c r="A116" s="23"/>
      <c r="B116" s="6"/>
    </row>
  </sheetData>
  <sheetProtection selectLockedCells="1"/>
  <dataConsolidate/>
  <mergeCells count="115">
    <mergeCell ref="A1:N1"/>
    <mergeCell ref="A3:B3"/>
    <mergeCell ref="K3:L3"/>
    <mergeCell ref="A4:B4"/>
    <mergeCell ref="K4:L4"/>
    <mergeCell ref="C3:E3"/>
    <mergeCell ref="C4:E4"/>
    <mergeCell ref="M8:N8"/>
    <mergeCell ref="M9:N9"/>
    <mergeCell ref="A10:N10"/>
    <mergeCell ref="M11:N11"/>
    <mergeCell ref="M12:N12"/>
    <mergeCell ref="M13:N13"/>
    <mergeCell ref="A5:B5"/>
    <mergeCell ref="K5:L5"/>
    <mergeCell ref="A7:E7"/>
    <mergeCell ref="A8:A9"/>
    <mergeCell ref="B8:B9"/>
    <mergeCell ref="C8:C9"/>
    <mergeCell ref="D8:E8"/>
    <mergeCell ref="C5:E5"/>
    <mergeCell ref="M21:N21"/>
    <mergeCell ref="M22:N22"/>
    <mergeCell ref="M23:N23"/>
    <mergeCell ref="M24:N24"/>
    <mergeCell ref="M25:N25"/>
    <mergeCell ref="M28:N28"/>
    <mergeCell ref="M14:N14"/>
    <mergeCell ref="M15:N15"/>
    <mergeCell ref="M16:N16"/>
    <mergeCell ref="M17:N17"/>
    <mergeCell ref="M19:N19"/>
    <mergeCell ref="M20:N20"/>
    <mergeCell ref="M34:N34"/>
    <mergeCell ref="M35:N35"/>
    <mergeCell ref="M36:N36"/>
    <mergeCell ref="M37:N37"/>
    <mergeCell ref="A38:H38"/>
    <mergeCell ref="M38:N38"/>
    <mergeCell ref="A29:H29"/>
    <mergeCell ref="M29:N29"/>
    <mergeCell ref="A30:N30"/>
    <mergeCell ref="M31:N31"/>
    <mergeCell ref="M32:N32"/>
    <mergeCell ref="M33:N33"/>
    <mergeCell ref="A45:H45"/>
    <mergeCell ref="M45:N45"/>
    <mergeCell ref="A46:N46"/>
    <mergeCell ref="M47:N47"/>
    <mergeCell ref="M48:N48"/>
    <mergeCell ref="M49:N49"/>
    <mergeCell ref="A39:N39"/>
    <mergeCell ref="M40:N40"/>
    <mergeCell ref="M41:N41"/>
    <mergeCell ref="M42:N42"/>
    <mergeCell ref="M43:N43"/>
    <mergeCell ref="M44:N44"/>
    <mergeCell ref="M55:N55"/>
    <mergeCell ref="M56:N56"/>
    <mergeCell ref="M57:N57"/>
    <mergeCell ref="M58:N58"/>
    <mergeCell ref="A59:H59"/>
    <mergeCell ref="M59:N59"/>
    <mergeCell ref="M50:N50"/>
    <mergeCell ref="M51:N51"/>
    <mergeCell ref="A52:H52"/>
    <mergeCell ref="M52:N52"/>
    <mergeCell ref="A53:N53"/>
    <mergeCell ref="M54:N54"/>
    <mergeCell ref="A68:H68"/>
    <mergeCell ref="M68:N68"/>
    <mergeCell ref="A69:N69"/>
    <mergeCell ref="M70:N70"/>
    <mergeCell ref="M71:N71"/>
    <mergeCell ref="M72:N72"/>
    <mergeCell ref="A60:N60"/>
    <mergeCell ref="M61:N61"/>
    <mergeCell ref="M62:N62"/>
    <mergeCell ref="M63:N63"/>
    <mergeCell ref="M64:N64"/>
    <mergeCell ref="M67:N67"/>
    <mergeCell ref="M82:N82"/>
    <mergeCell ref="M83:N83"/>
    <mergeCell ref="M84:N84"/>
    <mergeCell ref="A85:H85"/>
    <mergeCell ref="M85:N85"/>
    <mergeCell ref="A86:N86"/>
    <mergeCell ref="M73:N73"/>
    <mergeCell ref="M78:N78"/>
    <mergeCell ref="A79:H79"/>
    <mergeCell ref="M79:N79"/>
    <mergeCell ref="A80:N80"/>
    <mergeCell ref="M81:N81"/>
    <mergeCell ref="M92:N92"/>
    <mergeCell ref="M93:N93"/>
    <mergeCell ref="M94:N94"/>
    <mergeCell ref="A95:H95"/>
    <mergeCell ref="M95:N95"/>
    <mergeCell ref="A96:F96"/>
    <mergeCell ref="M96:N96"/>
    <mergeCell ref="M87:N87"/>
    <mergeCell ref="M88:N88"/>
    <mergeCell ref="M89:N89"/>
    <mergeCell ref="A90:H90"/>
    <mergeCell ref="M90:N90"/>
    <mergeCell ref="A91:N91"/>
    <mergeCell ref="A108:N108"/>
    <mergeCell ref="A109:N109"/>
    <mergeCell ref="A110:N110"/>
    <mergeCell ref="A98:N98"/>
    <mergeCell ref="A99:N99"/>
    <mergeCell ref="B102:D102"/>
    <mergeCell ref="F102:N102"/>
    <mergeCell ref="A105:N105"/>
    <mergeCell ref="A107:N107"/>
  </mergeCells>
  <dataValidations count="2">
    <dataValidation type="decimal" operator="lessThanOrEqual" allowBlank="1" showInputMessage="1" showErrorMessage="1" errorTitle="Import superior a la factura" error="L'import introduït es superior a l'import a l'import imputat a la factura._x000a_" sqref="L11:L28 L31:L37 L40:L44 L47:L51 L54:L58 L61:L67 L70:L78 L81:L84 L87:L89 L92:L94" xr:uid="{00000000-0002-0000-0300-000000000000}">
      <formula1>K11</formula1>
    </dataValidation>
    <dataValidation type="decimal" operator="lessThanOrEqual" allowBlank="1" showInputMessage="1" showErrorMessage="1" errorTitle="Import superior a la factura" error="L'import introduït es superior a l'import de la factura_x000a_" sqref="K11:K28 K31:K37 K40:K44 K47:K51 K54:K58 K61:K67 K70:K78 K81:K84 K87:K89 K92:K94" xr:uid="{00000000-0002-0000-0300-000001000000}">
      <formula1>H11</formula1>
    </dataValidation>
  </dataValidations>
  <pageMargins left="0.19685039370078741" right="0.15748031496062992" top="0.47244094488188981" bottom="0.31496062992125984" header="0" footer="0"/>
  <pageSetup paperSize="9" scale="45" orientation="portrait" r:id="rId1"/>
  <headerFooter>
    <oddHeader>&amp;L&amp;G&amp;RJustificació subvenció convocatòria general 
Annex 2</oddHeader>
    <oddFooter>&amp;R&amp;P / &amp;N</oddFooter>
  </headerFooter>
  <rowBreaks count="1" manualBreakCount="1">
    <brk id="59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Button 1">
              <controlPr defaultSize="0" print="0" autoFill="0" autoPict="0" macro="[0]!linia2">
                <anchor moveWithCells="1">
                  <from>
                    <xdr:col>2</xdr:col>
                    <xdr:colOff>428625</xdr:colOff>
                    <xdr:row>7</xdr:row>
                    <xdr:rowOff>628650</xdr:rowOff>
                  </from>
                  <to>
                    <xdr:col>2</xdr:col>
                    <xdr:colOff>2085975</xdr:colOff>
                    <xdr:row>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ull8">
    <pageSetUpPr fitToPage="1"/>
  </sheetPr>
  <dimension ref="A1:IR62"/>
  <sheetViews>
    <sheetView showGridLines="0" zoomScale="65" zoomScaleNormal="65" workbookViewId="0">
      <pane ySplit="9" topLeftCell="A10" activePane="bottomLeft" state="frozen"/>
      <selection activeCell="B79" sqref="B79"/>
      <selection pane="bottomLeft" activeCell="F41" sqref="F41"/>
    </sheetView>
  </sheetViews>
  <sheetFormatPr baseColWidth="10" defaultColWidth="11.42578125" defaultRowHeight="12.75" x14ac:dyDescent="0.2"/>
  <cols>
    <col min="1" max="1" width="4" style="10" customWidth="1"/>
    <col min="2" max="2" width="50.28515625" style="2" customWidth="1"/>
    <col min="3" max="3" width="10.5703125" style="2" bestFit="1" customWidth="1"/>
    <col min="4" max="4" width="28.28515625" style="2" customWidth="1"/>
    <col min="5" max="5" width="18.140625" style="4" customWidth="1"/>
    <col min="6" max="6" width="13.85546875" style="11" customWidth="1"/>
    <col min="7" max="7" width="18.140625" style="37" customWidth="1"/>
    <col min="8" max="8" width="13" style="25" customWidth="1"/>
    <col min="9" max="9" width="6.85546875" style="39" customWidth="1"/>
    <col min="10" max="10" width="15.5703125" style="7" customWidth="1"/>
    <col min="11" max="16384" width="11.42578125" style="1"/>
  </cols>
  <sheetData>
    <row r="1" spans="1:10" ht="18.75" x14ac:dyDescent="0.3">
      <c r="A1" s="309" t="s">
        <v>56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s="2" customFormat="1" ht="9" customHeight="1" x14ac:dyDescent="0.2">
      <c r="A2" s="10"/>
      <c r="F2" s="11"/>
      <c r="G2" s="37"/>
      <c r="H2" s="25"/>
      <c r="I2" s="25"/>
      <c r="J2" s="25"/>
    </row>
    <row r="3" spans="1:10" s="2" customFormat="1" ht="15" x14ac:dyDescent="0.25">
      <c r="A3" s="129"/>
      <c r="B3" s="66" t="s">
        <v>76</v>
      </c>
      <c r="C3" s="300" t="str">
        <f>IF('Relació de despeses 2'!C3:D3&lt;&gt;"",'Relació de despeses 2'!C3:D3,"")</f>
        <v/>
      </c>
      <c r="D3" s="300"/>
      <c r="E3" s="67" t="s">
        <v>112</v>
      </c>
      <c r="F3" s="68"/>
      <c r="G3" s="67"/>
      <c r="H3" s="69" t="str">
        <f>IF(+'Relació de despeses 2'!K3="","",+'Relació de despeses 2'!K3)</f>
        <v/>
      </c>
      <c r="I3" s="67" t="s">
        <v>20</v>
      </c>
      <c r="J3" s="67"/>
    </row>
    <row r="4" spans="1:10" s="2" customFormat="1" ht="15" x14ac:dyDescent="0.25">
      <c r="A4" s="129"/>
      <c r="B4" s="66" t="s">
        <v>24</v>
      </c>
      <c r="C4" s="300" t="str">
        <f>IF('Relació de despeses 2'!C4:D4&lt;&gt;"",'Relació de despeses 2'!C4:D4,"")</f>
        <v/>
      </c>
      <c r="D4" s="300"/>
      <c r="E4" s="67" t="s">
        <v>96</v>
      </c>
      <c r="F4" s="68"/>
      <c r="G4" s="67"/>
      <c r="H4" s="69" t="str">
        <f>IF(+'Relació de despeses 2'!K4="","",+'Relació de despeses 2'!K4)</f>
        <v/>
      </c>
      <c r="I4" s="67" t="s">
        <v>20</v>
      </c>
      <c r="J4" s="67"/>
    </row>
    <row r="5" spans="1:10" s="2" customFormat="1" ht="15" x14ac:dyDescent="0.25">
      <c r="A5" s="129"/>
      <c r="B5" s="66" t="s">
        <v>16</v>
      </c>
      <c r="C5" s="300" t="str">
        <f>IF('Relació de despeses 2'!C5:D5&lt;&gt;"",'Relació de despeses 2'!C5:D5,"")</f>
        <v/>
      </c>
      <c r="D5" s="300"/>
      <c r="E5" s="67" t="s">
        <v>36</v>
      </c>
      <c r="F5" s="68"/>
      <c r="G5" s="67"/>
      <c r="H5" s="70" t="str">
        <f>IF(+'Relació de despeses 2'!K5="","",+'Relació de despeses 2'!K5)</f>
        <v/>
      </c>
      <c r="I5" s="71" t="s">
        <v>26</v>
      </c>
      <c r="J5" s="70" t="str">
        <f>IF(+'Relació de despeses 2'!N5="","",+'Relació de despeses 2'!N5)</f>
        <v/>
      </c>
    </row>
    <row r="6" spans="1:10" s="2" customFormat="1" ht="9" customHeight="1" x14ac:dyDescent="0.25">
      <c r="A6" s="130"/>
      <c r="B6" s="131"/>
      <c r="C6" s="131"/>
      <c r="D6" s="129"/>
      <c r="E6" s="129"/>
      <c r="F6" s="132"/>
      <c r="G6" s="133"/>
      <c r="H6" s="134"/>
      <c r="I6" s="134"/>
      <c r="J6" s="134"/>
    </row>
    <row r="7" spans="1:10" ht="15.75" thickBot="1" x14ac:dyDescent="0.3">
      <c r="A7" s="299" t="s">
        <v>33</v>
      </c>
      <c r="B7" s="299"/>
      <c r="C7" s="299"/>
      <c r="D7" s="299"/>
      <c r="E7" s="135"/>
      <c r="F7" s="136"/>
      <c r="G7" s="133"/>
      <c r="H7" s="134"/>
      <c r="I7" s="137"/>
      <c r="J7" s="138"/>
    </row>
    <row r="8" spans="1:10" s="3" customFormat="1" ht="84.75" customHeight="1" x14ac:dyDescent="0.25">
      <c r="A8" s="323" t="s">
        <v>101</v>
      </c>
      <c r="B8" s="255" t="s">
        <v>17</v>
      </c>
      <c r="C8" s="301" t="s">
        <v>39</v>
      </c>
      <c r="D8" s="301"/>
      <c r="E8" s="72" t="s">
        <v>49</v>
      </c>
      <c r="F8" s="73" t="s">
        <v>43</v>
      </c>
      <c r="G8" s="314" t="s">
        <v>14</v>
      </c>
      <c r="H8" s="315"/>
      <c r="I8" s="315"/>
      <c r="J8" s="316"/>
    </row>
    <row r="9" spans="1:10" s="3" customFormat="1" ht="24" customHeight="1" thickBot="1" x14ac:dyDescent="0.3">
      <c r="A9" s="324"/>
      <c r="B9" s="256"/>
      <c r="C9" s="74" t="s">
        <v>3</v>
      </c>
      <c r="D9" s="74" t="s">
        <v>4</v>
      </c>
      <c r="E9" s="75" t="s">
        <v>23</v>
      </c>
      <c r="F9" s="76" t="s">
        <v>20</v>
      </c>
      <c r="G9" s="317"/>
      <c r="H9" s="318"/>
      <c r="I9" s="318"/>
      <c r="J9" s="319"/>
    </row>
    <row r="10" spans="1:10" ht="17.25" x14ac:dyDescent="0.25">
      <c r="A10" s="311" t="s">
        <v>110</v>
      </c>
      <c r="B10" s="312"/>
      <c r="C10" s="312"/>
      <c r="D10" s="312"/>
      <c r="E10" s="312"/>
      <c r="F10" s="312"/>
      <c r="G10" s="312"/>
      <c r="H10" s="312"/>
      <c r="I10" s="312"/>
      <c r="J10" s="313"/>
    </row>
    <row r="11" spans="1:10" s="14" customFormat="1" ht="15" x14ac:dyDescent="0.2">
      <c r="A11" s="210" t="str">
        <f>IF(B11&lt;&gt;"",1,"")</f>
        <v/>
      </c>
      <c r="B11" s="211"/>
      <c r="C11" s="212"/>
      <c r="D11" s="212"/>
      <c r="E11" s="213"/>
      <c r="F11" s="214"/>
      <c r="G11" s="376"/>
      <c r="H11" s="377"/>
      <c r="I11" s="377"/>
      <c r="J11" s="378"/>
    </row>
    <row r="12" spans="1:10" s="14" customFormat="1" ht="15" x14ac:dyDescent="0.25">
      <c r="A12" s="215"/>
      <c r="B12" s="216"/>
      <c r="C12" s="217"/>
      <c r="D12" s="217"/>
      <c r="E12" s="218"/>
      <c r="F12" s="219"/>
      <c r="G12" s="367"/>
      <c r="H12" s="368"/>
      <c r="I12" s="368"/>
      <c r="J12" s="369"/>
    </row>
    <row r="13" spans="1:10" s="14" customFormat="1" ht="15" x14ac:dyDescent="0.25">
      <c r="A13" s="215"/>
      <c r="B13" s="216"/>
      <c r="C13" s="217"/>
      <c r="D13" s="217"/>
      <c r="E13" s="218"/>
      <c r="F13" s="219"/>
      <c r="G13" s="367"/>
      <c r="H13" s="368"/>
      <c r="I13" s="368"/>
      <c r="J13" s="369"/>
    </row>
    <row r="14" spans="1:10" s="14" customFormat="1" ht="15" x14ac:dyDescent="0.25">
      <c r="A14" s="215"/>
      <c r="B14" s="216"/>
      <c r="C14" s="217"/>
      <c r="D14" s="217"/>
      <c r="E14" s="218"/>
      <c r="F14" s="219"/>
      <c r="G14" s="367"/>
      <c r="H14" s="368"/>
      <c r="I14" s="368"/>
      <c r="J14" s="369"/>
    </row>
    <row r="15" spans="1:10" s="14" customFormat="1" ht="15" x14ac:dyDescent="0.25">
      <c r="A15" s="215" t="str">
        <f>IF(B15&lt;&gt;"",MAX($A$10:A14)+1,"")</f>
        <v/>
      </c>
      <c r="B15" s="216"/>
      <c r="C15" s="217"/>
      <c r="D15" s="217"/>
      <c r="E15" s="218"/>
      <c r="F15" s="219"/>
      <c r="G15" s="367"/>
      <c r="H15" s="368"/>
      <c r="I15" s="368"/>
      <c r="J15" s="369"/>
    </row>
    <row r="16" spans="1:10" s="14" customFormat="1" ht="15" x14ac:dyDescent="0.25">
      <c r="A16" s="215" t="str">
        <f>IF(B16&lt;&gt;"",MAX($A$10:A15)+1,"")</f>
        <v/>
      </c>
      <c r="B16" s="220"/>
      <c r="C16" s="221"/>
      <c r="D16" s="221"/>
      <c r="E16" s="218"/>
      <c r="F16" s="219"/>
      <c r="G16" s="367"/>
      <c r="H16" s="368"/>
      <c r="I16" s="368"/>
      <c r="J16" s="369"/>
    </row>
    <row r="17" spans="1:10" ht="15" x14ac:dyDescent="0.25">
      <c r="A17" s="285"/>
      <c r="B17" s="286"/>
      <c r="C17" s="286"/>
      <c r="D17" s="286"/>
      <c r="E17" s="147" t="s">
        <v>25</v>
      </c>
      <c r="F17" s="199">
        <f>SUM(F11:F16)</f>
        <v>0</v>
      </c>
      <c r="G17" s="370"/>
      <c r="H17" s="371"/>
      <c r="I17" s="371"/>
      <c r="J17" s="372"/>
    </row>
    <row r="18" spans="1:10" ht="15" x14ac:dyDescent="0.25">
      <c r="A18" s="296" t="s">
        <v>29</v>
      </c>
      <c r="B18" s="297"/>
      <c r="C18" s="297"/>
      <c r="D18" s="297"/>
      <c r="E18" s="297"/>
      <c r="F18" s="297"/>
      <c r="G18" s="297"/>
      <c r="H18" s="297"/>
      <c r="I18" s="297"/>
      <c r="J18" s="298"/>
    </row>
    <row r="19" spans="1:10" ht="15" x14ac:dyDescent="0.25">
      <c r="A19" s="222" t="str">
        <f>IF(B19&lt;&gt;"",MAX($A$10:A18)+1,"")</f>
        <v/>
      </c>
      <c r="B19" s="216"/>
      <c r="C19" s="223"/>
      <c r="D19" s="223"/>
      <c r="E19" s="224"/>
      <c r="F19" s="225"/>
      <c r="G19" s="367"/>
      <c r="H19" s="368"/>
      <c r="I19" s="368"/>
      <c r="J19" s="369"/>
    </row>
    <row r="20" spans="1:10" ht="15" x14ac:dyDescent="0.25">
      <c r="A20" s="222" t="str">
        <f>IF(B20&lt;&gt;"",MAX($A$10:A19)+1,"")</f>
        <v/>
      </c>
      <c r="B20" s="216"/>
      <c r="C20" s="223"/>
      <c r="D20" s="223"/>
      <c r="E20" s="224"/>
      <c r="F20" s="225"/>
      <c r="G20" s="367"/>
      <c r="H20" s="368"/>
      <c r="I20" s="368"/>
      <c r="J20" s="369"/>
    </row>
    <row r="21" spans="1:10" ht="15" x14ac:dyDescent="0.25">
      <c r="A21" s="222" t="str">
        <f>IF(B21&lt;&gt;"",MAX($A$10:A20)+1,"")</f>
        <v/>
      </c>
      <c r="B21" s="216"/>
      <c r="C21" s="223"/>
      <c r="D21" s="223"/>
      <c r="E21" s="224"/>
      <c r="F21" s="225"/>
      <c r="G21" s="367"/>
      <c r="H21" s="368"/>
      <c r="I21" s="368"/>
      <c r="J21" s="369"/>
    </row>
    <row r="22" spans="1:10" ht="15" x14ac:dyDescent="0.25">
      <c r="A22" s="222" t="str">
        <f>IF(B22&lt;&gt;"",MAX($A$10:A21)+1,"")</f>
        <v/>
      </c>
      <c r="B22" s="226"/>
      <c r="C22" s="227"/>
      <c r="D22" s="227"/>
      <c r="E22" s="228"/>
      <c r="F22" s="225"/>
      <c r="G22" s="367"/>
      <c r="H22" s="368"/>
      <c r="I22" s="368"/>
      <c r="J22" s="369"/>
    </row>
    <row r="23" spans="1:10" ht="15" x14ac:dyDescent="0.25">
      <c r="A23" s="222" t="str">
        <f>IF(B23&lt;&gt;"",MAX($A$10:A22)+1,"")</f>
        <v/>
      </c>
      <c r="B23" s="220"/>
      <c r="C23" s="227"/>
      <c r="D23" s="227"/>
      <c r="E23" s="228"/>
      <c r="F23" s="225"/>
      <c r="G23" s="373"/>
      <c r="H23" s="374"/>
      <c r="I23" s="374"/>
      <c r="J23" s="375"/>
    </row>
    <row r="24" spans="1:10" ht="15" x14ac:dyDescent="0.25">
      <c r="A24" s="285"/>
      <c r="B24" s="286"/>
      <c r="C24" s="286"/>
      <c r="D24" s="286"/>
      <c r="E24" s="147" t="s">
        <v>5</v>
      </c>
      <c r="F24" s="199">
        <f>SUM(F19:F23)</f>
        <v>0</v>
      </c>
      <c r="G24" s="370"/>
      <c r="H24" s="371"/>
      <c r="I24" s="371"/>
      <c r="J24" s="372"/>
    </row>
    <row r="25" spans="1:10" ht="15" x14ac:dyDescent="0.25">
      <c r="A25" s="296" t="s">
        <v>30</v>
      </c>
      <c r="B25" s="297"/>
      <c r="C25" s="297"/>
      <c r="D25" s="297"/>
      <c r="E25" s="297"/>
      <c r="F25" s="297"/>
      <c r="G25" s="297"/>
      <c r="H25" s="297"/>
      <c r="I25" s="297"/>
      <c r="J25" s="298"/>
    </row>
    <row r="26" spans="1:10" ht="15" x14ac:dyDescent="0.25">
      <c r="A26" s="222" t="str">
        <f>IF(B26&lt;&gt;"",MAX($A$10:A25)+1,"")</f>
        <v/>
      </c>
      <c r="B26" s="216"/>
      <c r="C26" s="223"/>
      <c r="D26" s="223"/>
      <c r="E26" s="224"/>
      <c r="F26" s="225"/>
      <c r="G26" s="367"/>
      <c r="H26" s="368"/>
      <c r="I26" s="368"/>
      <c r="J26" s="369"/>
    </row>
    <row r="27" spans="1:10" ht="15" x14ac:dyDescent="0.25">
      <c r="A27" s="222" t="str">
        <f>IF(B27&lt;&gt;"",MAX($A$10:A26)+1,"")</f>
        <v/>
      </c>
      <c r="B27" s="216"/>
      <c r="C27" s="223"/>
      <c r="D27" s="223"/>
      <c r="E27" s="224"/>
      <c r="F27" s="225"/>
      <c r="G27" s="367"/>
      <c r="H27" s="368"/>
      <c r="I27" s="368"/>
      <c r="J27" s="369"/>
    </row>
    <row r="28" spans="1:10" ht="15" x14ac:dyDescent="0.25">
      <c r="A28" s="222" t="str">
        <f>IF(B28&lt;&gt;"",MAX($A$10:A27)+1,"")</f>
        <v/>
      </c>
      <c r="B28" s="216"/>
      <c r="C28" s="223"/>
      <c r="D28" s="223"/>
      <c r="E28" s="224"/>
      <c r="F28" s="225"/>
      <c r="G28" s="367"/>
      <c r="H28" s="368"/>
      <c r="I28" s="368"/>
      <c r="J28" s="369"/>
    </row>
    <row r="29" spans="1:10" ht="15" x14ac:dyDescent="0.25">
      <c r="A29" s="222" t="str">
        <f>IF(B29&lt;&gt;"",MAX($A$10:A28)+1,"")</f>
        <v/>
      </c>
      <c r="B29" s="216"/>
      <c r="C29" s="223"/>
      <c r="D29" s="223"/>
      <c r="E29" s="224"/>
      <c r="F29" s="225"/>
      <c r="G29" s="367"/>
      <c r="H29" s="368"/>
      <c r="I29" s="368"/>
      <c r="J29" s="369"/>
    </row>
    <row r="30" spans="1:10" ht="15" x14ac:dyDescent="0.25">
      <c r="A30" s="222" t="str">
        <f>IF(B30&lt;&gt;"",MAX($A$10:A29)+1,"")</f>
        <v/>
      </c>
      <c r="B30" s="220"/>
      <c r="C30" s="227"/>
      <c r="D30" s="227"/>
      <c r="E30" s="228"/>
      <c r="F30" s="225"/>
      <c r="G30" s="367"/>
      <c r="H30" s="368"/>
      <c r="I30" s="368"/>
      <c r="J30" s="369"/>
    </row>
    <row r="31" spans="1:10" ht="15" x14ac:dyDescent="0.25">
      <c r="A31" s="285"/>
      <c r="B31" s="286"/>
      <c r="C31" s="286"/>
      <c r="D31" s="286"/>
      <c r="E31" s="147" t="s">
        <v>7</v>
      </c>
      <c r="F31" s="199">
        <f>SUM(F26:F30)</f>
        <v>0</v>
      </c>
      <c r="G31" s="370"/>
      <c r="H31" s="371"/>
      <c r="I31" s="371"/>
      <c r="J31" s="372"/>
    </row>
    <row r="32" spans="1:10" ht="15" x14ac:dyDescent="0.25">
      <c r="A32" s="296" t="s">
        <v>31</v>
      </c>
      <c r="B32" s="297"/>
      <c r="C32" s="297"/>
      <c r="D32" s="297"/>
      <c r="E32" s="297"/>
      <c r="F32" s="297"/>
      <c r="G32" s="297"/>
      <c r="H32" s="297"/>
      <c r="I32" s="297"/>
      <c r="J32" s="298"/>
    </row>
    <row r="33" spans="1:10" ht="15" x14ac:dyDescent="0.25">
      <c r="A33" s="222" t="str">
        <f>IF(B33&lt;&gt;"",MAX($A$10:A32)+1,"")</f>
        <v/>
      </c>
      <c r="B33" s="216"/>
      <c r="C33" s="223"/>
      <c r="D33" s="223"/>
      <c r="E33" s="224"/>
      <c r="F33" s="225"/>
      <c r="G33" s="367"/>
      <c r="H33" s="368"/>
      <c r="I33" s="368"/>
      <c r="J33" s="369"/>
    </row>
    <row r="34" spans="1:10" ht="15" x14ac:dyDescent="0.25">
      <c r="A34" s="222" t="str">
        <f>IF(B34&lt;&gt;"",MAX($A$10:A33)+1,"")</f>
        <v/>
      </c>
      <c r="B34" s="216"/>
      <c r="C34" s="223"/>
      <c r="D34" s="223"/>
      <c r="E34" s="224"/>
      <c r="F34" s="225"/>
      <c r="G34" s="367"/>
      <c r="H34" s="368"/>
      <c r="I34" s="368"/>
      <c r="J34" s="369"/>
    </row>
    <row r="35" spans="1:10" ht="15" x14ac:dyDescent="0.25">
      <c r="A35" s="222" t="str">
        <f>IF(B35&lt;&gt;"",MAX($A$10:A34)+1,"")</f>
        <v/>
      </c>
      <c r="B35" s="216"/>
      <c r="C35" s="223"/>
      <c r="D35" s="223"/>
      <c r="E35" s="224"/>
      <c r="F35" s="225"/>
      <c r="G35" s="367"/>
      <c r="H35" s="368"/>
      <c r="I35" s="368"/>
      <c r="J35" s="369"/>
    </row>
    <row r="36" spans="1:10" ht="15" x14ac:dyDescent="0.25">
      <c r="A36" s="222" t="str">
        <f>IF(B36&lt;&gt;"",MAX($A$10:A35)+1,"")</f>
        <v/>
      </c>
      <c r="B36" s="216"/>
      <c r="C36" s="223"/>
      <c r="D36" s="223"/>
      <c r="E36" s="224"/>
      <c r="F36" s="225"/>
      <c r="G36" s="367"/>
      <c r="H36" s="368"/>
      <c r="I36" s="368"/>
      <c r="J36" s="369"/>
    </row>
    <row r="37" spans="1:10" ht="15" x14ac:dyDescent="0.25">
      <c r="A37" s="222" t="str">
        <f>IF(B37&lt;&gt;"",MAX($A$10:A36)+1,"")</f>
        <v/>
      </c>
      <c r="B37" s="216"/>
      <c r="C37" s="223"/>
      <c r="D37" s="223"/>
      <c r="E37" s="224"/>
      <c r="F37" s="225"/>
      <c r="G37" s="367"/>
      <c r="H37" s="368"/>
      <c r="I37" s="368"/>
      <c r="J37" s="369"/>
    </row>
    <row r="38" spans="1:10" ht="15" x14ac:dyDescent="0.25">
      <c r="A38" s="222" t="str">
        <f>IF(B38&lt;&gt;"",MAX($A$10:A37)+1,"")</f>
        <v/>
      </c>
      <c r="B38" s="220"/>
      <c r="C38" s="227"/>
      <c r="D38" s="227"/>
      <c r="E38" s="228"/>
      <c r="F38" s="225"/>
      <c r="G38" s="367"/>
      <c r="H38" s="368"/>
      <c r="I38" s="368"/>
      <c r="J38" s="369"/>
    </row>
    <row r="39" spans="1:10" ht="15" x14ac:dyDescent="0.25">
      <c r="A39" s="285"/>
      <c r="B39" s="286"/>
      <c r="C39" s="286"/>
      <c r="D39" s="286"/>
      <c r="E39" s="147" t="s">
        <v>8</v>
      </c>
      <c r="F39" s="199">
        <f>SUM(F33:F38)</f>
        <v>0</v>
      </c>
      <c r="G39" s="370"/>
      <c r="H39" s="371"/>
      <c r="I39" s="371"/>
      <c r="J39" s="372"/>
    </row>
    <row r="40" spans="1:10" ht="15" x14ac:dyDescent="0.25">
      <c r="A40" s="296" t="s">
        <v>74</v>
      </c>
      <c r="B40" s="297"/>
      <c r="C40" s="297"/>
      <c r="D40" s="297"/>
      <c r="E40" s="297"/>
      <c r="F40" s="297"/>
      <c r="G40" s="297"/>
      <c r="H40" s="297"/>
      <c r="I40" s="297"/>
      <c r="J40" s="298"/>
    </row>
    <row r="41" spans="1:10" ht="15" x14ac:dyDescent="0.25">
      <c r="A41" s="222" t="str">
        <f>IF(B41&lt;&gt;"",MAX($A$10:A40)+1,"")</f>
        <v/>
      </c>
      <c r="B41" s="216"/>
      <c r="C41" s="223"/>
      <c r="D41" s="223"/>
      <c r="E41" s="224"/>
      <c r="F41" s="225"/>
      <c r="G41" s="367"/>
      <c r="H41" s="368"/>
      <c r="I41" s="368"/>
      <c r="J41" s="369"/>
    </row>
    <row r="42" spans="1:10" ht="15" x14ac:dyDescent="0.25">
      <c r="A42" s="222" t="str">
        <f>IF(B42&lt;&gt;"",MAX($A$10:A41)+1,"")</f>
        <v/>
      </c>
      <c r="B42" s="216"/>
      <c r="C42" s="223"/>
      <c r="D42" s="223"/>
      <c r="E42" s="224"/>
      <c r="F42" s="225"/>
      <c r="G42" s="367"/>
      <c r="H42" s="368"/>
      <c r="I42" s="368"/>
      <c r="J42" s="369"/>
    </row>
    <row r="43" spans="1:10" ht="15" x14ac:dyDescent="0.25">
      <c r="A43" s="222" t="str">
        <f>IF(B43&lt;&gt;"",MAX($A$10:A42)+1,"")</f>
        <v/>
      </c>
      <c r="B43" s="216"/>
      <c r="C43" s="223"/>
      <c r="D43" s="223"/>
      <c r="E43" s="224"/>
      <c r="F43" s="225"/>
      <c r="G43" s="367"/>
      <c r="H43" s="368"/>
      <c r="I43" s="368"/>
      <c r="J43" s="369"/>
    </row>
    <row r="44" spans="1:10" ht="15" x14ac:dyDescent="0.25">
      <c r="A44" s="222" t="str">
        <f>IF(B44&lt;&gt;"",MAX($A$10:A43)+1,"")</f>
        <v/>
      </c>
      <c r="B44" s="216"/>
      <c r="C44" s="223"/>
      <c r="D44" s="223"/>
      <c r="E44" s="224"/>
      <c r="F44" s="225"/>
      <c r="G44" s="367"/>
      <c r="H44" s="368"/>
      <c r="I44" s="368"/>
      <c r="J44" s="369"/>
    </row>
    <row r="45" spans="1:10" ht="15" x14ac:dyDescent="0.25">
      <c r="A45" s="222" t="str">
        <f>IF(B45&lt;&gt;"",MAX($A$10:A44)+1,"")</f>
        <v/>
      </c>
      <c r="B45" s="216"/>
      <c r="C45" s="223"/>
      <c r="D45" s="223"/>
      <c r="E45" s="224"/>
      <c r="F45" s="225"/>
      <c r="G45" s="367"/>
      <c r="H45" s="368"/>
      <c r="I45" s="368"/>
      <c r="J45" s="369"/>
    </row>
    <row r="46" spans="1:10" ht="15" x14ac:dyDescent="0.25">
      <c r="A46" s="222" t="str">
        <f>IF(B46&lt;&gt;"",MAX($A$10:A45)+1,"")</f>
        <v/>
      </c>
      <c r="B46" s="216"/>
      <c r="C46" s="223"/>
      <c r="D46" s="223"/>
      <c r="E46" s="224"/>
      <c r="F46" s="225"/>
      <c r="G46" s="367"/>
      <c r="H46" s="368"/>
      <c r="I46" s="368"/>
      <c r="J46" s="369"/>
    </row>
    <row r="47" spans="1:10" ht="15" x14ac:dyDescent="0.25">
      <c r="A47" s="222" t="str">
        <f>IF(B47&lt;&gt;"",MAX($A$10:A46)+1,"")</f>
        <v/>
      </c>
      <c r="B47" s="220"/>
      <c r="C47" s="227"/>
      <c r="D47" s="227"/>
      <c r="E47" s="228"/>
      <c r="F47" s="225"/>
      <c r="G47" s="367"/>
      <c r="H47" s="368"/>
      <c r="I47" s="368"/>
      <c r="J47" s="369"/>
    </row>
    <row r="48" spans="1:10" ht="15.75" thickBot="1" x14ac:dyDescent="0.3">
      <c r="A48" s="285"/>
      <c r="B48" s="286"/>
      <c r="C48" s="286"/>
      <c r="D48" s="286"/>
      <c r="E48" s="147" t="s">
        <v>9</v>
      </c>
      <c r="F48" s="199">
        <f>SUM(F41:F47)</f>
        <v>0</v>
      </c>
      <c r="G48" s="370"/>
      <c r="H48" s="371"/>
      <c r="I48" s="371"/>
      <c r="J48" s="372"/>
    </row>
    <row r="49" spans="1:252" ht="15.75" thickBot="1" x14ac:dyDescent="0.3">
      <c r="A49" s="302" t="s">
        <v>18</v>
      </c>
      <c r="B49" s="303"/>
      <c r="C49" s="303"/>
      <c r="D49" s="303"/>
      <c r="E49" s="151" t="s">
        <v>6</v>
      </c>
      <c r="F49" s="16">
        <f>+F17+F24+F31+F39+F48</f>
        <v>0</v>
      </c>
      <c r="G49" s="306"/>
      <c r="H49" s="307"/>
      <c r="I49" s="307"/>
      <c r="J49" s="308"/>
      <c r="L49" s="7"/>
      <c r="M49" s="8"/>
      <c r="N49" s="9"/>
      <c r="O49" s="7"/>
      <c r="P49" s="7"/>
      <c r="Q49" s="7"/>
      <c r="V49" s="7"/>
      <c r="W49" s="8"/>
      <c r="X49" s="9"/>
      <c r="Y49" s="7"/>
      <c r="Z49" s="7"/>
      <c r="AA49" s="7"/>
      <c r="AF49" s="7"/>
      <c r="AG49" s="8"/>
      <c r="AH49" s="9"/>
      <c r="AI49" s="7"/>
      <c r="AJ49" s="7"/>
      <c r="AK49" s="7"/>
      <c r="AP49" s="7"/>
      <c r="AQ49" s="8"/>
      <c r="AR49" s="9"/>
      <c r="AS49" s="7"/>
      <c r="AT49" s="7"/>
      <c r="AU49" s="7"/>
      <c r="AZ49" s="7"/>
      <c r="BA49" s="8"/>
      <c r="BB49" s="9"/>
      <c r="BC49" s="7"/>
      <c r="BD49" s="7"/>
      <c r="BE49" s="7"/>
      <c r="BJ49" s="7"/>
      <c r="BK49" s="8"/>
      <c r="BL49" s="9"/>
      <c r="BM49" s="7"/>
      <c r="BN49" s="7"/>
      <c r="BO49" s="7"/>
      <c r="BT49" s="7"/>
      <c r="BU49" s="8"/>
      <c r="BV49" s="9"/>
      <c r="BW49" s="7"/>
      <c r="BX49" s="7"/>
      <c r="BY49" s="7"/>
      <c r="CD49" s="7"/>
      <c r="CE49" s="8"/>
      <c r="CF49" s="9"/>
      <c r="CG49" s="7"/>
      <c r="CH49" s="7"/>
      <c r="CI49" s="7"/>
      <c r="CN49" s="7"/>
      <c r="CO49" s="8"/>
      <c r="CP49" s="9"/>
      <c r="CQ49" s="7"/>
      <c r="CR49" s="7"/>
      <c r="CS49" s="7"/>
      <c r="CX49" s="7"/>
      <c r="CY49" s="8"/>
      <c r="CZ49" s="9"/>
      <c r="DA49" s="7"/>
      <c r="DB49" s="7"/>
      <c r="DC49" s="7"/>
      <c r="DH49" s="7"/>
      <c r="DI49" s="8"/>
      <c r="DJ49" s="9"/>
      <c r="DK49" s="7"/>
      <c r="DL49" s="7"/>
      <c r="DM49" s="7"/>
      <c r="DR49" s="7"/>
      <c r="DS49" s="8"/>
      <c r="DT49" s="9"/>
      <c r="DU49" s="7"/>
      <c r="DV49" s="7"/>
      <c r="DW49" s="7"/>
      <c r="EB49" s="7"/>
      <c r="EC49" s="8"/>
      <c r="ED49" s="9"/>
      <c r="EE49" s="7"/>
      <c r="EF49" s="7"/>
      <c r="EG49" s="7"/>
      <c r="EL49" s="7"/>
      <c r="EM49" s="8"/>
      <c r="EN49" s="9"/>
      <c r="EO49" s="7"/>
      <c r="EP49" s="7"/>
      <c r="EQ49" s="7"/>
      <c r="EV49" s="7"/>
      <c r="EW49" s="8"/>
      <c r="EX49" s="9"/>
      <c r="EY49" s="7"/>
      <c r="EZ49" s="7"/>
      <c r="FA49" s="7"/>
      <c r="FF49" s="7"/>
      <c r="FG49" s="8"/>
      <c r="FH49" s="9"/>
      <c r="FI49" s="7"/>
      <c r="FJ49" s="7"/>
      <c r="FK49" s="7"/>
      <c r="FP49" s="7"/>
      <c r="FQ49" s="8"/>
      <c r="FR49" s="9"/>
      <c r="FS49" s="7"/>
      <c r="FT49" s="7"/>
      <c r="FU49" s="7"/>
      <c r="FZ49" s="7"/>
      <c r="GA49" s="8"/>
      <c r="GB49" s="9"/>
      <c r="GC49" s="7"/>
      <c r="GD49" s="7"/>
      <c r="GE49" s="7"/>
      <c r="GJ49" s="7"/>
      <c r="GK49" s="8"/>
      <c r="GL49" s="9"/>
      <c r="GM49" s="7"/>
      <c r="GN49" s="7"/>
      <c r="GO49" s="7"/>
      <c r="GT49" s="7"/>
      <c r="GU49" s="8"/>
      <c r="GV49" s="9"/>
      <c r="GW49" s="7"/>
      <c r="GX49" s="7"/>
      <c r="GY49" s="7"/>
      <c r="HD49" s="7"/>
      <c r="HE49" s="8"/>
      <c r="HF49" s="9"/>
      <c r="HG49" s="7"/>
      <c r="HH49" s="7"/>
      <c r="HI49" s="7"/>
      <c r="HN49" s="7"/>
      <c r="HO49" s="8"/>
      <c r="HP49" s="9"/>
      <c r="HQ49" s="7"/>
      <c r="HR49" s="7"/>
      <c r="HS49" s="7"/>
      <c r="HX49" s="7"/>
      <c r="HY49" s="8"/>
      <c r="HZ49" s="9"/>
      <c r="IA49" s="7"/>
      <c r="IB49" s="7"/>
      <c r="IC49" s="7"/>
      <c r="IH49" s="7"/>
      <c r="II49" s="8"/>
      <c r="IJ49" s="9"/>
      <c r="IK49" s="7"/>
      <c r="IL49" s="7"/>
      <c r="IM49" s="7"/>
      <c r="IR49" s="7"/>
    </row>
    <row r="50" spans="1:252" s="47" customFormat="1" ht="14.25" customHeight="1" x14ac:dyDescent="0.2">
      <c r="A50" s="152"/>
      <c r="B50" s="152"/>
      <c r="C50" s="152"/>
      <c r="D50" s="152"/>
      <c r="E50" s="152"/>
      <c r="F50" s="153"/>
      <c r="G50" s="154"/>
      <c r="H50" s="154"/>
      <c r="I50" s="154"/>
      <c r="J50" s="154"/>
    </row>
    <row r="51" spans="1:252" ht="39.75" customHeight="1" x14ac:dyDescent="0.2">
      <c r="A51" s="304" t="str">
        <f>'Relació de despeses 2'!A98:N98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51" s="304"/>
      <c r="C51" s="304"/>
      <c r="D51" s="304"/>
      <c r="E51" s="304"/>
      <c r="F51" s="304"/>
      <c r="G51" s="304"/>
      <c r="H51" s="304"/>
      <c r="I51" s="304"/>
      <c r="J51" s="304"/>
    </row>
    <row r="52" spans="1:252" ht="42.75" customHeight="1" x14ac:dyDescent="0.2">
      <c r="A52" s="305" t="s">
        <v>111</v>
      </c>
      <c r="B52" s="305"/>
      <c r="C52" s="305"/>
      <c r="D52" s="305"/>
      <c r="E52" s="305"/>
      <c r="F52" s="305"/>
      <c r="G52" s="305"/>
      <c r="H52" s="305"/>
      <c r="I52" s="305"/>
      <c r="J52" s="305"/>
    </row>
    <row r="53" spans="1:252" ht="21" customHeight="1" x14ac:dyDescent="0.2">
      <c r="A53" s="305"/>
      <c r="B53" s="305"/>
      <c r="C53" s="305"/>
      <c r="D53" s="305"/>
      <c r="E53" s="305"/>
      <c r="F53" s="305"/>
      <c r="G53" s="305"/>
      <c r="H53" s="305"/>
      <c r="I53" s="305"/>
      <c r="J53" s="305"/>
    </row>
    <row r="54" spans="1:252" ht="21" customHeight="1" x14ac:dyDescent="0.25">
      <c r="A54" s="130"/>
      <c r="B54" s="121"/>
      <c r="C54" s="121"/>
      <c r="D54" s="121"/>
      <c r="E54" s="121"/>
      <c r="F54" s="155"/>
      <c r="G54" s="125"/>
      <c r="H54" s="125"/>
      <c r="I54" s="125"/>
      <c r="J54" s="138"/>
    </row>
    <row r="55" spans="1:252" ht="21" customHeight="1" x14ac:dyDescent="0.25">
      <c r="A55" s="130"/>
      <c r="B55" s="121"/>
      <c r="C55" s="121"/>
      <c r="D55" s="121"/>
      <c r="E55" s="121"/>
      <c r="F55" s="155"/>
      <c r="G55" s="125"/>
      <c r="H55" s="125"/>
      <c r="I55" s="125"/>
      <c r="J55" s="138"/>
    </row>
    <row r="56" spans="1:252" ht="21" customHeight="1" x14ac:dyDescent="0.25">
      <c r="A56" s="130"/>
      <c r="B56" s="121"/>
      <c r="C56" s="121"/>
      <c r="D56" s="121"/>
      <c r="E56" s="121"/>
      <c r="F56" s="155"/>
      <c r="G56" s="125"/>
      <c r="H56" s="125"/>
      <c r="I56" s="125"/>
      <c r="J56" s="138"/>
    </row>
    <row r="57" spans="1:252" ht="15" x14ac:dyDescent="0.25">
      <c r="A57" s="130"/>
      <c r="B57" s="156" t="s">
        <v>51</v>
      </c>
      <c r="C57" s="129"/>
      <c r="D57" s="157"/>
      <c r="E57" s="129" t="s">
        <v>99</v>
      </c>
      <c r="F57" s="155"/>
      <c r="G57" s="133"/>
      <c r="H57" s="134"/>
      <c r="I57" s="134"/>
      <c r="J57" s="138"/>
    </row>
    <row r="58" spans="1:252" ht="15" x14ac:dyDescent="0.25">
      <c r="A58" s="130"/>
      <c r="B58" s="158"/>
      <c r="C58" s="129"/>
      <c r="D58" s="157"/>
      <c r="E58" s="135"/>
      <c r="F58" s="132"/>
      <c r="G58" s="133"/>
      <c r="H58" s="134"/>
      <c r="I58" s="134"/>
      <c r="J58" s="138"/>
    </row>
    <row r="59" spans="1:252" x14ac:dyDescent="0.2">
      <c r="B59" s="17" t="s">
        <v>27</v>
      </c>
    </row>
    <row r="60" spans="1:252" s="14" customFormat="1" x14ac:dyDescent="0.2">
      <c r="B60" s="12" t="s">
        <v>34</v>
      </c>
      <c r="C60" s="5"/>
      <c r="D60" s="5"/>
      <c r="E60" s="5"/>
      <c r="F60" s="15"/>
      <c r="G60" s="40"/>
      <c r="H60" s="39"/>
      <c r="I60" s="39"/>
      <c r="J60" s="38"/>
    </row>
    <row r="61" spans="1:252" s="14" customFormat="1" x14ac:dyDescent="0.2">
      <c r="B61" s="12" t="s">
        <v>35</v>
      </c>
      <c r="C61" s="5"/>
      <c r="D61" s="5"/>
      <c r="E61" s="5"/>
      <c r="F61" s="15"/>
      <c r="G61" s="40"/>
      <c r="H61" s="39"/>
      <c r="I61" s="39"/>
      <c r="J61" s="38"/>
    </row>
    <row r="62" spans="1:252" x14ac:dyDescent="0.2">
      <c r="B62" s="2" t="s">
        <v>54</v>
      </c>
    </row>
  </sheetData>
  <sheetProtection selectLockedCells="1"/>
  <mergeCells count="57">
    <mergeCell ref="A8:A9"/>
    <mergeCell ref="B8:B9"/>
    <mergeCell ref="C8:D8"/>
    <mergeCell ref="G8:J9"/>
    <mergeCell ref="A1:J1"/>
    <mergeCell ref="C3:D3"/>
    <mergeCell ref="C4:D4"/>
    <mergeCell ref="C5:D5"/>
    <mergeCell ref="A7:D7"/>
    <mergeCell ref="G20:J20"/>
    <mergeCell ref="A10:J10"/>
    <mergeCell ref="G11:J11"/>
    <mergeCell ref="G12:J12"/>
    <mergeCell ref="G13:J13"/>
    <mergeCell ref="G14:J14"/>
    <mergeCell ref="G15:J15"/>
    <mergeCell ref="G16:J16"/>
    <mergeCell ref="A17:D17"/>
    <mergeCell ref="G17:J17"/>
    <mergeCell ref="A18:J18"/>
    <mergeCell ref="G19:J19"/>
    <mergeCell ref="A31:D31"/>
    <mergeCell ref="G31:J31"/>
    <mergeCell ref="G21:J21"/>
    <mergeCell ref="G22:J22"/>
    <mergeCell ref="G23:J23"/>
    <mergeCell ref="A24:D24"/>
    <mergeCell ref="G24:J24"/>
    <mergeCell ref="A25:J25"/>
    <mergeCell ref="G26:J26"/>
    <mergeCell ref="G27:J27"/>
    <mergeCell ref="G28:J28"/>
    <mergeCell ref="G29:J29"/>
    <mergeCell ref="G30:J30"/>
    <mergeCell ref="G42:J42"/>
    <mergeCell ref="A32:J32"/>
    <mergeCell ref="G33:J33"/>
    <mergeCell ref="G34:J34"/>
    <mergeCell ref="G35:J35"/>
    <mergeCell ref="G36:J36"/>
    <mergeCell ref="G37:J37"/>
    <mergeCell ref="G38:J38"/>
    <mergeCell ref="A39:D39"/>
    <mergeCell ref="G39:J39"/>
    <mergeCell ref="A40:J40"/>
    <mergeCell ref="G41:J41"/>
    <mergeCell ref="A49:D49"/>
    <mergeCell ref="G49:J49"/>
    <mergeCell ref="A51:J51"/>
    <mergeCell ref="A52:J53"/>
    <mergeCell ref="G43:J43"/>
    <mergeCell ref="G44:J44"/>
    <mergeCell ref="G45:J45"/>
    <mergeCell ref="G46:J46"/>
    <mergeCell ref="G47:J47"/>
    <mergeCell ref="A48:D48"/>
    <mergeCell ref="G48:J48"/>
  </mergeCells>
  <pageMargins left="0.31496062992125984" right="0.15748031496062992" top="0.51181102362204722" bottom="0.31496062992125984" header="0.15748031496062992" footer="0.15748031496062992"/>
  <pageSetup paperSize="9" scale="55" orientation="portrait" r:id="rId1"/>
  <headerFooter>
    <oddHeader>&amp;L&amp;G&amp;RJustificació subvenció convocatòria general
Annex 3</oddHeader>
    <oddFooter>&amp;R&amp;P /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Button 1">
              <controlPr defaultSize="0" print="0" autoFill="0" autoPict="0" macro="[0]!linia3">
                <anchor moveWithCells="1">
                  <from>
                    <xdr:col>1</xdr:col>
                    <xdr:colOff>762000</xdr:colOff>
                    <xdr:row>7</xdr:row>
                    <xdr:rowOff>361950</xdr:rowOff>
                  </from>
                  <to>
                    <xdr:col>1</xdr:col>
                    <xdr:colOff>2419350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zoomScale="65" zoomScaleNormal="65" workbookViewId="0">
      <selection activeCell="I8" sqref="I8"/>
    </sheetView>
  </sheetViews>
  <sheetFormatPr baseColWidth="10" defaultColWidth="9.140625" defaultRowHeight="12.75" x14ac:dyDescent="0.2"/>
  <cols>
    <col min="1" max="1" width="9.140625" style="47"/>
    <col min="2" max="2" width="37" style="47" customWidth="1"/>
    <col min="3" max="3" width="14.42578125" style="47" customWidth="1"/>
    <col min="4" max="4" width="15.42578125" style="47" customWidth="1"/>
    <col min="5" max="5" width="9.140625" style="47"/>
    <col min="6" max="6" width="13.7109375" style="47" customWidth="1"/>
    <col min="7" max="7" width="42" style="47" customWidth="1"/>
    <col min="8" max="8" width="16.140625" style="47" customWidth="1"/>
    <col min="9" max="9" width="16.42578125" style="47" customWidth="1"/>
    <col min="10" max="10" width="9.140625" style="47"/>
    <col min="11" max="11" width="13.28515625" style="47" customWidth="1"/>
    <col min="12" max="16384" width="9.140625" style="47"/>
  </cols>
  <sheetData>
    <row r="1" spans="1:11" ht="21" x14ac:dyDescent="0.3">
      <c r="A1" s="42" t="s">
        <v>57</v>
      </c>
      <c r="B1" s="43"/>
      <c r="C1" s="43"/>
      <c r="D1" s="43"/>
      <c r="E1" s="43"/>
      <c r="F1" s="43"/>
      <c r="G1" s="43"/>
      <c r="H1" s="43"/>
      <c r="I1" s="43"/>
      <c r="J1" s="44"/>
      <c r="K1" s="45"/>
    </row>
    <row r="2" spans="1:11" x14ac:dyDescent="0.2">
      <c r="A2" s="2"/>
      <c r="B2" s="2"/>
      <c r="C2" s="2"/>
      <c r="D2" s="2"/>
      <c r="E2" s="2"/>
      <c r="F2" s="4"/>
      <c r="G2" s="4"/>
      <c r="H2" s="22"/>
      <c r="I2" s="18"/>
      <c r="J2" s="5"/>
      <c r="K2" s="1"/>
    </row>
    <row r="3" spans="1:11" ht="15" x14ac:dyDescent="0.25">
      <c r="A3" s="361" t="s">
        <v>75</v>
      </c>
      <c r="B3" s="361"/>
      <c r="C3" s="300" t="str">
        <f>IF('Relació de despeses 2'!C3:D3&lt;&gt;"",'Relació de despeses 2'!C3:D3,"")</f>
        <v/>
      </c>
      <c r="D3" s="300"/>
      <c r="E3" s="159"/>
      <c r="F3" s="361" t="s">
        <v>93</v>
      </c>
      <c r="G3" s="361"/>
      <c r="H3" s="69" t="str">
        <f>IF(+'Relació de despeses 2'!K3="","",+'Relació de despeses 2'!K3)</f>
        <v/>
      </c>
      <c r="I3" s="160" t="s">
        <v>20</v>
      </c>
      <c r="J3" s="160"/>
      <c r="K3" s="160"/>
    </row>
    <row r="4" spans="1:11" ht="15" x14ac:dyDescent="0.25">
      <c r="A4" s="361" t="s">
        <v>37</v>
      </c>
      <c r="B4" s="361"/>
      <c r="C4" s="300" t="str">
        <f>IF('Relació de despeses 2'!C4:D4&lt;&gt;"",'Relació de despeses 2'!C4:D4,"")</f>
        <v/>
      </c>
      <c r="D4" s="300"/>
      <c r="E4" s="161"/>
      <c r="F4" s="361" t="s">
        <v>96</v>
      </c>
      <c r="G4" s="361"/>
      <c r="H4" s="69" t="str">
        <f>IF(+'Relació de despeses 2'!K4="","",+'Relació de despeses 2'!K4)</f>
        <v/>
      </c>
      <c r="I4" s="160" t="s">
        <v>20</v>
      </c>
      <c r="J4" s="160"/>
      <c r="K4" s="162"/>
    </row>
    <row r="5" spans="1:11" ht="15" x14ac:dyDescent="0.25">
      <c r="A5" s="361" t="s">
        <v>21</v>
      </c>
      <c r="B5" s="361"/>
      <c r="C5" s="300" t="str">
        <f>IF('Relació de despeses 2'!C5:D5&lt;&gt;"",'Relació de despeses 2'!C5:D5,"")</f>
        <v/>
      </c>
      <c r="D5" s="300"/>
      <c r="E5" s="161"/>
      <c r="F5" s="67" t="s">
        <v>36</v>
      </c>
      <c r="G5" s="68"/>
      <c r="H5" s="67"/>
      <c r="I5" s="70" t="str">
        <f>IF(+'Relació de despeses 2'!K5="","",+'Relació de despeses 2'!K5)</f>
        <v/>
      </c>
      <c r="J5" s="71" t="s">
        <v>26</v>
      </c>
      <c r="K5" s="70" t="str">
        <f>IF(+'Relació de despeses 2'!N5="","",+'Relació de despeses 2'!N5)</f>
        <v/>
      </c>
    </row>
    <row r="6" spans="1:11" ht="15" x14ac:dyDescent="0.25">
      <c r="A6" s="362" t="s">
        <v>32</v>
      </c>
      <c r="B6" s="362"/>
      <c r="C6" s="362"/>
      <c r="D6" s="362"/>
      <c r="E6" s="163"/>
      <c r="F6" s="362" t="s">
        <v>33</v>
      </c>
      <c r="G6" s="362"/>
      <c r="H6" s="362"/>
      <c r="I6" s="362"/>
      <c r="J6" s="129"/>
      <c r="K6" s="157"/>
    </row>
    <row r="7" spans="1:11" ht="47.25" x14ac:dyDescent="0.25">
      <c r="A7" s="363" t="s">
        <v>0</v>
      </c>
      <c r="B7" s="364"/>
      <c r="C7" s="164" t="s">
        <v>123</v>
      </c>
      <c r="D7" s="164" t="s">
        <v>114</v>
      </c>
      <c r="E7" s="165"/>
      <c r="F7" s="365" t="s">
        <v>0</v>
      </c>
      <c r="G7" s="366"/>
      <c r="H7" s="166" t="s">
        <v>124</v>
      </c>
      <c r="I7" s="167" t="s">
        <v>115</v>
      </c>
      <c r="J7" s="157"/>
      <c r="K7" s="165"/>
    </row>
    <row r="8" spans="1:11" ht="52.5" customHeight="1" x14ac:dyDescent="0.25">
      <c r="A8" s="357" t="s">
        <v>60</v>
      </c>
      <c r="B8" s="358"/>
      <c r="C8" s="168"/>
      <c r="D8" s="169">
        <f>'Relació de despeses 2'!K29</f>
        <v>0</v>
      </c>
      <c r="E8" s="135"/>
      <c r="F8" s="359" t="s">
        <v>40</v>
      </c>
      <c r="G8" s="360"/>
      <c r="H8" s="170"/>
      <c r="I8" s="171">
        <f>'Relació d''ingressos 2'!F17</f>
        <v>0</v>
      </c>
      <c r="J8" s="165"/>
      <c r="K8" s="165"/>
    </row>
    <row r="9" spans="1:11" ht="51" customHeight="1" x14ac:dyDescent="0.25">
      <c r="A9" s="343" t="s">
        <v>61</v>
      </c>
      <c r="B9" s="344"/>
      <c r="C9" s="172"/>
      <c r="D9" s="173">
        <f>'Relació de despeses 2'!K38</f>
        <v>0</v>
      </c>
      <c r="E9" s="135"/>
      <c r="F9" s="351" t="s">
        <v>29</v>
      </c>
      <c r="G9" s="352"/>
      <c r="H9" s="174"/>
      <c r="I9" s="175">
        <f>'Relació d''ingressos 2'!F24</f>
        <v>0</v>
      </c>
      <c r="J9" s="165"/>
      <c r="K9" s="165"/>
    </row>
    <row r="10" spans="1:11" ht="32.25" customHeight="1" x14ac:dyDescent="0.25">
      <c r="A10" s="343" t="s">
        <v>62</v>
      </c>
      <c r="B10" s="344"/>
      <c r="C10" s="172"/>
      <c r="D10" s="173">
        <f>'Relació de despeses 2'!K45</f>
        <v>0</v>
      </c>
      <c r="E10" s="135"/>
      <c r="F10" s="351" t="s">
        <v>30</v>
      </c>
      <c r="G10" s="352"/>
      <c r="H10" s="170"/>
      <c r="I10" s="171">
        <f>'Relació d''ingressos 2'!F31</f>
        <v>0</v>
      </c>
      <c r="J10" s="165"/>
      <c r="K10" s="165"/>
    </row>
    <row r="11" spans="1:11" ht="33" customHeight="1" x14ac:dyDescent="0.25">
      <c r="A11" s="343" t="s">
        <v>63</v>
      </c>
      <c r="B11" s="344"/>
      <c r="C11" s="172"/>
      <c r="D11" s="173">
        <f>'Relació de despeses 2'!K52</f>
        <v>0</v>
      </c>
      <c r="E11" s="135"/>
      <c r="F11" s="351" t="s">
        <v>31</v>
      </c>
      <c r="G11" s="352"/>
      <c r="H11" s="174"/>
      <c r="I11" s="175">
        <f>'Relació d''ingressos 2'!F39</f>
        <v>0</v>
      </c>
      <c r="J11" s="165"/>
      <c r="K11" s="165"/>
    </row>
    <row r="12" spans="1:11" ht="35.25" customHeight="1" x14ac:dyDescent="0.25">
      <c r="A12" s="343" t="s">
        <v>64</v>
      </c>
      <c r="B12" s="344"/>
      <c r="C12" s="172"/>
      <c r="D12" s="173">
        <f>'Relació de despeses 2'!K59</f>
        <v>0</v>
      </c>
      <c r="E12" s="135"/>
      <c r="F12" s="353" t="s">
        <v>74</v>
      </c>
      <c r="G12" s="354"/>
      <c r="H12" s="174"/>
      <c r="I12" s="175">
        <f>'Relació d''ingressos 2'!F48</f>
        <v>0</v>
      </c>
      <c r="J12" s="165"/>
      <c r="K12" s="165"/>
    </row>
    <row r="13" spans="1:11" ht="95.25" customHeight="1" x14ac:dyDescent="0.25">
      <c r="A13" s="343" t="s">
        <v>88</v>
      </c>
      <c r="B13" s="344"/>
      <c r="C13" s="172"/>
      <c r="D13" s="173">
        <f>'Relació de despeses 2'!K68</f>
        <v>0</v>
      </c>
      <c r="E13" s="135"/>
      <c r="F13" s="355" t="s">
        <v>2</v>
      </c>
      <c r="G13" s="356"/>
      <c r="H13" s="176">
        <f>SUM(H8:H12)</f>
        <v>0</v>
      </c>
      <c r="I13" s="176">
        <f>SUM(I8:I12)</f>
        <v>0</v>
      </c>
      <c r="J13" s="165"/>
      <c r="K13" s="165"/>
    </row>
    <row r="14" spans="1:11" ht="35.25" customHeight="1" x14ac:dyDescent="0.25">
      <c r="A14" s="343" t="s">
        <v>65</v>
      </c>
      <c r="B14" s="344"/>
      <c r="C14" s="172"/>
      <c r="D14" s="173">
        <f>'Relació de despeses 2'!K79</f>
        <v>0</v>
      </c>
      <c r="E14" s="135"/>
      <c r="F14" s="345" t="s">
        <v>116</v>
      </c>
      <c r="G14" s="346"/>
      <c r="H14" s="177" t="str">
        <f>IF(H8="","- %",+H8/H13)</f>
        <v>- %</v>
      </c>
      <c r="I14" s="177" t="e">
        <f>IF(I8="","- %",+I8/I13)</f>
        <v>#DIV/0!</v>
      </c>
      <c r="J14" s="165"/>
      <c r="K14" s="165"/>
    </row>
    <row r="15" spans="1:11" ht="31.5" customHeight="1" x14ac:dyDescent="0.25">
      <c r="A15" s="343" t="s">
        <v>68</v>
      </c>
      <c r="B15" s="344"/>
      <c r="C15" s="172"/>
      <c r="D15" s="173">
        <f>'Relació de despeses 2'!K85</f>
        <v>0</v>
      </c>
      <c r="E15" s="135"/>
      <c r="F15" s="137"/>
      <c r="G15" s="135"/>
      <c r="H15" s="178" t="s">
        <v>41</v>
      </c>
      <c r="I15" s="178" t="s">
        <v>42</v>
      </c>
      <c r="J15" s="165"/>
      <c r="K15" s="165"/>
    </row>
    <row r="16" spans="1:11" ht="42" customHeight="1" thickBot="1" x14ac:dyDescent="0.3">
      <c r="A16" s="343" t="s">
        <v>71</v>
      </c>
      <c r="B16" s="344"/>
      <c r="C16" s="172"/>
      <c r="D16" s="173">
        <f>'Relació de despeses 2'!K90</f>
        <v>0</v>
      </c>
      <c r="E16" s="135"/>
      <c r="F16" s="347" t="s">
        <v>70</v>
      </c>
      <c r="G16" s="348"/>
      <c r="H16" s="179">
        <f>+H13-C18</f>
        <v>0</v>
      </c>
      <c r="I16" s="179">
        <f>+I13-D18</f>
        <v>0</v>
      </c>
      <c r="J16" s="165"/>
      <c r="K16" s="165"/>
    </row>
    <row r="17" spans="1:11" ht="31.5" customHeight="1" x14ac:dyDescent="0.25">
      <c r="A17" s="343" t="s">
        <v>72</v>
      </c>
      <c r="B17" s="344"/>
      <c r="C17" s="172"/>
      <c r="D17" s="173">
        <f>'Relació de despeses 2'!K95</f>
        <v>0</v>
      </c>
      <c r="E17" s="135"/>
      <c r="F17" s="349" t="s">
        <v>117</v>
      </c>
      <c r="G17" s="350"/>
      <c r="H17" s="339" t="s">
        <v>118</v>
      </c>
      <c r="I17" s="340"/>
      <c r="J17" s="165"/>
      <c r="K17" s="165"/>
    </row>
    <row r="18" spans="1:11" ht="18" thickBot="1" x14ac:dyDescent="0.3">
      <c r="A18" s="341" t="s">
        <v>1</v>
      </c>
      <c r="B18" s="342"/>
      <c r="C18" s="180">
        <f>SUM(C8:C17)</f>
        <v>0</v>
      </c>
      <c r="D18" s="180">
        <f>SUM(D8:D17)</f>
        <v>0</v>
      </c>
      <c r="E18" s="135"/>
      <c r="F18" s="181" t="s">
        <v>43</v>
      </c>
      <c r="G18" s="182" t="s">
        <v>119</v>
      </c>
      <c r="H18" s="183" t="s">
        <v>43</v>
      </c>
      <c r="I18" s="184" t="s">
        <v>28</v>
      </c>
      <c r="J18" s="165"/>
      <c r="K18" s="165"/>
    </row>
    <row r="19" spans="1:11" ht="15.75" thickBot="1" x14ac:dyDescent="0.3">
      <c r="A19" s="185"/>
      <c r="B19" s="186"/>
      <c r="C19" s="186"/>
      <c r="D19" s="186"/>
      <c r="E19" s="135"/>
      <c r="F19" s="187">
        <f>+D18-C18</f>
        <v>0</v>
      </c>
      <c r="G19" s="188" t="e">
        <f>+F19/C18</f>
        <v>#DIV/0!</v>
      </c>
      <c r="H19" s="189">
        <f>+I13-H13</f>
        <v>0</v>
      </c>
      <c r="I19" s="190" t="e">
        <f>+H19/H13</f>
        <v>#DIV/0!</v>
      </c>
      <c r="J19" s="165"/>
      <c r="K19" s="165"/>
    </row>
    <row r="20" spans="1:11" ht="14.25" x14ac:dyDescent="0.2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 ht="29.25" customHeight="1" thickBot="1" x14ac:dyDescent="0.3">
      <c r="A21" s="325" t="s">
        <v>58</v>
      </c>
      <c r="B21" s="325"/>
      <c r="C21" s="325"/>
      <c r="D21" s="325"/>
      <c r="E21" s="325"/>
      <c r="F21" s="325"/>
      <c r="G21" s="325"/>
      <c r="H21" s="325"/>
      <c r="I21" s="325"/>
      <c r="J21" s="157"/>
      <c r="K21" s="165"/>
    </row>
    <row r="22" spans="1:11" ht="29.25" customHeight="1" x14ac:dyDescent="0.2">
      <c r="A22" s="326"/>
      <c r="B22" s="327"/>
      <c r="C22" s="327"/>
      <c r="D22" s="327"/>
      <c r="E22" s="327"/>
      <c r="F22" s="327"/>
      <c r="G22" s="327"/>
      <c r="H22" s="327"/>
      <c r="I22" s="327"/>
      <c r="J22" s="327"/>
      <c r="K22" s="328"/>
    </row>
    <row r="23" spans="1:11" x14ac:dyDescent="0.2">
      <c r="A23" s="329"/>
      <c r="B23" s="330"/>
      <c r="C23" s="330"/>
      <c r="D23" s="330"/>
      <c r="E23" s="330"/>
      <c r="F23" s="330"/>
      <c r="G23" s="330"/>
      <c r="H23" s="330"/>
      <c r="I23" s="330"/>
      <c r="J23" s="330"/>
      <c r="K23" s="331"/>
    </row>
    <row r="24" spans="1:11" x14ac:dyDescent="0.2">
      <c r="A24" s="329"/>
      <c r="B24" s="330"/>
      <c r="C24" s="330"/>
      <c r="D24" s="330"/>
      <c r="E24" s="330"/>
      <c r="F24" s="330"/>
      <c r="G24" s="330"/>
      <c r="H24" s="330"/>
      <c r="I24" s="330"/>
      <c r="J24" s="330"/>
      <c r="K24" s="331"/>
    </row>
    <row r="25" spans="1:11" x14ac:dyDescent="0.2">
      <c r="A25" s="329"/>
      <c r="B25" s="330"/>
      <c r="C25" s="330"/>
      <c r="D25" s="330"/>
      <c r="E25" s="330"/>
      <c r="F25" s="330"/>
      <c r="G25" s="330"/>
      <c r="H25" s="330"/>
      <c r="I25" s="330"/>
      <c r="J25" s="330"/>
      <c r="K25" s="331"/>
    </row>
    <row r="26" spans="1:11" x14ac:dyDescent="0.2">
      <c r="A26" s="329"/>
      <c r="B26" s="330"/>
      <c r="C26" s="330"/>
      <c r="D26" s="330"/>
      <c r="E26" s="330"/>
      <c r="F26" s="330"/>
      <c r="G26" s="330"/>
      <c r="H26" s="330"/>
      <c r="I26" s="330"/>
      <c r="J26" s="330"/>
      <c r="K26" s="331"/>
    </row>
    <row r="27" spans="1:11" x14ac:dyDescent="0.2">
      <c r="A27" s="329"/>
      <c r="B27" s="330"/>
      <c r="C27" s="330"/>
      <c r="D27" s="330"/>
      <c r="E27" s="330"/>
      <c r="F27" s="330"/>
      <c r="G27" s="330"/>
      <c r="H27" s="330"/>
      <c r="I27" s="330"/>
      <c r="J27" s="330"/>
      <c r="K27" s="331"/>
    </row>
    <row r="28" spans="1:11" ht="13.5" thickBot="1" x14ac:dyDescent="0.2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4"/>
    </row>
    <row r="29" spans="1:11" ht="14.25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1:11" ht="30.75" customHeight="1" x14ac:dyDescent="0.2">
      <c r="A30" s="335" t="str">
        <f>'Relació de despeses 2'!A98:N98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</row>
    <row r="31" spans="1:11" x14ac:dyDescent="0.2">
      <c r="A31" s="305" t="s">
        <v>120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</row>
    <row r="32" spans="1:11" ht="20.25" customHeight="1" x14ac:dyDescent="0.2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</row>
    <row r="33" spans="1:11" ht="15" x14ac:dyDescent="0.25">
      <c r="A33" s="129"/>
      <c r="B33" s="129"/>
      <c r="C33" s="129"/>
      <c r="D33" s="129"/>
      <c r="E33" s="129"/>
      <c r="F33" s="135"/>
      <c r="G33" s="135"/>
      <c r="H33" s="135"/>
      <c r="I33" s="135"/>
      <c r="J33" s="129"/>
      <c r="K33" s="157"/>
    </row>
    <row r="34" spans="1:11" ht="15" x14ac:dyDescent="0.25">
      <c r="A34" s="336" t="s">
        <v>51</v>
      </c>
      <c r="B34" s="337"/>
      <c r="C34" s="192"/>
      <c r="D34" s="129"/>
      <c r="E34" s="129"/>
      <c r="F34" s="193" t="s">
        <v>99</v>
      </c>
      <c r="G34" s="135"/>
      <c r="H34" s="135"/>
      <c r="I34" s="135"/>
      <c r="J34" s="129"/>
      <c r="K34" s="157"/>
    </row>
    <row r="35" spans="1:11" ht="15" x14ac:dyDescent="0.25">
      <c r="A35" s="194"/>
      <c r="B35" s="129"/>
      <c r="C35" s="129"/>
      <c r="D35" s="129"/>
      <c r="E35" s="193"/>
      <c r="F35" s="135"/>
      <c r="G35" s="135"/>
      <c r="H35" s="135"/>
      <c r="I35" s="135"/>
      <c r="J35" s="129"/>
      <c r="K35" s="157"/>
    </row>
    <row r="36" spans="1:11" ht="15" x14ac:dyDescent="0.25">
      <c r="A36" s="129"/>
      <c r="B36" s="137"/>
      <c r="C36" s="137"/>
      <c r="D36" s="137"/>
      <c r="E36" s="137"/>
      <c r="F36" s="195"/>
      <c r="G36" s="195"/>
      <c r="H36" s="135"/>
      <c r="I36" s="193"/>
      <c r="J36" s="129"/>
      <c r="K36" s="157"/>
    </row>
    <row r="37" spans="1:11" x14ac:dyDescent="0.2">
      <c r="A37" s="196" t="s">
        <v>19</v>
      </c>
      <c r="B37" s="196"/>
      <c r="C37" s="196"/>
      <c r="D37" s="196"/>
      <c r="E37" s="196"/>
      <c r="F37" s="197"/>
      <c r="G37" s="197"/>
      <c r="H37" s="197"/>
      <c r="I37" s="197"/>
      <c r="J37" s="12"/>
      <c r="K37" s="12"/>
    </row>
    <row r="38" spans="1:11" ht="19.5" customHeight="1" x14ac:dyDescent="0.2">
      <c r="A38" s="338" t="s">
        <v>135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</row>
    <row r="39" spans="1:11" ht="18" customHeight="1" x14ac:dyDescent="0.2">
      <c r="A39" s="338" t="s">
        <v>125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</row>
    <row r="40" spans="1:11" ht="19.5" customHeight="1" x14ac:dyDescent="0.2">
      <c r="A40" s="253" t="s">
        <v>129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</row>
    <row r="41" spans="1:11" ht="18.75" customHeight="1" x14ac:dyDescent="0.2">
      <c r="A41" s="253" t="s">
        <v>130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</row>
    <row r="42" spans="1:11" ht="19.5" customHeight="1" x14ac:dyDescent="0.2">
      <c r="A42" s="253" t="s">
        <v>52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</row>
    <row r="43" spans="1:11" ht="17.25" customHeight="1" x14ac:dyDescent="0.2">
      <c r="A43" s="253" t="s">
        <v>121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</row>
    <row r="44" spans="1:11" ht="26.25" customHeight="1" x14ac:dyDescent="0.2">
      <c r="A44" s="253" t="s">
        <v>122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</row>
    <row r="45" spans="1:1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6"/>
      <c r="K45" s="21"/>
    </row>
    <row r="46" spans="1:11" x14ac:dyDescent="0.2">
      <c r="A46" s="21"/>
      <c r="B46" s="21"/>
      <c r="C46" s="21"/>
      <c r="D46" s="21"/>
      <c r="E46" s="21"/>
      <c r="F46" s="20"/>
      <c r="G46" s="20"/>
      <c r="H46" s="20"/>
      <c r="I46" s="19"/>
      <c r="J46" s="6"/>
      <c r="K46" s="21"/>
    </row>
  </sheetData>
  <mergeCells count="45">
    <mergeCell ref="A3:B3"/>
    <mergeCell ref="C3:D3"/>
    <mergeCell ref="F3:G3"/>
    <mergeCell ref="A4:B4"/>
    <mergeCell ref="C4:D4"/>
    <mergeCell ref="F4:G4"/>
    <mergeCell ref="A5:B5"/>
    <mergeCell ref="C5:D5"/>
    <mergeCell ref="A6:D6"/>
    <mergeCell ref="F6:I6"/>
    <mergeCell ref="A7:B7"/>
    <mergeCell ref="F7:G7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31:K32"/>
    <mergeCell ref="A14:B14"/>
    <mergeCell ref="F14:G14"/>
    <mergeCell ref="A15:B15"/>
    <mergeCell ref="A16:B16"/>
    <mergeCell ref="F16:G16"/>
    <mergeCell ref="A17:B17"/>
    <mergeCell ref="F17:G17"/>
    <mergeCell ref="H17:I17"/>
    <mergeCell ref="A18:B18"/>
    <mergeCell ref="A21:I21"/>
    <mergeCell ref="A22:K28"/>
    <mergeCell ref="A30:K30"/>
    <mergeCell ref="A43:K43"/>
    <mergeCell ref="A44:K44"/>
    <mergeCell ref="A34:B34"/>
    <mergeCell ref="A38:K38"/>
    <mergeCell ref="A39:K39"/>
    <mergeCell ref="A40:K40"/>
    <mergeCell ref="A41:K41"/>
    <mergeCell ref="A42:K4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ull9">
    <pageSetUpPr fitToPage="1"/>
  </sheetPr>
  <dimension ref="A1:O116"/>
  <sheetViews>
    <sheetView showGridLines="0" zoomScale="65" zoomScaleNormal="65" workbookViewId="0">
      <pane ySplit="9" topLeftCell="A10" activePane="bottomLeft" state="frozen"/>
      <selection activeCell="B79" sqref="B79"/>
      <selection pane="bottomLeft" activeCell="J93" sqref="J93"/>
    </sheetView>
  </sheetViews>
  <sheetFormatPr baseColWidth="10" defaultColWidth="11.42578125" defaultRowHeight="12.75" x14ac:dyDescent="0.2"/>
  <cols>
    <col min="1" max="1" width="6.5703125" style="24" customWidth="1"/>
    <col min="2" max="2" width="26.140625" style="19" customWidth="1"/>
    <col min="3" max="3" width="36" style="6" customWidth="1"/>
    <col min="4" max="4" width="12" style="19" customWidth="1"/>
    <col min="5" max="5" width="34" style="6" customWidth="1"/>
    <col min="6" max="6" width="13.85546875" style="20" customWidth="1"/>
    <col min="7" max="7" width="13.7109375" style="20" customWidth="1"/>
    <col min="8" max="8" width="12.28515625" style="27" customWidth="1"/>
    <col min="9" max="9" width="17" style="48" customWidth="1"/>
    <col min="10" max="10" width="17.85546875" style="27" customWidth="1"/>
    <col min="11" max="11" width="13.42578125" style="19" customWidth="1"/>
    <col min="12" max="12" width="14.28515625" style="19" customWidth="1"/>
    <col min="13" max="13" width="12.7109375" style="19" bestFit="1" customWidth="1"/>
    <col min="14" max="14" width="29.7109375" style="19" customWidth="1"/>
    <col min="15" max="16384" width="11.42578125" style="21"/>
  </cols>
  <sheetData>
    <row r="1" spans="1:14" ht="18.75" x14ac:dyDescent="0.2">
      <c r="A1" s="276" t="s">
        <v>55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8"/>
    </row>
    <row r="2" spans="1:14" s="19" customFormat="1" x14ac:dyDescent="0.2">
      <c r="A2" s="24"/>
      <c r="C2" s="26"/>
      <c r="D2" s="26"/>
      <c r="E2" s="26"/>
      <c r="F2" s="26"/>
      <c r="G2" s="30"/>
      <c r="H2" s="27"/>
      <c r="I2" s="48"/>
      <c r="J2" s="27"/>
    </row>
    <row r="3" spans="1:14" s="19" customFormat="1" ht="15" x14ac:dyDescent="0.2">
      <c r="A3" s="254" t="s">
        <v>80</v>
      </c>
      <c r="B3" s="254"/>
      <c r="C3" s="284"/>
      <c r="D3" s="284"/>
      <c r="E3" s="284"/>
      <c r="F3" s="51"/>
      <c r="G3" s="51"/>
      <c r="H3" s="51"/>
      <c r="I3" s="51"/>
      <c r="J3" s="53" t="s">
        <v>94</v>
      </c>
      <c r="K3" s="281"/>
      <c r="L3" s="281"/>
      <c r="M3" s="54" t="s">
        <v>20</v>
      </c>
      <c r="N3" s="55"/>
    </row>
    <row r="4" spans="1:14" s="19" customFormat="1" ht="15" x14ac:dyDescent="0.2">
      <c r="A4" s="254" t="s">
        <v>37</v>
      </c>
      <c r="B4" s="254"/>
      <c r="C4" s="284"/>
      <c r="D4" s="284"/>
      <c r="E4" s="284"/>
      <c r="F4" s="51"/>
      <c r="G4" s="51"/>
      <c r="H4" s="51"/>
      <c r="I4" s="51"/>
      <c r="J4" s="53" t="s">
        <v>97</v>
      </c>
      <c r="K4" s="282"/>
      <c r="L4" s="282"/>
      <c r="M4" s="54" t="s">
        <v>20</v>
      </c>
      <c r="N4" s="55"/>
    </row>
    <row r="5" spans="1:14" s="19" customFormat="1" ht="15" x14ac:dyDescent="0.2">
      <c r="A5" s="254" t="s">
        <v>21</v>
      </c>
      <c r="B5" s="254"/>
      <c r="C5" s="284"/>
      <c r="D5" s="284"/>
      <c r="E5" s="284"/>
      <c r="F5" s="51"/>
      <c r="G5" s="51"/>
      <c r="H5" s="51"/>
      <c r="I5" s="51"/>
      <c r="J5" s="53" t="s">
        <v>36</v>
      </c>
      <c r="K5" s="283"/>
      <c r="L5" s="283"/>
      <c r="M5" s="54" t="s">
        <v>26</v>
      </c>
      <c r="N5" s="56"/>
    </row>
    <row r="6" spans="1:14" s="19" customFormat="1" ht="9" customHeight="1" x14ac:dyDescent="0.2">
      <c r="A6" s="77"/>
      <c r="B6" s="78"/>
      <c r="C6" s="79"/>
      <c r="D6" s="80"/>
      <c r="E6" s="79"/>
      <c r="F6" s="81"/>
      <c r="G6" s="81"/>
      <c r="H6" s="82"/>
      <c r="I6" s="83"/>
      <c r="J6" s="82"/>
      <c r="K6" s="81"/>
      <c r="L6" s="81"/>
      <c r="M6" s="81"/>
      <c r="N6" s="81"/>
    </row>
    <row r="7" spans="1:14" ht="15.75" thickBot="1" x14ac:dyDescent="0.25">
      <c r="A7" s="259" t="s">
        <v>45</v>
      </c>
      <c r="B7" s="259"/>
      <c r="C7" s="259"/>
      <c r="D7" s="259"/>
      <c r="E7" s="259"/>
      <c r="F7" s="84"/>
      <c r="G7" s="84"/>
      <c r="H7" s="82"/>
      <c r="I7" s="83"/>
      <c r="J7" s="82"/>
      <c r="K7" s="85"/>
      <c r="L7" s="85"/>
      <c r="M7" s="85"/>
      <c r="N7" s="86"/>
    </row>
    <row r="8" spans="1:14" s="13" customFormat="1" ht="93" customHeight="1" x14ac:dyDescent="0.2">
      <c r="A8" s="257" t="s">
        <v>101</v>
      </c>
      <c r="B8" s="255" t="s">
        <v>104</v>
      </c>
      <c r="C8" s="279" t="s">
        <v>22</v>
      </c>
      <c r="D8" s="252" t="s">
        <v>38</v>
      </c>
      <c r="E8" s="252"/>
      <c r="F8" s="57" t="s">
        <v>105</v>
      </c>
      <c r="G8" s="57" t="s">
        <v>106</v>
      </c>
      <c r="H8" s="58" t="s">
        <v>15</v>
      </c>
      <c r="I8" s="59" t="s">
        <v>85</v>
      </c>
      <c r="J8" s="60" t="s">
        <v>86</v>
      </c>
      <c r="K8" s="60" t="s">
        <v>102</v>
      </c>
      <c r="L8" s="61" t="s">
        <v>103</v>
      </c>
      <c r="M8" s="234" t="s">
        <v>14</v>
      </c>
      <c r="N8" s="235"/>
    </row>
    <row r="9" spans="1:14" s="13" customFormat="1" ht="34.5" customHeight="1" thickBot="1" x14ac:dyDescent="0.25">
      <c r="A9" s="258"/>
      <c r="B9" s="256"/>
      <c r="C9" s="280"/>
      <c r="D9" s="62" t="s">
        <v>3</v>
      </c>
      <c r="E9" s="62" t="s">
        <v>4</v>
      </c>
      <c r="F9" s="63" t="s">
        <v>50</v>
      </c>
      <c r="G9" s="63" t="s">
        <v>50</v>
      </c>
      <c r="H9" s="62" t="s">
        <v>20</v>
      </c>
      <c r="I9" s="64" t="s">
        <v>28</v>
      </c>
      <c r="J9" s="62" t="s">
        <v>20</v>
      </c>
      <c r="K9" s="62" t="s">
        <v>20</v>
      </c>
      <c r="L9" s="62" t="s">
        <v>20</v>
      </c>
      <c r="M9" s="236" t="s">
        <v>23</v>
      </c>
      <c r="N9" s="237"/>
    </row>
    <row r="10" spans="1:14" s="28" customFormat="1" ht="19.5" customHeight="1" x14ac:dyDescent="0.2">
      <c r="A10" s="238" t="s">
        <v>60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40"/>
    </row>
    <row r="11" spans="1:14" s="41" customFormat="1" ht="15" x14ac:dyDescent="0.2">
      <c r="A11" s="87" t="str">
        <f>IF(B12&lt;&gt;"",1,"")</f>
        <v/>
      </c>
      <c r="B11" s="88"/>
      <c r="C11" s="89"/>
      <c r="D11" s="89"/>
      <c r="E11" s="90"/>
      <c r="F11" s="91"/>
      <c r="G11" s="91"/>
      <c r="H11" s="92"/>
      <c r="I11" s="93"/>
      <c r="J11" s="94">
        <f>H11/(1+(I11))</f>
        <v>0</v>
      </c>
      <c r="K11" s="95"/>
      <c r="L11" s="96"/>
      <c r="M11" s="241"/>
      <c r="N11" s="242"/>
    </row>
    <row r="12" spans="1:14" s="41" customFormat="1" ht="15" x14ac:dyDescent="0.2">
      <c r="A12" s="87"/>
      <c r="B12" s="90"/>
      <c r="C12" s="89"/>
      <c r="D12" s="89"/>
      <c r="E12" s="90"/>
      <c r="F12" s="91"/>
      <c r="G12" s="91"/>
      <c r="H12" s="92"/>
      <c r="I12" s="93"/>
      <c r="J12" s="94">
        <f t="shared" ref="J12:J28" si="0">H12/(1+(I12))</f>
        <v>0</v>
      </c>
      <c r="K12" s="95"/>
      <c r="L12" s="96"/>
      <c r="M12" s="241"/>
      <c r="N12" s="242"/>
    </row>
    <row r="13" spans="1:14" s="41" customFormat="1" ht="15" x14ac:dyDescent="0.2">
      <c r="A13" s="87" t="str">
        <f>IF(B13&lt;&gt;"",MAX($A$11:A12)+1,"")</f>
        <v/>
      </c>
      <c r="B13" s="90"/>
      <c r="C13" s="89"/>
      <c r="D13" s="89"/>
      <c r="E13" s="90"/>
      <c r="F13" s="91"/>
      <c r="G13" s="91"/>
      <c r="H13" s="92"/>
      <c r="I13" s="93"/>
      <c r="J13" s="94">
        <f t="shared" si="0"/>
        <v>0</v>
      </c>
      <c r="K13" s="95"/>
      <c r="L13" s="96"/>
      <c r="M13" s="241"/>
      <c r="N13" s="242"/>
    </row>
    <row r="14" spans="1:14" s="41" customFormat="1" ht="15" x14ac:dyDescent="0.2">
      <c r="A14" s="87" t="str">
        <f>IF(B14&lt;&gt;"",MAX($A$11:A13)+1,"")</f>
        <v/>
      </c>
      <c r="B14" s="90"/>
      <c r="C14" s="89"/>
      <c r="D14" s="89"/>
      <c r="E14" s="90"/>
      <c r="F14" s="91"/>
      <c r="G14" s="91"/>
      <c r="H14" s="92"/>
      <c r="I14" s="93"/>
      <c r="J14" s="94">
        <f t="shared" si="0"/>
        <v>0</v>
      </c>
      <c r="K14" s="95"/>
      <c r="L14" s="96"/>
      <c r="M14" s="241"/>
      <c r="N14" s="242"/>
    </row>
    <row r="15" spans="1:14" s="41" customFormat="1" ht="15" x14ac:dyDescent="0.2">
      <c r="A15" s="87" t="str">
        <f>IF(B15&lt;&gt;"",MAX($A$11:A14)+1,"")</f>
        <v/>
      </c>
      <c r="B15" s="90"/>
      <c r="C15" s="89"/>
      <c r="D15" s="89"/>
      <c r="E15" s="90"/>
      <c r="F15" s="91"/>
      <c r="G15" s="91"/>
      <c r="H15" s="92"/>
      <c r="I15" s="93"/>
      <c r="J15" s="94">
        <f t="shared" si="0"/>
        <v>0</v>
      </c>
      <c r="K15" s="95"/>
      <c r="L15" s="96"/>
      <c r="M15" s="241"/>
      <c r="N15" s="242"/>
    </row>
    <row r="16" spans="1:14" s="41" customFormat="1" ht="15" x14ac:dyDescent="0.2">
      <c r="A16" s="87" t="str">
        <f>IF(B16&lt;&gt;"",MAX($A$11:A15)+1,"")</f>
        <v/>
      </c>
      <c r="B16" s="90"/>
      <c r="C16" s="89"/>
      <c r="D16" s="89"/>
      <c r="E16" s="90"/>
      <c r="F16" s="91"/>
      <c r="G16" s="91"/>
      <c r="H16" s="92"/>
      <c r="I16" s="93"/>
      <c r="J16" s="94">
        <f t="shared" si="0"/>
        <v>0</v>
      </c>
      <c r="K16" s="95"/>
      <c r="L16" s="96"/>
      <c r="M16" s="241"/>
      <c r="N16" s="242"/>
    </row>
    <row r="17" spans="1:14" s="41" customFormat="1" ht="15" x14ac:dyDescent="0.2">
      <c r="A17" s="87" t="str">
        <f>IF(B17&lt;&gt;"",MAX($A$11:A16)+1,"")</f>
        <v/>
      </c>
      <c r="B17" s="90"/>
      <c r="C17" s="89"/>
      <c r="D17" s="89"/>
      <c r="E17" s="90"/>
      <c r="F17" s="91"/>
      <c r="G17" s="91"/>
      <c r="H17" s="92"/>
      <c r="I17" s="93"/>
      <c r="J17" s="94">
        <f t="shared" si="0"/>
        <v>0</v>
      </c>
      <c r="K17" s="95"/>
      <c r="L17" s="96"/>
      <c r="M17" s="241"/>
      <c r="N17" s="242"/>
    </row>
    <row r="18" spans="1:14" s="41" customFormat="1" ht="15" x14ac:dyDescent="0.2">
      <c r="A18" s="87" t="str">
        <f>IF(B18&lt;&gt;"",MAX($A$11:A17)+1,"")</f>
        <v/>
      </c>
      <c r="B18" s="90"/>
      <c r="C18" s="89"/>
      <c r="D18" s="89"/>
      <c r="E18" s="90"/>
      <c r="F18" s="91"/>
      <c r="G18" s="91"/>
      <c r="H18" s="92"/>
      <c r="I18" s="93"/>
      <c r="J18" s="94">
        <f t="shared" si="0"/>
        <v>0</v>
      </c>
      <c r="K18" s="95"/>
      <c r="L18" s="96"/>
      <c r="M18" s="97"/>
      <c r="N18" s="98"/>
    </row>
    <row r="19" spans="1:14" s="41" customFormat="1" ht="15" x14ac:dyDescent="0.2">
      <c r="A19" s="87" t="str">
        <f>IF(B19&lt;&gt;"",MAX($A$11:A18)+1,"")</f>
        <v/>
      </c>
      <c r="B19" s="90"/>
      <c r="C19" s="89"/>
      <c r="D19" s="89"/>
      <c r="E19" s="90"/>
      <c r="F19" s="91"/>
      <c r="G19" s="91"/>
      <c r="H19" s="92"/>
      <c r="I19" s="93"/>
      <c r="J19" s="94">
        <f t="shared" si="0"/>
        <v>0</v>
      </c>
      <c r="K19" s="95"/>
      <c r="L19" s="96"/>
      <c r="M19" s="241"/>
      <c r="N19" s="242"/>
    </row>
    <row r="20" spans="1:14" s="41" customFormat="1" ht="15" x14ac:dyDescent="0.2">
      <c r="A20" s="87" t="str">
        <f>IF(B20&lt;&gt;"",MAX($A$11:A19)+1,"")</f>
        <v/>
      </c>
      <c r="B20" s="90"/>
      <c r="C20" s="89"/>
      <c r="D20" s="89"/>
      <c r="E20" s="90"/>
      <c r="F20" s="91"/>
      <c r="G20" s="91"/>
      <c r="H20" s="92"/>
      <c r="I20" s="93"/>
      <c r="J20" s="94">
        <f t="shared" si="0"/>
        <v>0</v>
      </c>
      <c r="K20" s="95"/>
      <c r="L20" s="96"/>
      <c r="M20" s="241"/>
      <c r="N20" s="242"/>
    </row>
    <row r="21" spans="1:14" s="41" customFormat="1" ht="15" x14ac:dyDescent="0.2">
      <c r="A21" s="87" t="str">
        <f>IF(B21&lt;&gt;"",MAX($A$11:A20)+1,"")</f>
        <v/>
      </c>
      <c r="B21" s="90"/>
      <c r="C21" s="89"/>
      <c r="D21" s="89"/>
      <c r="E21" s="90"/>
      <c r="F21" s="91"/>
      <c r="G21" s="91"/>
      <c r="H21" s="92"/>
      <c r="I21" s="93"/>
      <c r="J21" s="94">
        <f t="shared" si="0"/>
        <v>0</v>
      </c>
      <c r="K21" s="95"/>
      <c r="L21" s="96"/>
      <c r="M21" s="241"/>
      <c r="N21" s="242"/>
    </row>
    <row r="22" spans="1:14" s="41" customFormat="1" ht="15" x14ac:dyDescent="0.2">
      <c r="A22" s="87" t="str">
        <f>IF(B22&lt;&gt;"",MAX($A$11:A21)+1,"")</f>
        <v/>
      </c>
      <c r="B22" s="90"/>
      <c r="C22" s="89"/>
      <c r="D22" s="89"/>
      <c r="E22" s="90"/>
      <c r="F22" s="91"/>
      <c r="G22" s="91"/>
      <c r="H22" s="92"/>
      <c r="I22" s="93"/>
      <c r="J22" s="94">
        <f t="shared" si="0"/>
        <v>0</v>
      </c>
      <c r="K22" s="95"/>
      <c r="L22" s="96"/>
      <c r="M22" s="241"/>
      <c r="N22" s="242"/>
    </row>
    <row r="23" spans="1:14" s="41" customFormat="1" ht="15" x14ac:dyDescent="0.2">
      <c r="A23" s="87" t="str">
        <f>IF(B23&lt;&gt;"",MAX($A$11:A22)+1,"")</f>
        <v/>
      </c>
      <c r="B23" s="90"/>
      <c r="C23" s="89"/>
      <c r="D23" s="89"/>
      <c r="E23" s="90"/>
      <c r="F23" s="91"/>
      <c r="G23" s="91"/>
      <c r="H23" s="92"/>
      <c r="I23" s="93"/>
      <c r="J23" s="94">
        <f t="shared" si="0"/>
        <v>0</v>
      </c>
      <c r="K23" s="95"/>
      <c r="L23" s="96"/>
      <c r="M23" s="241"/>
      <c r="N23" s="242"/>
    </row>
    <row r="24" spans="1:14" s="41" customFormat="1" ht="15" x14ac:dyDescent="0.2">
      <c r="A24" s="87" t="str">
        <f>IF(B24&lt;&gt;"",MAX($A$11:A23)+1,"")</f>
        <v/>
      </c>
      <c r="B24" s="90"/>
      <c r="C24" s="89"/>
      <c r="D24" s="89"/>
      <c r="E24" s="90"/>
      <c r="F24" s="91"/>
      <c r="G24" s="91"/>
      <c r="H24" s="92"/>
      <c r="I24" s="93"/>
      <c r="J24" s="94">
        <f t="shared" si="0"/>
        <v>0</v>
      </c>
      <c r="K24" s="95"/>
      <c r="L24" s="96"/>
      <c r="M24" s="241"/>
      <c r="N24" s="242"/>
    </row>
    <row r="25" spans="1:14" s="41" customFormat="1" ht="15" x14ac:dyDescent="0.2">
      <c r="A25" s="87" t="str">
        <f>IF(B25&lt;&gt;"",MAX($A$11:A24)+1,"")</f>
        <v/>
      </c>
      <c r="B25" s="90"/>
      <c r="C25" s="89"/>
      <c r="D25" s="89"/>
      <c r="E25" s="90"/>
      <c r="F25" s="91"/>
      <c r="G25" s="91"/>
      <c r="H25" s="92"/>
      <c r="I25" s="93"/>
      <c r="J25" s="94">
        <f t="shared" si="0"/>
        <v>0</v>
      </c>
      <c r="K25" s="95"/>
      <c r="L25" s="96"/>
      <c r="M25" s="241"/>
      <c r="N25" s="242"/>
    </row>
    <row r="26" spans="1:14" s="41" customFormat="1" ht="15" x14ac:dyDescent="0.2">
      <c r="A26" s="87" t="str">
        <f>IF(B26&lt;&gt;"",MAX($A$11:A25)+1,"")</f>
        <v/>
      </c>
      <c r="B26" s="90"/>
      <c r="C26" s="89"/>
      <c r="D26" s="89"/>
      <c r="E26" s="90"/>
      <c r="F26" s="91"/>
      <c r="G26" s="91"/>
      <c r="H26" s="92"/>
      <c r="I26" s="93"/>
      <c r="J26" s="94">
        <f t="shared" si="0"/>
        <v>0</v>
      </c>
      <c r="K26" s="95"/>
      <c r="L26" s="96"/>
      <c r="M26" s="97"/>
      <c r="N26" s="98"/>
    </row>
    <row r="27" spans="1:14" s="41" customFormat="1" ht="15" x14ac:dyDescent="0.2">
      <c r="A27" s="87" t="str">
        <f>IF(B27&lt;&gt;"",MAX($A$11:A26)+1,"")</f>
        <v/>
      </c>
      <c r="B27" s="90"/>
      <c r="C27" s="89"/>
      <c r="D27" s="89"/>
      <c r="E27" s="90"/>
      <c r="F27" s="91"/>
      <c r="G27" s="91"/>
      <c r="H27" s="92"/>
      <c r="I27" s="93"/>
      <c r="J27" s="94">
        <f t="shared" si="0"/>
        <v>0</v>
      </c>
      <c r="K27" s="95"/>
      <c r="L27" s="96"/>
      <c r="M27" s="97"/>
      <c r="N27" s="98"/>
    </row>
    <row r="28" spans="1:14" s="41" customFormat="1" ht="15" x14ac:dyDescent="0.2">
      <c r="A28" s="87" t="str">
        <f>IF(B28&lt;&gt;"",MAX($A$11:A27)+1,"")</f>
        <v/>
      </c>
      <c r="B28" s="99"/>
      <c r="C28" s="89"/>
      <c r="D28" s="89"/>
      <c r="E28" s="90"/>
      <c r="F28" s="91"/>
      <c r="G28" s="91"/>
      <c r="H28" s="92"/>
      <c r="I28" s="93"/>
      <c r="J28" s="94">
        <f t="shared" si="0"/>
        <v>0</v>
      </c>
      <c r="K28" s="95"/>
      <c r="L28" s="96"/>
      <c r="M28" s="241"/>
      <c r="N28" s="242"/>
    </row>
    <row r="29" spans="1:14" ht="15" x14ac:dyDescent="0.2">
      <c r="A29" s="246"/>
      <c r="B29" s="247"/>
      <c r="C29" s="247"/>
      <c r="D29" s="247"/>
      <c r="E29" s="247"/>
      <c r="F29" s="247"/>
      <c r="G29" s="247"/>
      <c r="H29" s="248"/>
      <c r="I29" s="100"/>
      <c r="J29" s="101" t="s">
        <v>25</v>
      </c>
      <c r="K29" s="198">
        <f>SUM(K11:K28)</f>
        <v>0</v>
      </c>
      <c r="L29" s="198">
        <f>SUM(L11:L28)</f>
        <v>0</v>
      </c>
      <c r="M29" s="260"/>
      <c r="N29" s="261"/>
    </row>
    <row r="30" spans="1:14" ht="24" customHeight="1" x14ac:dyDescent="0.2">
      <c r="A30" s="243" t="s">
        <v>61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5"/>
    </row>
    <row r="31" spans="1:14" ht="15" x14ac:dyDescent="0.2">
      <c r="A31" s="102" t="str">
        <f>IF(B31&lt;&gt;"",MAX($A$11:A30)+1,"")</f>
        <v/>
      </c>
      <c r="B31" s="103"/>
      <c r="C31" s="90"/>
      <c r="D31" s="104"/>
      <c r="E31" s="89"/>
      <c r="F31" s="105"/>
      <c r="G31" s="105"/>
      <c r="H31" s="92"/>
      <c r="I31" s="93"/>
      <c r="J31" s="94">
        <f>H31/(1+(I31))</f>
        <v>0</v>
      </c>
      <c r="K31" s="95"/>
      <c r="L31" s="96"/>
      <c r="M31" s="241"/>
      <c r="N31" s="242"/>
    </row>
    <row r="32" spans="1:14" ht="15" x14ac:dyDescent="0.2">
      <c r="A32" s="102" t="str">
        <f>IF(B32&lt;&gt;"",MAX($A$30:A31)+1,"")</f>
        <v/>
      </c>
      <c r="B32" s="103"/>
      <c r="C32" s="90"/>
      <c r="D32" s="104"/>
      <c r="E32" s="89"/>
      <c r="F32" s="105"/>
      <c r="G32" s="105"/>
      <c r="H32" s="92"/>
      <c r="I32" s="93"/>
      <c r="J32" s="94">
        <f t="shared" ref="J32:J37" si="1">H32/(1+(I32))</f>
        <v>0</v>
      </c>
      <c r="K32" s="95"/>
      <c r="L32" s="96"/>
      <c r="M32" s="241"/>
      <c r="N32" s="242"/>
    </row>
    <row r="33" spans="1:14" ht="15" x14ac:dyDescent="0.2">
      <c r="A33" s="102" t="str">
        <f>IF(B33&lt;&gt;"",MAX($A$30:A32)+1,"")</f>
        <v/>
      </c>
      <c r="B33" s="103"/>
      <c r="C33" s="90"/>
      <c r="D33" s="104"/>
      <c r="E33" s="89"/>
      <c r="F33" s="105"/>
      <c r="G33" s="105"/>
      <c r="H33" s="92"/>
      <c r="I33" s="93"/>
      <c r="J33" s="94">
        <f t="shared" si="1"/>
        <v>0</v>
      </c>
      <c r="K33" s="95"/>
      <c r="L33" s="96"/>
      <c r="M33" s="241"/>
      <c r="N33" s="242"/>
    </row>
    <row r="34" spans="1:14" ht="15" x14ac:dyDescent="0.2">
      <c r="A34" s="102" t="str">
        <f>IF(B34&lt;&gt;"",MAX($A$30:A33)+1,"")</f>
        <v/>
      </c>
      <c r="B34" s="103"/>
      <c r="C34" s="90"/>
      <c r="D34" s="104"/>
      <c r="E34" s="89"/>
      <c r="F34" s="105"/>
      <c r="G34" s="105"/>
      <c r="H34" s="92"/>
      <c r="I34" s="93"/>
      <c r="J34" s="94">
        <f t="shared" si="1"/>
        <v>0</v>
      </c>
      <c r="K34" s="95"/>
      <c r="L34" s="96"/>
      <c r="M34" s="241"/>
      <c r="N34" s="242"/>
    </row>
    <row r="35" spans="1:14" ht="15" x14ac:dyDescent="0.2">
      <c r="A35" s="102" t="str">
        <f>IF(B35&lt;&gt;"",MAX($A$30:A34)+1,"")</f>
        <v/>
      </c>
      <c r="B35" s="103"/>
      <c r="C35" s="90"/>
      <c r="D35" s="104"/>
      <c r="E35" s="89"/>
      <c r="F35" s="105"/>
      <c r="G35" s="105"/>
      <c r="H35" s="92"/>
      <c r="I35" s="93"/>
      <c r="J35" s="94">
        <f t="shared" si="1"/>
        <v>0</v>
      </c>
      <c r="K35" s="95"/>
      <c r="L35" s="96"/>
      <c r="M35" s="241"/>
      <c r="N35" s="242"/>
    </row>
    <row r="36" spans="1:14" ht="15" x14ac:dyDescent="0.2">
      <c r="A36" s="102" t="str">
        <f>IF(B36&lt;&gt;"",MAX($A$30:A35)+1,"")</f>
        <v/>
      </c>
      <c r="B36" s="103"/>
      <c r="C36" s="90"/>
      <c r="D36" s="104"/>
      <c r="E36" s="89"/>
      <c r="F36" s="105"/>
      <c r="G36" s="105"/>
      <c r="H36" s="92"/>
      <c r="I36" s="93"/>
      <c r="J36" s="94">
        <f t="shared" si="1"/>
        <v>0</v>
      </c>
      <c r="K36" s="95"/>
      <c r="L36" s="96"/>
      <c r="M36" s="241"/>
      <c r="N36" s="242"/>
    </row>
    <row r="37" spans="1:14" ht="15" x14ac:dyDescent="0.2">
      <c r="A37" s="102" t="str">
        <f>IF(B37&lt;&gt;"",MAX($A$30:A36)+1,"")</f>
        <v/>
      </c>
      <c r="B37" s="106"/>
      <c r="C37" s="107"/>
      <c r="D37" s="108"/>
      <c r="E37" s="109"/>
      <c r="F37" s="110"/>
      <c r="G37" s="110"/>
      <c r="H37" s="111"/>
      <c r="I37" s="112"/>
      <c r="J37" s="94">
        <f t="shared" si="1"/>
        <v>0</v>
      </c>
      <c r="K37" s="95"/>
      <c r="L37" s="96"/>
      <c r="M37" s="241"/>
      <c r="N37" s="242"/>
    </row>
    <row r="38" spans="1:14" ht="15" x14ac:dyDescent="0.2">
      <c r="A38" s="246"/>
      <c r="B38" s="247"/>
      <c r="C38" s="247"/>
      <c r="D38" s="247"/>
      <c r="E38" s="247"/>
      <c r="F38" s="247"/>
      <c r="G38" s="247"/>
      <c r="H38" s="248"/>
      <c r="I38" s="100"/>
      <c r="J38" s="101" t="s">
        <v>5</v>
      </c>
      <c r="K38" s="198">
        <f>SUM(K31:K37)</f>
        <v>0</v>
      </c>
      <c r="L38" s="198">
        <f>SUM(L31:L37)</f>
        <v>0</v>
      </c>
      <c r="M38" s="260"/>
      <c r="N38" s="261"/>
    </row>
    <row r="39" spans="1:14" ht="15" x14ac:dyDescent="0.2">
      <c r="A39" s="243" t="s">
        <v>62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5"/>
    </row>
    <row r="40" spans="1:14" ht="15" x14ac:dyDescent="0.2">
      <c r="A40" s="102" t="str">
        <f>IF(B40&lt;&gt;"",MAX($A$11:A39)+1,"")</f>
        <v/>
      </c>
      <c r="B40" s="113"/>
      <c r="C40" s="90"/>
      <c r="D40" s="104"/>
      <c r="E40" s="89"/>
      <c r="F40" s="105"/>
      <c r="G40" s="105"/>
      <c r="H40" s="92"/>
      <c r="I40" s="93"/>
      <c r="J40" s="94">
        <f>H40/(1+(I40))</f>
        <v>0</v>
      </c>
      <c r="K40" s="95"/>
      <c r="L40" s="96"/>
      <c r="M40" s="230"/>
      <c r="N40" s="231"/>
    </row>
    <row r="41" spans="1:14" ht="15" x14ac:dyDescent="0.2">
      <c r="A41" s="102" t="str">
        <f>IF(B41&lt;&gt;"",MAX($A$30:A40)+1,"")</f>
        <v/>
      </c>
      <c r="B41" s="103"/>
      <c r="C41" s="90"/>
      <c r="D41" s="104"/>
      <c r="E41" s="89"/>
      <c r="F41" s="105"/>
      <c r="G41" s="105"/>
      <c r="H41" s="92"/>
      <c r="I41" s="93"/>
      <c r="J41" s="94">
        <f t="shared" ref="J41:J44" si="2">H41/(1+(I41))</f>
        <v>0</v>
      </c>
      <c r="K41" s="95"/>
      <c r="L41" s="96"/>
      <c r="M41" s="230"/>
      <c r="N41" s="231"/>
    </row>
    <row r="42" spans="1:14" ht="15" x14ac:dyDescent="0.2">
      <c r="A42" s="102" t="str">
        <f>IF(B42&lt;&gt;"",MAX($A$30:A41)+1,"")</f>
        <v/>
      </c>
      <c r="B42" s="103"/>
      <c r="C42" s="90"/>
      <c r="D42" s="104"/>
      <c r="E42" s="89"/>
      <c r="F42" s="105"/>
      <c r="G42" s="105"/>
      <c r="H42" s="92"/>
      <c r="I42" s="93"/>
      <c r="J42" s="94">
        <f t="shared" si="2"/>
        <v>0</v>
      </c>
      <c r="K42" s="95"/>
      <c r="L42" s="96"/>
      <c r="M42" s="230"/>
      <c r="N42" s="231"/>
    </row>
    <row r="43" spans="1:14" ht="15" x14ac:dyDescent="0.2">
      <c r="A43" s="102" t="str">
        <f>IF(B43&lt;&gt;"",MAX($A$30:A42)+1,"")</f>
        <v/>
      </c>
      <c r="B43" s="103"/>
      <c r="C43" s="90"/>
      <c r="D43" s="104"/>
      <c r="E43" s="89"/>
      <c r="F43" s="105"/>
      <c r="G43" s="105"/>
      <c r="H43" s="92"/>
      <c r="I43" s="93"/>
      <c r="J43" s="94">
        <f t="shared" si="2"/>
        <v>0</v>
      </c>
      <c r="K43" s="95"/>
      <c r="L43" s="96"/>
      <c r="M43" s="230"/>
      <c r="N43" s="231"/>
    </row>
    <row r="44" spans="1:14" ht="15" x14ac:dyDescent="0.2">
      <c r="A44" s="102" t="str">
        <f>IF(B44&lt;&gt;"",MAX($A$30:A43)+1,"")</f>
        <v/>
      </c>
      <c r="B44" s="106"/>
      <c r="C44" s="107"/>
      <c r="D44" s="108"/>
      <c r="E44" s="109"/>
      <c r="F44" s="110"/>
      <c r="G44" s="110"/>
      <c r="H44" s="111"/>
      <c r="I44" s="112"/>
      <c r="J44" s="94">
        <f t="shared" si="2"/>
        <v>0</v>
      </c>
      <c r="K44" s="95"/>
      <c r="L44" s="96"/>
      <c r="M44" s="230"/>
      <c r="N44" s="231"/>
    </row>
    <row r="45" spans="1:14" ht="15" x14ac:dyDescent="0.2">
      <c r="A45" s="246"/>
      <c r="B45" s="247"/>
      <c r="C45" s="247"/>
      <c r="D45" s="247"/>
      <c r="E45" s="247"/>
      <c r="F45" s="247"/>
      <c r="G45" s="247"/>
      <c r="H45" s="248"/>
      <c r="I45" s="100"/>
      <c r="J45" s="101" t="s">
        <v>7</v>
      </c>
      <c r="K45" s="198">
        <f>SUM(K40:K44)</f>
        <v>0</v>
      </c>
      <c r="L45" s="198">
        <f>SUM(L40:L44)</f>
        <v>0</v>
      </c>
      <c r="M45" s="260"/>
      <c r="N45" s="261"/>
    </row>
    <row r="46" spans="1:14" ht="17.25" x14ac:dyDescent="0.2">
      <c r="A46" s="273" t="s">
        <v>109</v>
      </c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5"/>
    </row>
    <row r="47" spans="1:14" ht="15" x14ac:dyDescent="0.2">
      <c r="A47" s="102" t="str">
        <f>IF(B47&lt;&gt;"",MAX($A$11:A46)+1,"")</f>
        <v/>
      </c>
      <c r="B47" s="114"/>
      <c r="C47" s="107"/>
      <c r="D47" s="108"/>
      <c r="E47" s="109"/>
      <c r="F47" s="110"/>
      <c r="G47" s="110"/>
      <c r="H47" s="111"/>
      <c r="I47" s="112"/>
      <c r="J47" s="94">
        <f>H47/(1+(I47))</f>
        <v>0</v>
      </c>
      <c r="K47" s="95"/>
      <c r="L47" s="96"/>
      <c r="M47" s="230"/>
      <c r="N47" s="231"/>
    </row>
    <row r="48" spans="1:14" ht="15" x14ac:dyDescent="0.2">
      <c r="A48" s="102" t="str">
        <f>IF(B48&lt;&gt;"",MAX($A$30:A47)+1,"")</f>
        <v/>
      </c>
      <c r="B48" s="115"/>
      <c r="C48" s="107"/>
      <c r="D48" s="108"/>
      <c r="E48" s="109"/>
      <c r="F48" s="110"/>
      <c r="G48" s="110"/>
      <c r="H48" s="111"/>
      <c r="I48" s="112"/>
      <c r="J48" s="94">
        <f t="shared" ref="J48:J51" si="3">H48/(1+(I48))</f>
        <v>0</v>
      </c>
      <c r="K48" s="95"/>
      <c r="L48" s="96"/>
      <c r="M48" s="230"/>
      <c r="N48" s="231"/>
    </row>
    <row r="49" spans="1:14" ht="15" x14ac:dyDescent="0.2">
      <c r="A49" s="102" t="str">
        <f>IF(B49&lt;&gt;"",MAX($A$30:A48)+1,"")</f>
        <v/>
      </c>
      <c r="B49" s="115"/>
      <c r="C49" s="107"/>
      <c r="D49" s="108"/>
      <c r="E49" s="109"/>
      <c r="F49" s="110"/>
      <c r="G49" s="110"/>
      <c r="H49" s="111"/>
      <c r="I49" s="112"/>
      <c r="J49" s="94">
        <f t="shared" si="3"/>
        <v>0</v>
      </c>
      <c r="K49" s="95"/>
      <c r="L49" s="96"/>
      <c r="M49" s="230"/>
      <c r="N49" s="231"/>
    </row>
    <row r="50" spans="1:14" ht="15" x14ac:dyDescent="0.2">
      <c r="A50" s="102" t="str">
        <f>IF(B50&lt;&gt;"",MAX($A$30:A49)+1,"")</f>
        <v/>
      </c>
      <c r="B50" s="115"/>
      <c r="C50" s="107"/>
      <c r="D50" s="108"/>
      <c r="E50" s="109"/>
      <c r="F50" s="110"/>
      <c r="G50" s="110"/>
      <c r="H50" s="111"/>
      <c r="I50" s="112"/>
      <c r="J50" s="94">
        <f t="shared" si="3"/>
        <v>0</v>
      </c>
      <c r="K50" s="95"/>
      <c r="L50" s="96"/>
      <c r="M50" s="230"/>
      <c r="N50" s="231"/>
    </row>
    <row r="51" spans="1:14" ht="15" x14ac:dyDescent="0.2">
      <c r="A51" s="102" t="str">
        <f>IF(B51&lt;&gt;"",MAX($A$30:A50)+1,"")</f>
        <v/>
      </c>
      <c r="B51" s="106"/>
      <c r="C51" s="107"/>
      <c r="D51" s="108"/>
      <c r="E51" s="109"/>
      <c r="F51" s="110"/>
      <c r="G51" s="110"/>
      <c r="H51" s="111"/>
      <c r="I51" s="112"/>
      <c r="J51" s="94">
        <f t="shared" si="3"/>
        <v>0</v>
      </c>
      <c r="K51" s="95"/>
      <c r="L51" s="96"/>
      <c r="M51" s="230"/>
      <c r="N51" s="231"/>
    </row>
    <row r="52" spans="1:14" ht="15" x14ac:dyDescent="0.2">
      <c r="A52" s="246"/>
      <c r="B52" s="247"/>
      <c r="C52" s="247"/>
      <c r="D52" s="247"/>
      <c r="E52" s="247"/>
      <c r="F52" s="247"/>
      <c r="G52" s="247"/>
      <c r="H52" s="248"/>
      <c r="I52" s="100"/>
      <c r="J52" s="101" t="s">
        <v>8</v>
      </c>
      <c r="K52" s="198">
        <f>SUM(K47:K51)</f>
        <v>0</v>
      </c>
      <c r="L52" s="198">
        <f>SUM(L47:L51)</f>
        <v>0</v>
      </c>
      <c r="M52" s="260"/>
      <c r="N52" s="261"/>
    </row>
    <row r="53" spans="1:14" ht="15" x14ac:dyDescent="0.2">
      <c r="A53" s="243" t="s">
        <v>64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5"/>
    </row>
    <row r="54" spans="1:14" ht="15" x14ac:dyDescent="0.2">
      <c r="A54" s="102" t="str">
        <f>IF(B54&lt;&gt;"",MAX($A$11:A53)+1,"")</f>
        <v/>
      </c>
      <c r="B54" s="114"/>
      <c r="C54" s="107"/>
      <c r="D54" s="108"/>
      <c r="E54" s="109"/>
      <c r="F54" s="110"/>
      <c r="G54" s="110"/>
      <c r="H54" s="111"/>
      <c r="I54" s="112"/>
      <c r="J54" s="94">
        <f>H54/(1+(I54))</f>
        <v>0</v>
      </c>
      <c r="K54" s="95"/>
      <c r="L54" s="96"/>
      <c r="M54" s="230"/>
      <c r="N54" s="231"/>
    </row>
    <row r="55" spans="1:14" ht="15" x14ac:dyDescent="0.2">
      <c r="A55" s="102" t="str">
        <f>IF(B55&lt;&gt;"",MAX($A$30:A54)+1,"")</f>
        <v/>
      </c>
      <c r="B55" s="115"/>
      <c r="C55" s="107"/>
      <c r="D55" s="108"/>
      <c r="E55" s="109"/>
      <c r="F55" s="110"/>
      <c r="G55" s="110"/>
      <c r="H55" s="111"/>
      <c r="I55" s="112"/>
      <c r="J55" s="94">
        <f t="shared" ref="J55:J58" si="4">H55/(1+(I55))</f>
        <v>0</v>
      </c>
      <c r="K55" s="95"/>
      <c r="L55" s="96"/>
      <c r="M55" s="230"/>
      <c r="N55" s="231"/>
    </row>
    <row r="56" spans="1:14" ht="15" x14ac:dyDescent="0.2">
      <c r="A56" s="102" t="str">
        <f>IF(B56&lt;&gt;"",MAX($A$30:A55)+1,"")</f>
        <v/>
      </c>
      <c r="B56" s="115"/>
      <c r="C56" s="107"/>
      <c r="D56" s="108"/>
      <c r="E56" s="109"/>
      <c r="F56" s="110"/>
      <c r="G56" s="110"/>
      <c r="H56" s="111"/>
      <c r="I56" s="112"/>
      <c r="J56" s="94">
        <f t="shared" si="4"/>
        <v>0</v>
      </c>
      <c r="K56" s="95"/>
      <c r="L56" s="96"/>
      <c r="M56" s="230"/>
      <c r="N56" s="231"/>
    </row>
    <row r="57" spans="1:14" ht="15" x14ac:dyDescent="0.2">
      <c r="A57" s="102" t="str">
        <f>IF(B57&lt;&gt;"",MAX($A$30:A56)+1,"")</f>
        <v/>
      </c>
      <c r="B57" s="115"/>
      <c r="C57" s="107"/>
      <c r="D57" s="108"/>
      <c r="E57" s="109"/>
      <c r="F57" s="110"/>
      <c r="G57" s="110"/>
      <c r="H57" s="111"/>
      <c r="I57" s="112"/>
      <c r="J57" s="94">
        <f t="shared" si="4"/>
        <v>0</v>
      </c>
      <c r="K57" s="95"/>
      <c r="L57" s="96"/>
      <c r="M57" s="230"/>
      <c r="N57" s="231"/>
    </row>
    <row r="58" spans="1:14" ht="15" x14ac:dyDescent="0.2">
      <c r="A58" s="102" t="str">
        <f>IF(B58&lt;&gt;"",MAX($A$30:A57)+1,"")</f>
        <v/>
      </c>
      <c r="B58" s="106"/>
      <c r="C58" s="107"/>
      <c r="D58" s="108"/>
      <c r="E58" s="109"/>
      <c r="F58" s="110"/>
      <c r="G58" s="110"/>
      <c r="H58" s="111"/>
      <c r="I58" s="112"/>
      <c r="J58" s="94">
        <f t="shared" si="4"/>
        <v>0</v>
      </c>
      <c r="K58" s="95"/>
      <c r="L58" s="96"/>
      <c r="M58" s="230"/>
      <c r="N58" s="231"/>
    </row>
    <row r="59" spans="1:14" ht="15" x14ac:dyDescent="0.2">
      <c r="A59" s="246"/>
      <c r="B59" s="247"/>
      <c r="C59" s="247"/>
      <c r="D59" s="247"/>
      <c r="E59" s="247"/>
      <c r="F59" s="247"/>
      <c r="G59" s="247"/>
      <c r="H59" s="248"/>
      <c r="I59" s="100"/>
      <c r="J59" s="101" t="s">
        <v>9</v>
      </c>
      <c r="K59" s="198">
        <f>SUM(K54:K58)</f>
        <v>0</v>
      </c>
      <c r="L59" s="198">
        <f>SUM(L54:L58)</f>
        <v>0</v>
      </c>
      <c r="M59" s="260"/>
      <c r="N59" s="261"/>
    </row>
    <row r="60" spans="1:14" ht="30.75" customHeight="1" x14ac:dyDescent="0.2">
      <c r="A60" s="249" t="s">
        <v>89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1"/>
    </row>
    <row r="61" spans="1:14" ht="15" x14ac:dyDescent="0.2">
      <c r="A61" s="102" t="str">
        <f>IF(B61&lt;&gt;"",MAX($A$11:A60)+1,"")</f>
        <v/>
      </c>
      <c r="B61" s="115"/>
      <c r="C61" s="107"/>
      <c r="D61" s="108"/>
      <c r="E61" s="109"/>
      <c r="F61" s="110"/>
      <c r="G61" s="110"/>
      <c r="H61" s="111"/>
      <c r="I61" s="112"/>
      <c r="J61" s="94">
        <f>H61/(1+(I61))</f>
        <v>0</v>
      </c>
      <c r="K61" s="95"/>
      <c r="L61" s="96"/>
      <c r="M61" s="230"/>
      <c r="N61" s="231"/>
    </row>
    <row r="62" spans="1:14" ht="15" x14ac:dyDescent="0.2">
      <c r="A62" s="102" t="str">
        <f>IF(B62&lt;&gt;"",MAX($A$30:A61)+1,"")</f>
        <v/>
      </c>
      <c r="B62" s="115"/>
      <c r="C62" s="107"/>
      <c r="D62" s="108"/>
      <c r="E62" s="109"/>
      <c r="F62" s="110"/>
      <c r="G62" s="110"/>
      <c r="H62" s="111"/>
      <c r="I62" s="112"/>
      <c r="J62" s="94">
        <f t="shared" ref="J62:J67" si="5">H62/(1+(I62))</f>
        <v>0</v>
      </c>
      <c r="K62" s="95"/>
      <c r="L62" s="96"/>
      <c r="M62" s="230"/>
      <c r="N62" s="231"/>
    </row>
    <row r="63" spans="1:14" ht="15" x14ac:dyDescent="0.2">
      <c r="A63" s="102" t="str">
        <f>IF(B63&lt;&gt;"",MAX($A$30:A62)+1,"")</f>
        <v/>
      </c>
      <c r="B63" s="115"/>
      <c r="C63" s="107"/>
      <c r="D63" s="108"/>
      <c r="E63" s="109"/>
      <c r="F63" s="110"/>
      <c r="G63" s="110"/>
      <c r="H63" s="111"/>
      <c r="I63" s="112"/>
      <c r="J63" s="94">
        <f t="shared" si="5"/>
        <v>0</v>
      </c>
      <c r="K63" s="95"/>
      <c r="L63" s="96"/>
      <c r="M63" s="230"/>
      <c r="N63" s="231"/>
    </row>
    <row r="64" spans="1:14" ht="15" x14ac:dyDescent="0.2">
      <c r="A64" s="102" t="str">
        <f>IF(B64&lt;&gt;"",MAX($A$30:A63)+1,"")</f>
        <v/>
      </c>
      <c r="B64" s="115"/>
      <c r="C64" s="107"/>
      <c r="D64" s="108"/>
      <c r="E64" s="109"/>
      <c r="F64" s="110"/>
      <c r="G64" s="110"/>
      <c r="H64" s="111"/>
      <c r="I64" s="112"/>
      <c r="J64" s="94">
        <f t="shared" si="5"/>
        <v>0</v>
      </c>
      <c r="K64" s="95"/>
      <c r="L64" s="96"/>
      <c r="M64" s="230"/>
      <c r="N64" s="231"/>
    </row>
    <row r="65" spans="1:14" ht="15" x14ac:dyDescent="0.2">
      <c r="A65" s="102" t="str">
        <f>IF(B65&lt;&gt;"",MAX($A$30:A64)+1,"")</f>
        <v/>
      </c>
      <c r="B65" s="115"/>
      <c r="C65" s="107"/>
      <c r="D65" s="108"/>
      <c r="E65" s="109"/>
      <c r="F65" s="110"/>
      <c r="G65" s="110"/>
      <c r="H65" s="111"/>
      <c r="I65" s="112"/>
      <c r="J65" s="94">
        <f t="shared" si="5"/>
        <v>0</v>
      </c>
      <c r="K65" s="95"/>
      <c r="L65" s="96"/>
      <c r="M65" s="116"/>
      <c r="N65" s="117"/>
    </row>
    <row r="66" spans="1:14" ht="15" x14ac:dyDescent="0.2">
      <c r="A66" s="102" t="str">
        <f>IF(B66&lt;&gt;"",MAX($A$30:A65)+1,"")</f>
        <v/>
      </c>
      <c r="B66" s="115"/>
      <c r="C66" s="107"/>
      <c r="D66" s="108"/>
      <c r="E66" s="109"/>
      <c r="F66" s="110"/>
      <c r="G66" s="110"/>
      <c r="H66" s="111"/>
      <c r="I66" s="112"/>
      <c r="J66" s="94">
        <f t="shared" si="5"/>
        <v>0</v>
      </c>
      <c r="K66" s="95"/>
      <c r="L66" s="96"/>
      <c r="M66" s="116"/>
      <c r="N66" s="117"/>
    </row>
    <row r="67" spans="1:14" ht="15" x14ac:dyDescent="0.2">
      <c r="A67" s="102" t="str">
        <f>IF(B67&lt;&gt;"",MAX($A$30:A66)+1,"")</f>
        <v/>
      </c>
      <c r="B67" s="106"/>
      <c r="C67" s="107"/>
      <c r="D67" s="108"/>
      <c r="E67" s="109"/>
      <c r="F67" s="110"/>
      <c r="G67" s="110"/>
      <c r="H67" s="111"/>
      <c r="I67" s="112"/>
      <c r="J67" s="94">
        <f t="shared" si="5"/>
        <v>0</v>
      </c>
      <c r="K67" s="95"/>
      <c r="L67" s="96"/>
      <c r="M67" s="230"/>
      <c r="N67" s="231"/>
    </row>
    <row r="68" spans="1:14" ht="15" x14ac:dyDescent="0.2">
      <c r="A68" s="246"/>
      <c r="B68" s="247"/>
      <c r="C68" s="247"/>
      <c r="D68" s="247"/>
      <c r="E68" s="247"/>
      <c r="F68" s="247"/>
      <c r="G68" s="247"/>
      <c r="H68" s="248"/>
      <c r="I68" s="100"/>
      <c r="J68" s="101" t="s">
        <v>10</v>
      </c>
      <c r="K68" s="198">
        <f>SUM(K61:K67)</f>
        <v>0</v>
      </c>
      <c r="L68" s="198">
        <f>SUM(L61:L67)</f>
        <v>0</v>
      </c>
      <c r="M68" s="260"/>
      <c r="N68" s="261"/>
    </row>
    <row r="69" spans="1:14" ht="15" x14ac:dyDescent="0.2">
      <c r="A69" s="243" t="s">
        <v>69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5"/>
    </row>
    <row r="70" spans="1:14" ht="15" x14ac:dyDescent="0.2">
      <c r="A70" s="102" t="str">
        <f>IF(B70&lt;&gt;"",MAX($A$11:A69)+1,"")</f>
        <v/>
      </c>
      <c r="B70" s="103"/>
      <c r="C70" s="90"/>
      <c r="D70" s="104"/>
      <c r="E70" s="89"/>
      <c r="F70" s="105"/>
      <c r="G70" s="105"/>
      <c r="H70" s="92"/>
      <c r="I70" s="93"/>
      <c r="J70" s="94">
        <f>H70/(1+(I70))</f>
        <v>0</v>
      </c>
      <c r="K70" s="95"/>
      <c r="L70" s="96"/>
      <c r="M70" s="230"/>
      <c r="N70" s="231"/>
    </row>
    <row r="71" spans="1:14" ht="15" x14ac:dyDescent="0.2">
      <c r="A71" s="102" t="str">
        <f>IF(B71&lt;&gt;"",MAX($A$30:A70)+1,"")</f>
        <v/>
      </c>
      <c r="B71" s="103"/>
      <c r="C71" s="90"/>
      <c r="D71" s="104"/>
      <c r="E71" s="89"/>
      <c r="F71" s="105"/>
      <c r="G71" s="105"/>
      <c r="H71" s="92"/>
      <c r="I71" s="93"/>
      <c r="J71" s="94">
        <f t="shared" ref="J71:J78" si="6">H71/(1+(I71))</f>
        <v>0</v>
      </c>
      <c r="K71" s="95"/>
      <c r="L71" s="96"/>
      <c r="M71" s="230"/>
      <c r="N71" s="231"/>
    </row>
    <row r="72" spans="1:14" ht="15" x14ac:dyDescent="0.2">
      <c r="A72" s="102" t="str">
        <f>IF(B72&lt;&gt;"",MAX($A$30:A71)+1,"")</f>
        <v/>
      </c>
      <c r="B72" s="103"/>
      <c r="C72" s="90"/>
      <c r="D72" s="104"/>
      <c r="E72" s="89"/>
      <c r="F72" s="105"/>
      <c r="G72" s="105"/>
      <c r="H72" s="92"/>
      <c r="I72" s="93"/>
      <c r="J72" s="94">
        <f t="shared" si="6"/>
        <v>0</v>
      </c>
      <c r="K72" s="95"/>
      <c r="L72" s="96"/>
      <c r="M72" s="230"/>
      <c r="N72" s="231"/>
    </row>
    <row r="73" spans="1:14" ht="15" x14ac:dyDescent="0.2">
      <c r="A73" s="102" t="str">
        <f>IF(B73&lt;&gt;"",MAX($A$30:A72)+1,"")</f>
        <v/>
      </c>
      <c r="B73" s="103"/>
      <c r="C73" s="90"/>
      <c r="D73" s="104"/>
      <c r="E73" s="89"/>
      <c r="F73" s="105"/>
      <c r="G73" s="105"/>
      <c r="H73" s="92"/>
      <c r="I73" s="93"/>
      <c r="J73" s="94">
        <f t="shared" si="6"/>
        <v>0</v>
      </c>
      <c r="K73" s="95"/>
      <c r="L73" s="96"/>
      <c r="M73" s="230"/>
      <c r="N73" s="231"/>
    </row>
    <row r="74" spans="1:14" ht="15" x14ac:dyDescent="0.2">
      <c r="A74" s="102" t="str">
        <f>IF(B74&lt;&gt;"",MAX($A$30:A73)+1,"")</f>
        <v/>
      </c>
      <c r="B74" s="103"/>
      <c r="C74" s="90"/>
      <c r="D74" s="104"/>
      <c r="E74" s="89"/>
      <c r="F74" s="105"/>
      <c r="G74" s="105"/>
      <c r="H74" s="92"/>
      <c r="I74" s="93"/>
      <c r="J74" s="94">
        <f t="shared" si="6"/>
        <v>0</v>
      </c>
      <c r="K74" s="95"/>
      <c r="L74" s="96"/>
      <c r="M74" s="116"/>
      <c r="N74" s="117"/>
    </row>
    <row r="75" spans="1:14" ht="15" x14ac:dyDescent="0.2">
      <c r="A75" s="102" t="str">
        <f>IF(B75&lt;&gt;"",MAX($A$30:A74)+1,"")</f>
        <v/>
      </c>
      <c r="B75" s="103"/>
      <c r="C75" s="90"/>
      <c r="D75" s="104"/>
      <c r="E75" s="89"/>
      <c r="F75" s="105"/>
      <c r="G75" s="105"/>
      <c r="H75" s="92"/>
      <c r="I75" s="93"/>
      <c r="J75" s="94">
        <f t="shared" si="6"/>
        <v>0</v>
      </c>
      <c r="K75" s="95"/>
      <c r="L75" s="96"/>
      <c r="M75" s="116"/>
      <c r="N75" s="117"/>
    </row>
    <row r="76" spans="1:14" ht="15" x14ac:dyDescent="0.2">
      <c r="A76" s="102" t="str">
        <f>IF(B76&lt;&gt;"",MAX($A$30:A75)+1,"")</f>
        <v/>
      </c>
      <c r="B76" s="103"/>
      <c r="C76" s="90"/>
      <c r="D76" s="104"/>
      <c r="E76" s="89"/>
      <c r="F76" s="105"/>
      <c r="G76" s="105"/>
      <c r="H76" s="92"/>
      <c r="I76" s="93"/>
      <c r="J76" s="94">
        <f t="shared" si="6"/>
        <v>0</v>
      </c>
      <c r="K76" s="95"/>
      <c r="L76" s="96"/>
      <c r="M76" s="116"/>
      <c r="N76" s="117"/>
    </row>
    <row r="77" spans="1:14" ht="15" x14ac:dyDescent="0.2">
      <c r="A77" s="102" t="str">
        <f>IF(B77&lt;&gt;"",MAX($A$30:A76)+1,"")</f>
        <v/>
      </c>
      <c r="B77" s="103"/>
      <c r="C77" s="90"/>
      <c r="D77" s="104"/>
      <c r="E77" s="89"/>
      <c r="F77" s="105"/>
      <c r="G77" s="105"/>
      <c r="H77" s="92"/>
      <c r="I77" s="93"/>
      <c r="J77" s="94">
        <f t="shared" si="6"/>
        <v>0</v>
      </c>
      <c r="K77" s="95"/>
      <c r="L77" s="96"/>
      <c r="M77" s="116"/>
      <c r="N77" s="117"/>
    </row>
    <row r="78" spans="1:14" ht="15" x14ac:dyDescent="0.2">
      <c r="A78" s="102" t="str">
        <f>IF(B78&lt;&gt;"",MAX($A$30:A77)+1,"")</f>
        <v/>
      </c>
      <c r="B78" s="106"/>
      <c r="C78" s="107"/>
      <c r="D78" s="108"/>
      <c r="E78" s="109"/>
      <c r="F78" s="110"/>
      <c r="G78" s="110"/>
      <c r="H78" s="111"/>
      <c r="I78" s="112"/>
      <c r="J78" s="94">
        <f t="shared" si="6"/>
        <v>0</v>
      </c>
      <c r="K78" s="95"/>
      <c r="L78" s="96"/>
      <c r="M78" s="230"/>
      <c r="N78" s="231"/>
    </row>
    <row r="79" spans="1:14" ht="15" x14ac:dyDescent="0.2">
      <c r="A79" s="246"/>
      <c r="B79" s="247"/>
      <c r="C79" s="247"/>
      <c r="D79" s="247"/>
      <c r="E79" s="247"/>
      <c r="F79" s="247"/>
      <c r="G79" s="247"/>
      <c r="H79" s="248"/>
      <c r="I79" s="100"/>
      <c r="J79" s="101" t="s">
        <v>11</v>
      </c>
      <c r="K79" s="198">
        <f>SUM(K70:K78)</f>
        <v>0</v>
      </c>
      <c r="L79" s="198">
        <f>SUM(L70:L78)</f>
        <v>0</v>
      </c>
      <c r="M79" s="260"/>
      <c r="N79" s="261"/>
    </row>
    <row r="80" spans="1:14" ht="15" x14ac:dyDescent="0.2">
      <c r="A80" s="243" t="s">
        <v>68</v>
      </c>
      <c r="B80" s="244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5"/>
    </row>
    <row r="81" spans="1:14" ht="15" x14ac:dyDescent="0.2">
      <c r="A81" s="102" t="str">
        <f>IF(B81&lt;&gt;"",MAX($A$11:A80)+1,"")</f>
        <v/>
      </c>
      <c r="B81" s="103"/>
      <c r="C81" s="90"/>
      <c r="D81" s="104"/>
      <c r="E81" s="89"/>
      <c r="F81" s="105"/>
      <c r="G81" s="105"/>
      <c r="H81" s="92"/>
      <c r="I81" s="93"/>
      <c r="J81" s="94">
        <f>H81/(1+(I81))</f>
        <v>0</v>
      </c>
      <c r="K81" s="95"/>
      <c r="L81" s="96"/>
      <c r="M81" s="230"/>
      <c r="N81" s="231"/>
    </row>
    <row r="82" spans="1:14" ht="15" x14ac:dyDescent="0.2">
      <c r="A82" s="102" t="str">
        <f>IF(B82&lt;&gt;"",MAX($A$30:A81)+1,"")</f>
        <v/>
      </c>
      <c r="B82" s="103"/>
      <c r="C82" s="90"/>
      <c r="D82" s="104"/>
      <c r="E82" s="89"/>
      <c r="F82" s="105"/>
      <c r="G82" s="105"/>
      <c r="H82" s="92"/>
      <c r="I82" s="93"/>
      <c r="J82" s="94">
        <f t="shared" ref="J82:J84" si="7">H82/(1+(I82))</f>
        <v>0</v>
      </c>
      <c r="K82" s="95"/>
      <c r="L82" s="96"/>
      <c r="M82" s="230"/>
      <c r="N82" s="231"/>
    </row>
    <row r="83" spans="1:14" ht="15" x14ac:dyDescent="0.2">
      <c r="A83" s="102" t="str">
        <f>IF(B83&lt;&gt;"",MAX($A$30:A82)+1,"")</f>
        <v/>
      </c>
      <c r="B83" s="103"/>
      <c r="C83" s="90"/>
      <c r="D83" s="104"/>
      <c r="E83" s="89"/>
      <c r="F83" s="105"/>
      <c r="G83" s="105"/>
      <c r="H83" s="92"/>
      <c r="I83" s="93"/>
      <c r="J83" s="94">
        <f t="shared" si="7"/>
        <v>0</v>
      </c>
      <c r="K83" s="95"/>
      <c r="L83" s="96"/>
      <c r="M83" s="230"/>
      <c r="N83" s="231"/>
    </row>
    <row r="84" spans="1:14" ht="15" x14ac:dyDescent="0.2">
      <c r="A84" s="102" t="str">
        <f>IF(B84&lt;&gt;"",MAX($A$30:A83)+1,"")</f>
        <v/>
      </c>
      <c r="B84" s="106"/>
      <c r="C84" s="107"/>
      <c r="D84" s="108"/>
      <c r="E84" s="109"/>
      <c r="F84" s="110"/>
      <c r="G84" s="110"/>
      <c r="H84" s="111"/>
      <c r="I84" s="112"/>
      <c r="J84" s="94">
        <f t="shared" si="7"/>
        <v>0</v>
      </c>
      <c r="K84" s="95"/>
      <c r="L84" s="96"/>
      <c r="M84" s="230"/>
      <c r="N84" s="231"/>
    </row>
    <row r="85" spans="1:14" ht="15" x14ac:dyDescent="0.2">
      <c r="A85" s="246"/>
      <c r="B85" s="247"/>
      <c r="C85" s="247"/>
      <c r="D85" s="247"/>
      <c r="E85" s="247"/>
      <c r="F85" s="247"/>
      <c r="G85" s="247"/>
      <c r="H85" s="248"/>
      <c r="I85" s="100"/>
      <c r="J85" s="101" t="s">
        <v>12</v>
      </c>
      <c r="K85" s="198">
        <f>SUM(K81:K84)</f>
        <v>0</v>
      </c>
      <c r="L85" s="198">
        <f>SUM(L81:L84)</f>
        <v>0</v>
      </c>
      <c r="M85" s="260"/>
      <c r="N85" s="261"/>
    </row>
    <row r="86" spans="1:14" ht="15" x14ac:dyDescent="0.2">
      <c r="A86" s="243" t="s">
        <v>71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5"/>
    </row>
    <row r="87" spans="1:14" ht="15" x14ac:dyDescent="0.2">
      <c r="A87" s="102" t="str">
        <f>IF(B87&lt;&gt;"",MAX($A$11:A86)+1,"")</f>
        <v/>
      </c>
      <c r="B87" s="103"/>
      <c r="C87" s="90"/>
      <c r="D87" s="104"/>
      <c r="E87" s="89"/>
      <c r="F87" s="105"/>
      <c r="G87" s="105"/>
      <c r="H87" s="92"/>
      <c r="I87" s="93"/>
      <c r="J87" s="94">
        <f>H87/(1+(I87))</f>
        <v>0</v>
      </c>
      <c r="K87" s="95"/>
      <c r="L87" s="96"/>
      <c r="M87" s="230"/>
      <c r="N87" s="231"/>
    </row>
    <row r="88" spans="1:14" ht="15" x14ac:dyDescent="0.2">
      <c r="A88" s="102" t="str">
        <f>IF(B88&lt;&gt;"",MAX($A$30:A87)+1,"")</f>
        <v/>
      </c>
      <c r="B88" s="103"/>
      <c r="C88" s="90"/>
      <c r="D88" s="104"/>
      <c r="E88" s="89"/>
      <c r="F88" s="105"/>
      <c r="G88" s="105"/>
      <c r="H88" s="92"/>
      <c r="I88" s="93"/>
      <c r="J88" s="94">
        <f t="shared" ref="J88:J89" si="8">H88/(1+(I88))</f>
        <v>0</v>
      </c>
      <c r="K88" s="95"/>
      <c r="L88" s="96"/>
      <c r="M88" s="230"/>
      <c r="N88" s="231"/>
    </row>
    <row r="89" spans="1:14" ht="15" x14ac:dyDescent="0.2">
      <c r="A89" s="102" t="str">
        <f>IF(B89&lt;&gt;"",MAX($A$30:A88)+1,"")</f>
        <v/>
      </c>
      <c r="B89" s="106"/>
      <c r="C89" s="107"/>
      <c r="D89" s="108"/>
      <c r="E89" s="109"/>
      <c r="F89" s="110"/>
      <c r="G89" s="110"/>
      <c r="H89" s="111"/>
      <c r="I89" s="112"/>
      <c r="J89" s="94">
        <f t="shared" si="8"/>
        <v>0</v>
      </c>
      <c r="K89" s="95"/>
      <c r="L89" s="96"/>
      <c r="M89" s="230"/>
      <c r="N89" s="231"/>
    </row>
    <row r="90" spans="1:14" ht="15" x14ac:dyDescent="0.2">
      <c r="A90" s="246"/>
      <c r="B90" s="247"/>
      <c r="C90" s="247"/>
      <c r="D90" s="247"/>
      <c r="E90" s="247"/>
      <c r="F90" s="247"/>
      <c r="G90" s="247"/>
      <c r="H90" s="248"/>
      <c r="I90" s="100"/>
      <c r="J90" s="101" t="s">
        <v>13</v>
      </c>
      <c r="K90" s="198">
        <f>SUM(K87:K89)</f>
        <v>0</v>
      </c>
      <c r="L90" s="198">
        <f>SUM(L87:L89)</f>
        <v>0</v>
      </c>
      <c r="M90" s="260"/>
      <c r="N90" s="261"/>
    </row>
    <row r="91" spans="1:14" ht="15" x14ac:dyDescent="0.2">
      <c r="A91" s="243" t="s">
        <v>73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5"/>
    </row>
    <row r="92" spans="1:14" ht="15" x14ac:dyDescent="0.2">
      <c r="A92" s="102" t="str">
        <f>IF(B92&lt;&gt;"",MAX($A$11:A91)+1,"")</f>
        <v/>
      </c>
      <c r="B92" s="103"/>
      <c r="C92" s="90"/>
      <c r="D92" s="104"/>
      <c r="E92" s="89"/>
      <c r="F92" s="105"/>
      <c r="G92" s="105"/>
      <c r="H92" s="92"/>
      <c r="I92" s="93"/>
      <c r="J92" s="94">
        <f>H92/(1+(I92))</f>
        <v>0</v>
      </c>
      <c r="K92" s="95"/>
      <c r="L92" s="96"/>
      <c r="M92" s="230"/>
      <c r="N92" s="231"/>
    </row>
    <row r="93" spans="1:14" ht="15" x14ac:dyDescent="0.2">
      <c r="A93" s="102" t="str">
        <f>IF(B93&lt;&gt;"",MAX($A$30:A92)+1,"")</f>
        <v/>
      </c>
      <c r="B93" s="103"/>
      <c r="C93" s="90"/>
      <c r="D93" s="104"/>
      <c r="E93" s="89"/>
      <c r="F93" s="105"/>
      <c r="G93" s="105"/>
      <c r="H93" s="92"/>
      <c r="I93" s="93"/>
      <c r="J93" s="94">
        <f t="shared" ref="J93:J94" si="9">H93/(1+(I93))</f>
        <v>0</v>
      </c>
      <c r="K93" s="95"/>
      <c r="L93" s="96"/>
      <c r="M93" s="230"/>
      <c r="N93" s="231"/>
    </row>
    <row r="94" spans="1:14" ht="15" x14ac:dyDescent="0.2">
      <c r="A94" s="102" t="str">
        <f>IF(B94&lt;&gt;"",MAX($A$30:A93)+1,"")</f>
        <v/>
      </c>
      <c r="B94" s="106"/>
      <c r="C94" s="107"/>
      <c r="D94" s="108"/>
      <c r="E94" s="109"/>
      <c r="F94" s="110"/>
      <c r="G94" s="110"/>
      <c r="H94" s="111"/>
      <c r="I94" s="112"/>
      <c r="J94" s="94">
        <f t="shared" si="9"/>
        <v>0</v>
      </c>
      <c r="K94" s="95"/>
      <c r="L94" s="96"/>
      <c r="M94" s="230"/>
      <c r="N94" s="231"/>
    </row>
    <row r="95" spans="1:14" ht="15.75" thickBot="1" x14ac:dyDescent="0.25">
      <c r="A95" s="246"/>
      <c r="B95" s="247"/>
      <c r="C95" s="247"/>
      <c r="D95" s="247"/>
      <c r="E95" s="247"/>
      <c r="F95" s="247"/>
      <c r="G95" s="247"/>
      <c r="H95" s="248"/>
      <c r="I95" s="100"/>
      <c r="J95" s="101" t="s">
        <v>84</v>
      </c>
      <c r="K95" s="198">
        <f>SUM(K92:K94)</f>
        <v>0</v>
      </c>
      <c r="L95" s="198">
        <f>SUM(L92:L94)</f>
        <v>0</v>
      </c>
      <c r="M95" s="260"/>
      <c r="N95" s="261"/>
    </row>
    <row r="96" spans="1:14" ht="15.75" customHeight="1" thickBot="1" x14ac:dyDescent="0.25">
      <c r="A96" s="270" t="s">
        <v>53</v>
      </c>
      <c r="B96" s="271"/>
      <c r="C96" s="271"/>
      <c r="D96" s="271"/>
      <c r="E96" s="271"/>
      <c r="F96" s="272"/>
      <c r="G96" s="118"/>
      <c r="H96" s="119" t="s">
        <v>6</v>
      </c>
      <c r="I96" s="120"/>
      <c r="J96" s="119"/>
      <c r="K96" s="29">
        <f>+K29+K38+K45+K52+K59+K68+K79+K85+K90+K95</f>
        <v>0</v>
      </c>
      <c r="L96" s="29">
        <f>+L29+L38+L45+L52+L59+L68+L79+L85+L90+L95</f>
        <v>0</v>
      </c>
      <c r="M96" s="268"/>
      <c r="N96" s="269"/>
    </row>
    <row r="97" spans="1:15" ht="6" customHeight="1" x14ac:dyDescent="0.2">
      <c r="A97" s="77"/>
      <c r="B97" s="81"/>
      <c r="C97" s="121"/>
      <c r="D97" s="81"/>
      <c r="E97" s="121"/>
      <c r="F97" s="84"/>
      <c r="G97" s="84"/>
      <c r="H97" s="82"/>
      <c r="I97" s="83"/>
      <c r="J97" s="82"/>
      <c r="K97" s="81"/>
      <c r="L97" s="81"/>
      <c r="M97" s="81"/>
      <c r="N97" s="81"/>
    </row>
    <row r="98" spans="1:15" ht="33.75" customHeight="1" x14ac:dyDescent="0.2">
      <c r="A98" s="262" t="s">
        <v>143</v>
      </c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46"/>
    </row>
    <row r="99" spans="1:15" ht="51" customHeight="1" x14ac:dyDescent="0.2">
      <c r="A99" s="263" t="s">
        <v>107</v>
      </c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</row>
    <row r="100" spans="1:15" ht="15" x14ac:dyDescent="0.2">
      <c r="A100" s="77"/>
      <c r="B100" s="121"/>
      <c r="C100" s="121"/>
      <c r="D100" s="121"/>
      <c r="E100" s="121"/>
      <c r="F100" s="121"/>
      <c r="G100" s="121"/>
      <c r="H100" s="121"/>
      <c r="I100" s="122"/>
      <c r="J100" s="121"/>
      <c r="K100" s="121"/>
      <c r="L100" s="121"/>
      <c r="M100" s="121"/>
      <c r="N100" s="121"/>
    </row>
    <row r="101" spans="1:15" ht="15" x14ac:dyDescent="0.2">
      <c r="A101" s="77"/>
      <c r="B101" s="121"/>
      <c r="C101" s="121"/>
      <c r="D101" s="121"/>
      <c r="E101" s="121"/>
      <c r="F101" s="121"/>
      <c r="G101" s="121"/>
      <c r="H101" s="123"/>
      <c r="I101" s="124"/>
      <c r="J101" s="123"/>
      <c r="K101" s="121"/>
      <c r="L101" s="121"/>
      <c r="M101" s="121"/>
      <c r="N101" s="121"/>
    </row>
    <row r="102" spans="1:15" ht="15" x14ac:dyDescent="0.2">
      <c r="A102" s="77"/>
      <c r="B102" s="264" t="s">
        <v>51</v>
      </c>
      <c r="C102" s="265"/>
      <c r="D102" s="266"/>
      <c r="E102" s="125"/>
      <c r="F102" s="267" t="s">
        <v>100</v>
      </c>
      <c r="G102" s="267"/>
      <c r="H102" s="267"/>
      <c r="I102" s="267"/>
      <c r="J102" s="267"/>
      <c r="K102" s="267"/>
      <c r="L102" s="267"/>
      <c r="M102" s="267"/>
      <c r="N102" s="267"/>
    </row>
    <row r="103" spans="1:15" ht="39.75" customHeight="1" x14ac:dyDescent="0.2">
      <c r="A103" s="77"/>
      <c r="B103" s="126"/>
      <c r="C103" s="127"/>
      <c r="D103" s="81"/>
      <c r="E103" s="121"/>
      <c r="F103" s="81"/>
      <c r="G103" s="81"/>
      <c r="H103" s="128"/>
      <c r="I103" s="83"/>
      <c r="J103" s="128"/>
      <c r="K103" s="81"/>
      <c r="L103" s="81"/>
      <c r="M103" s="81"/>
      <c r="N103" s="81"/>
    </row>
    <row r="104" spans="1:15" s="35" customFormat="1" x14ac:dyDescent="0.2">
      <c r="A104" s="24" t="s">
        <v>19</v>
      </c>
      <c r="B104" s="19"/>
      <c r="C104" s="6"/>
      <c r="D104" s="19"/>
      <c r="E104" s="6"/>
      <c r="F104" s="20"/>
      <c r="G104" s="20"/>
      <c r="H104" s="27"/>
      <c r="I104" s="48"/>
      <c r="J104" s="27"/>
      <c r="K104" s="19"/>
      <c r="L104" s="19"/>
      <c r="M104" s="19"/>
      <c r="N104" s="19"/>
    </row>
    <row r="105" spans="1:15" s="36" customFormat="1" x14ac:dyDescent="0.2">
      <c r="A105" s="233" t="s">
        <v>47</v>
      </c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</row>
    <row r="106" spans="1:15" s="35" customFormat="1" x14ac:dyDescent="0.2">
      <c r="A106" s="65" t="s">
        <v>44</v>
      </c>
      <c r="B106" s="19"/>
      <c r="C106" s="6"/>
      <c r="D106" s="19"/>
      <c r="E106" s="6"/>
      <c r="F106" s="20"/>
      <c r="G106" s="20"/>
      <c r="H106" s="27"/>
      <c r="I106" s="48"/>
      <c r="J106" s="27"/>
      <c r="K106" s="19"/>
      <c r="L106" s="19"/>
      <c r="M106" s="19"/>
      <c r="N106" s="19"/>
    </row>
    <row r="107" spans="1:15" s="35" customFormat="1" ht="25.5" customHeight="1" x14ac:dyDescent="0.2">
      <c r="A107" s="253" t="s">
        <v>91</v>
      </c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</row>
    <row r="108" spans="1:15" s="35" customFormat="1" x14ac:dyDescent="0.2">
      <c r="A108" s="233" t="s">
        <v>46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</row>
    <row r="109" spans="1:15" s="35" customFormat="1" x14ac:dyDescent="0.2">
      <c r="A109" s="233" t="s">
        <v>48</v>
      </c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</row>
    <row r="110" spans="1:15" s="35" customFormat="1" ht="21.75" customHeight="1" x14ac:dyDescent="0.2">
      <c r="A110" s="232" t="s">
        <v>59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</row>
    <row r="111" spans="1:15" s="47" customFormat="1" x14ac:dyDescent="0.2">
      <c r="I111" s="50"/>
    </row>
    <row r="112" spans="1:15" s="35" customFormat="1" ht="11.25" x14ac:dyDescent="0.2">
      <c r="B112" s="31"/>
      <c r="C112" s="32"/>
      <c r="D112" s="31"/>
      <c r="E112" s="32"/>
      <c r="F112" s="33"/>
      <c r="G112" s="33"/>
      <c r="H112" s="34"/>
      <c r="I112" s="49"/>
      <c r="J112" s="34"/>
      <c r="K112" s="31"/>
      <c r="L112" s="31"/>
      <c r="M112" s="31"/>
      <c r="N112" s="31"/>
    </row>
    <row r="113" spans="1:2" x14ac:dyDescent="0.2">
      <c r="A113" s="23"/>
      <c r="B113" s="6"/>
    </row>
    <row r="114" spans="1:2" x14ac:dyDescent="0.2">
      <c r="A114" s="23"/>
      <c r="B114" s="6"/>
    </row>
    <row r="115" spans="1:2" x14ac:dyDescent="0.2">
      <c r="A115" s="23"/>
      <c r="B115" s="6"/>
    </row>
    <row r="116" spans="1:2" x14ac:dyDescent="0.2">
      <c r="A116" s="23"/>
      <c r="B116" s="6"/>
    </row>
  </sheetData>
  <sheetProtection selectLockedCells="1"/>
  <dataConsolidate/>
  <mergeCells count="115">
    <mergeCell ref="A108:N108"/>
    <mergeCell ref="A109:N109"/>
    <mergeCell ref="A110:N110"/>
    <mergeCell ref="A98:N98"/>
    <mergeCell ref="A99:N99"/>
    <mergeCell ref="B102:D102"/>
    <mergeCell ref="F102:N102"/>
    <mergeCell ref="A105:N105"/>
    <mergeCell ref="A107:N107"/>
    <mergeCell ref="M92:N92"/>
    <mergeCell ref="M93:N93"/>
    <mergeCell ref="M94:N94"/>
    <mergeCell ref="A95:H95"/>
    <mergeCell ref="M95:N95"/>
    <mergeCell ref="A96:F96"/>
    <mergeCell ref="M96:N96"/>
    <mergeCell ref="M87:N87"/>
    <mergeCell ref="M88:N88"/>
    <mergeCell ref="M89:N89"/>
    <mergeCell ref="A90:H90"/>
    <mergeCell ref="M90:N90"/>
    <mergeCell ref="A91:N91"/>
    <mergeCell ref="M82:N82"/>
    <mergeCell ref="M83:N83"/>
    <mergeCell ref="M84:N84"/>
    <mergeCell ref="A85:H85"/>
    <mergeCell ref="M85:N85"/>
    <mergeCell ref="A86:N86"/>
    <mergeCell ref="M73:N73"/>
    <mergeCell ref="M78:N78"/>
    <mergeCell ref="A79:H79"/>
    <mergeCell ref="M79:N79"/>
    <mergeCell ref="A80:N80"/>
    <mergeCell ref="M81:N81"/>
    <mergeCell ref="A68:H68"/>
    <mergeCell ref="M68:N68"/>
    <mergeCell ref="A69:N69"/>
    <mergeCell ref="M70:N70"/>
    <mergeCell ref="M71:N71"/>
    <mergeCell ref="M72:N72"/>
    <mergeCell ref="A60:N60"/>
    <mergeCell ref="M61:N61"/>
    <mergeCell ref="M62:N62"/>
    <mergeCell ref="M63:N63"/>
    <mergeCell ref="M64:N64"/>
    <mergeCell ref="M67:N67"/>
    <mergeCell ref="M55:N55"/>
    <mergeCell ref="M56:N56"/>
    <mergeCell ref="M57:N57"/>
    <mergeCell ref="M58:N58"/>
    <mergeCell ref="A59:H59"/>
    <mergeCell ref="M59:N59"/>
    <mergeCell ref="M50:N50"/>
    <mergeCell ref="M51:N51"/>
    <mergeCell ref="A52:H52"/>
    <mergeCell ref="M52:N52"/>
    <mergeCell ref="A53:N53"/>
    <mergeCell ref="M54:N54"/>
    <mergeCell ref="A45:H45"/>
    <mergeCell ref="M45:N45"/>
    <mergeCell ref="A46:N46"/>
    <mergeCell ref="M47:N47"/>
    <mergeCell ref="M48:N48"/>
    <mergeCell ref="M49:N49"/>
    <mergeCell ref="A39:N39"/>
    <mergeCell ref="M40:N40"/>
    <mergeCell ref="M41:N41"/>
    <mergeCell ref="M42:N42"/>
    <mergeCell ref="M43:N43"/>
    <mergeCell ref="M44:N44"/>
    <mergeCell ref="M34:N34"/>
    <mergeCell ref="M35:N35"/>
    <mergeCell ref="M36:N36"/>
    <mergeCell ref="M37:N37"/>
    <mergeCell ref="A38:H38"/>
    <mergeCell ref="M38:N38"/>
    <mergeCell ref="A29:H29"/>
    <mergeCell ref="M29:N29"/>
    <mergeCell ref="A30:N30"/>
    <mergeCell ref="M31:N31"/>
    <mergeCell ref="M32:N32"/>
    <mergeCell ref="M33:N33"/>
    <mergeCell ref="M21:N21"/>
    <mergeCell ref="M22:N22"/>
    <mergeCell ref="M23:N23"/>
    <mergeCell ref="M24:N24"/>
    <mergeCell ref="M25:N25"/>
    <mergeCell ref="M28:N28"/>
    <mergeCell ref="M14:N14"/>
    <mergeCell ref="M15:N15"/>
    <mergeCell ref="M16:N16"/>
    <mergeCell ref="M17:N17"/>
    <mergeCell ref="M19:N19"/>
    <mergeCell ref="M20:N20"/>
    <mergeCell ref="A10:N10"/>
    <mergeCell ref="M11:N11"/>
    <mergeCell ref="M12:N12"/>
    <mergeCell ref="M13:N13"/>
    <mergeCell ref="A5:B5"/>
    <mergeCell ref="K5:L5"/>
    <mergeCell ref="A7:E7"/>
    <mergeCell ref="A8:A9"/>
    <mergeCell ref="B8:B9"/>
    <mergeCell ref="C8:C9"/>
    <mergeCell ref="D8:E8"/>
    <mergeCell ref="C5:E5"/>
    <mergeCell ref="A1:N1"/>
    <mergeCell ref="A3:B3"/>
    <mergeCell ref="K3:L3"/>
    <mergeCell ref="A4:B4"/>
    <mergeCell ref="K4:L4"/>
    <mergeCell ref="C3:E3"/>
    <mergeCell ref="C4:E4"/>
    <mergeCell ref="M8:N8"/>
    <mergeCell ref="M9:N9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K11:K28 K31:K37 K40:K44 K47:K51 K54:K58 K61:K67 K70:K78 K81:K84 K87:K89 K92:K94" xr:uid="{00000000-0002-0000-0600-000000000000}">
      <formula1>H11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L11:L28 L31:L37 L40:L44 L47:L51 L54:L58 L61:L67 L70:L78 L81:L84 L87:L89 L92:L94" xr:uid="{00000000-0002-0000-0600-000001000000}">
      <formula1>K11</formula1>
    </dataValidation>
  </dataValidations>
  <pageMargins left="0.19685039370078741" right="0.15748031496062992" top="0.47244094488188981" bottom="0.31496062992125984" header="0" footer="0"/>
  <pageSetup paperSize="9" scale="45" orientation="portrait" r:id="rId1"/>
  <headerFooter>
    <oddHeader>&amp;L&amp;G&amp;RJustificació subvenció convocatòria general 
Annex 2</oddHeader>
    <oddFooter>&amp;R&amp;P / &amp;N</oddFooter>
  </headerFooter>
  <rowBreaks count="1" manualBreakCount="1">
    <brk id="59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Button 1">
              <controlPr defaultSize="0" print="0" autoFill="0" autoPict="0" macro="[0]!linia2">
                <anchor moveWithCells="1">
                  <from>
                    <xdr:col>2</xdr:col>
                    <xdr:colOff>371475</xdr:colOff>
                    <xdr:row>7</xdr:row>
                    <xdr:rowOff>657225</xdr:rowOff>
                  </from>
                  <to>
                    <xdr:col>2</xdr:col>
                    <xdr:colOff>2028825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ull10">
    <pageSetUpPr fitToPage="1"/>
  </sheetPr>
  <dimension ref="A1:IR62"/>
  <sheetViews>
    <sheetView showGridLines="0" zoomScale="65" zoomScaleNormal="65" workbookViewId="0">
      <pane ySplit="9" topLeftCell="A10" activePane="bottomLeft" state="frozen"/>
      <selection activeCell="B79" sqref="B79"/>
      <selection pane="bottomLeft" activeCell="F41" sqref="F41"/>
    </sheetView>
  </sheetViews>
  <sheetFormatPr baseColWidth="10" defaultColWidth="11.42578125" defaultRowHeight="12.75" x14ac:dyDescent="0.2"/>
  <cols>
    <col min="1" max="1" width="4" style="10" customWidth="1"/>
    <col min="2" max="2" width="50.28515625" style="2" customWidth="1"/>
    <col min="3" max="3" width="10.5703125" style="2" bestFit="1" customWidth="1"/>
    <col min="4" max="4" width="28.28515625" style="2" customWidth="1"/>
    <col min="5" max="5" width="18.42578125" style="4" customWidth="1"/>
    <col min="6" max="6" width="13.85546875" style="11" customWidth="1"/>
    <col min="7" max="7" width="20.140625" style="37" customWidth="1"/>
    <col min="8" max="8" width="13" style="25" customWidth="1"/>
    <col min="9" max="9" width="6.85546875" style="39" customWidth="1"/>
    <col min="10" max="10" width="15.5703125" style="7" customWidth="1"/>
    <col min="11" max="16384" width="11.42578125" style="1"/>
  </cols>
  <sheetData>
    <row r="1" spans="1:10" ht="18.75" x14ac:dyDescent="0.3">
      <c r="A1" s="309" t="s">
        <v>56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s="2" customFormat="1" ht="9" customHeight="1" x14ac:dyDescent="0.2">
      <c r="A2" s="10"/>
      <c r="F2" s="11"/>
      <c r="G2" s="37"/>
      <c r="H2" s="25"/>
      <c r="I2" s="25"/>
      <c r="J2" s="25"/>
    </row>
    <row r="3" spans="1:10" s="2" customFormat="1" ht="15" x14ac:dyDescent="0.25">
      <c r="A3" s="129"/>
      <c r="B3" s="66" t="s">
        <v>83</v>
      </c>
      <c r="C3" s="300" t="str">
        <f>IF('Relació de despeses 3'!C3:D3&lt;&gt;"",'Relació de despeses 3'!C3:D3,"")</f>
        <v/>
      </c>
      <c r="D3" s="300"/>
      <c r="E3" s="67" t="s">
        <v>113</v>
      </c>
      <c r="F3" s="68"/>
      <c r="G3" s="67"/>
      <c r="H3" s="69" t="str">
        <f>IF(+'Relació de despeses 3'!K3="","",+'Relació de despeses 3'!K3)</f>
        <v/>
      </c>
      <c r="I3" s="67" t="s">
        <v>20</v>
      </c>
      <c r="J3" s="67"/>
    </row>
    <row r="4" spans="1:10" s="2" customFormat="1" ht="15" x14ac:dyDescent="0.25">
      <c r="A4" s="129"/>
      <c r="B4" s="66" t="s">
        <v>24</v>
      </c>
      <c r="C4" s="300" t="str">
        <f>IF('Relació de despeses 3'!C4:D4&lt;&gt;"",'Relació de despeses 3'!C4:D4,"")</f>
        <v/>
      </c>
      <c r="D4" s="300"/>
      <c r="E4" s="67" t="s">
        <v>97</v>
      </c>
      <c r="F4" s="68"/>
      <c r="G4" s="67"/>
      <c r="H4" s="69" t="str">
        <f>IF(+'Relació de despeses 3'!K4="","",+'Relació de despeses 3'!K4)</f>
        <v/>
      </c>
      <c r="I4" s="67" t="s">
        <v>20</v>
      </c>
      <c r="J4" s="67"/>
    </row>
    <row r="5" spans="1:10" s="2" customFormat="1" ht="15" x14ac:dyDescent="0.25">
      <c r="A5" s="129"/>
      <c r="B5" s="66" t="s">
        <v>16</v>
      </c>
      <c r="C5" s="300" t="str">
        <f>IF('Relació de despeses 3'!C5:D5&lt;&gt;"",'Relació de despeses 3'!C5:D5,"")</f>
        <v/>
      </c>
      <c r="D5" s="300"/>
      <c r="E5" s="67" t="s">
        <v>36</v>
      </c>
      <c r="F5" s="68"/>
      <c r="G5" s="67"/>
      <c r="H5" s="70" t="str">
        <f>IF(+'Relació de despeses 3'!K5="","",+'Relació de despeses 3'!K5)</f>
        <v/>
      </c>
      <c r="I5" s="71" t="s">
        <v>26</v>
      </c>
      <c r="J5" s="70" t="str">
        <f>IF(+'Relació de despeses 3'!N5="","",+'Relació de despeses 3'!N5)</f>
        <v/>
      </c>
    </row>
    <row r="6" spans="1:10" s="2" customFormat="1" ht="9" customHeight="1" x14ac:dyDescent="0.25">
      <c r="A6" s="130"/>
      <c r="B6" s="131"/>
      <c r="C6" s="131"/>
      <c r="D6" s="129"/>
      <c r="E6" s="129"/>
      <c r="F6" s="132"/>
      <c r="G6" s="133"/>
      <c r="H6" s="134"/>
      <c r="I6" s="134"/>
      <c r="J6" s="134"/>
    </row>
    <row r="7" spans="1:10" ht="15.75" thickBot="1" x14ac:dyDescent="0.3">
      <c r="A7" s="299" t="s">
        <v>33</v>
      </c>
      <c r="B7" s="299"/>
      <c r="C7" s="299"/>
      <c r="D7" s="299"/>
      <c r="E7" s="135"/>
      <c r="F7" s="136"/>
      <c r="G7" s="133"/>
      <c r="H7" s="134"/>
      <c r="I7" s="137"/>
      <c r="J7" s="138"/>
    </row>
    <row r="8" spans="1:10" s="3" customFormat="1" ht="95.25" customHeight="1" x14ac:dyDescent="0.25">
      <c r="A8" s="323" t="s">
        <v>101</v>
      </c>
      <c r="B8" s="255" t="s">
        <v>17</v>
      </c>
      <c r="C8" s="301" t="s">
        <v>39</v>
      </c>
      <c r="D8" s="301"/>
      <c r="E8" s="72" t="s">
        <v>49</v>
      </c>
      <c r="F8" s="73" t="s">
        <v>43</v>
      </c>
      <c r="G8" s="314" t="s">
        <v>14</v>
      </c>
      <c r="H8" s="315"/>
      <c r="I8" s="315"/>
      <c r="J8" s="316"/>
    </row>
    <row r="9" spans="1:10" s="3" customFormat="1" ht="19.5" customHeight="1" thickBot="1" x14ac:dyDescent="0.3">
      <c r="A9" s="324"/>
      <c r="B9" s="256"/>
      <c r="C9" s="74" t="s">
        <v>3</v>
      </c>
      <c r="D9" s="74" t="s">
        <v>4</v>
      </c>
      <c r="E9" s="75" t="s">
        <v>23</v>
      </c>
      <c r="F9" s="76" t="s">
        <v>20</v>
      </c>
      <c r="G9" s="317"/>
      <c r="H9" s="318"/>
      <c r="I9" s="318"/>
      <c r="J9" s="319"/>
    </row>
    <row r="10" spans="1:10" ht="17.25" x14ac:dyDescent="0.25">
      <c r="A10" s="311" t="s">
        <v>110</v>
      </c>
      <c r="B10" s="312"/>
      <c r="C10" s="312"/>
      <c r="D10" s="312"/>
      <c r="E10" s="312"/>
      <c r="F10" s="312"/>
      <c r="G10" s="312"/>
      <c r="H10" s="312"/>
      <c r="I10" s="312"/>
      <c r="J10" s="313"/>
    </row>
    <row r="11" spans="1:10" s="14" customFormat="1" ht="15" x14ac:dyDescent="0.2">
      <c r="A11" s="210" t="str">
        <f>IF(B11&lt;&gt;"",1,"")</f>
        <v/>
      </c>
      <c r="B11" s="211"/>
      <c r="C11" s="212"/>
      <c r="D11" s="212"/>
      <c r="E11" s="213"/>
      <c r="F11" s="214"/>
      <c r="G11" s="376"/>
      <c r="H11" s="377"/>
      <c r="I11" s="377"/>
      <c r="J11" s="378"/>
    </row>
    <row r="12" spans="1:10" s="14" customFormat="1" ht="15" x14ac:dyDescent="0.25">
      <c r="A12" s="215"/>
      <c r="B12" s="216"/>
      <c r="C12" s="217"/>
      <c r="D12" s="217"/>
      <c r="E12" s="218"/>
      <c r="F12" s="219"/>
      <c r="G12" s="367"/>
      <c r="H12" s="368"/>
      <c r="I12" s="368"/>
      <c r="J12" s="369"/>
    </row>
    <row r="13" spans="1:10" s="14" customFormat="1" ht="15" x14ac:dyDescent="0.25">
      <c r="A13" s="215"/>
      <c r="B13" s="216"/>
      <c r="C13" s="217"/>
      <c r="D13" s="217"/>
      <c r="E13" s="218"/>
      <c r="F13" s="219"/>
      <c r="G13" s="367"/>
      <c r="H13" s="368"/>
      <c r="I13" s="368"/>
      <c r="J13" s="369"/>
    </row>
    <row r="14" spans="1:10" s="14" customFormat="1" ht="15" x14ac:dyDescent="0.25">
      <c r="A14" s="215"/>
      <c r="B14" s="216"/>
      <c r="C14" s="217"/>
      <c r="D14" s="217"/>
      <c r="E14" s="218"/>
      <c r="F14" s="219"/>
      <c r="G14" s="367"/>
      <c r="H14" s="368"/>
      <c r="I14" s="368"/>
      <c r="J14" s="369"/>
    </row>
    <row r="15" spans="1:10" s="14" customFormat="1" ht="15" x14ac:dyDescent="0.25">
      <c r="A15" s="215" t="str">
        <f>IF(B15&lt;&gt;"",MAX($A$10:A14)+1,"")</f>
        <v/>
      </c>
      <c r="B15" s="216"/>
      <c r="C15" s="217"/>
      <c r="D15" s="217"/>
      <c r="E15" s="218"/>
      <c r="F15" s="219"/>
      <c r="G15" s="367"/>
      <c r="H15" s="368"/>
      <c r="I15" s="368"/>
      <c r="J15" s="369"/>
    </row>
    <row r="16" spans="1:10" s="14" customFormat="1" ht="15" x14ac:dyDescent="0.25">
      <c r="A16" s="215" t="str">
        <f>IF(B16&lt;&gt;"",MAX($A$10:A15)+1,"")</f>
        <v/>
      </c>
      <c r="B16" s="220"/>
      <c r="C16" s="221"/>
      <c r="D16" s="221"/>
      <c r="E16" s="218"/>
      <c r="F16" s="219"/>
      <c r="G16" s="367"/>
      <c r="H16" s="368"/>
      <c r="I16" s="368"/>
      <c r="J16" s="369"/>
    </row>
    <row r="17" spans="1:10" ht="15" x14ac:dyDescent="0.25">
      <c r="A17" s="285"/>
      <c r="B17" s="286"/>
      <c r="C17" s="286"/>
      <c r="D17" s="286"/>
      <c r="E17" s="147" t="s">
        <v>25</v>
      </c>
      <c r="F17" s="199">
        <f>SUM(F11:F16)</f>
        <v>0</v>
      </c>
      <c r="G17" s="370"/>
      <c r="H17" s="371"/>
      <c r="I17" s="371"/>
      <c r="J17" s="372"/>
    </row>
    <row r="18" spans="1:10" ht="15" x14ac:dyDescent="0.25">
      <c r="A18" s="296" t="s">
        <v>29</v>
      </c>
      <c r="B18" s="297"/>
      <c r="C18" s="297"/>
      <c r="D18" s="297"/>
      <c r="E18" s="297"/>
      <c r="F18" s="297"/>
      <c r="G18" s="297"/>
      <c r="H18" s="297"/>
      <c r="I18" s="297"/>
      <c r="J18" s="298"/>
    </row>
    <row r="19" spans="1:10" ht="15" x14ac:dyDescent="0.25">
      <c r="A19" s="222" t="str">
        <f>IF(B19&lt;&gt;"",MAX($A$10:A18)+1,"")</f>
        <v/>
      </c>
      <c r="B19" s="216"/>
      <c r="C19" s="223"/>
      <c r="D19" s="223"/>
      <c r="E19" s="224"/>
      <c r="F19" s="225"/>
      <c r="G19" s="367"/>
      <c r="H19" s="368"/>
      <c r="I19" s="368"/>
      <c r="J19" s="369"/>
    </row>
    <row r="20" spans="1:10" ht="15" x14ac:dyDescent="0.25">
      <c r="A20" s="222" t="str">
        <f>IF(B20&lt;&gt;"",MAX($A$10:A19)+1,"")</f>
        <v/>
      </c>
      <c r="B20" s="216"/>
      <c r="C20" s="223"/>
      <c r="D20" s="223"/>
      <c r="E20" s="224"/>
      <c r="F20" s="225"/>
      <c r="G20" s="367"/>
      <c r="H20" s="368"/>
      <c r="I20" s="368"/>
      <c r="J20" s="369"/>
    </row>
    <row r="21" spans="1:10" ht="15" x14ac:dyDescent="0.25">
      <c r="A21" s="222" t="str">
        <f>IF(B21&lt;&gt;"",MAX($A$10:A20)+1,"")</f>
        <v/>
      </c>
      <c r="B21" s="216"/>
      <c r="C21" s="223"/>
      <c r="D21" s="223"/>
      <c r="E21" s="224"/>
      <c r="F21" s="225"/>
      <c r="G21" s="367"/>
      <c r="H21" s="368"/>
      <c r="I21" s="368"/>
      <c r="J21" s="369"/>
    </row>
    <row r="22" spans="1:10" ht="15" x14ac:dyDescent="0.25">
      <c r="A22" s="222" t="str">
        <f>IF(B22&lt;&gt;"",MAX($A$10:A21)+1,"")</f>
        <v/>
      </c>
      <c r="B22" s="226"/>
      <c r="C22" s="227"/>
      <c r="D22" s="227"/>
      <c r="E22" s="228"/>
      <c r="F22" s="225"/>
      <c r="G22" s="367"/>
      <c r="H22" s="368"/>
      <c r="I22" s="368"/>
      <c r="J22" s="369"/>
    </row>
    <row r="23" spans="1:10" ht="15" x14ac:dyDescent="0.25">
      <c r="A23" s="222" t="str">
        <f>IF(B23&lt;&gt;"",MAX($A$10:A22)+1,"")</f>
        <v/>
      </c>
      <c r="B23" s="220"/>
      <c r="C23" s="227"/>
      <c r="D23" s="227"/>
      <c r="E23" s="228"/>
      <c r="F23" s="225"/>
      <c r="G23" s="373"/>
      <c r="H23" s="374"/>
      <c r="I23" s="374"/>
      <c r="J23" s="375"/>
    </row>
    <row r="24" spans="1:10" ht="15" x14ac:dyDescent="0.25">
      <c r="A24" s="285"/>
      <c r="B24" s="286"/>
      <c r="C24" s="286"/>
      <c r="D24" s="286"/>
      <c r="E24" s="147" t="s">
        <v>5</v>
      </c>
      <c r="F24" s="199">
        <f>SUM(F19:F23)</f>
        <v>0</v>
      </c>
      <c r="G24" s="370"/>
      <c r="H24" s="371"/>
      <c r="I24" s="371"/>
      <c r="J24" s="372"/>
    </row>
    <row r="25" spans="1:10" ht="15" x14ac:dyDescent="0.25">
      <c r="A25" s="296" t="s">
        <v>30</v>
      </c>
      <c r="B25" s="297"/>
      <c r="C25" s="297"/>
      <c r="D25" s="297"/>
      <c r="E25" s="297"/>
      <c r="F25" s="297"/>
      <c r="G25" s="297"/>
      <c r="H25" s="297"/>
      <c r="I25" s="297"/>
      <c r="J25" s="298"/>
    </row>
    <row r="26" spans="1:10" ht="15" x14ac:dyDescent="0.25">
      <c r="A26" s="222" t="str">
        <f>IF(B26&lt;&gt;"",MAX($A$10:A25)+1,"")</f>
        <v/>
      </c>
      <c r="B26" s="216"/>
      <c r="C26" s="223"/>
      <c r="D26" s="223"/>
      <c r="E26" s="224"/>
      <c r="F26" s="225"/>
      <c r="G26" s="367"/>
      <c r="H26" s="368"/>
      <c r="I26" s="368"/>
      <c r="J26" s="369"/>
    </row>
    <row r="27" spans="1:10" ht="15" x14ac:dyDescent="0.25">
      <c r="A27" s="222" t="str">
        <f>IF(B27&lt;&gt;"",MAX($A$10:A26)+1,"")</f>
        <v/>
      </c>
      <c r="B27" s="216"/>
      <c r="C27" s="223"/>
      <c r="D27" s="223"/>
      <c r="E27" s="224"/>
      <c r="F27" s="225"/>
      <c r="G27" s="367"/>
      <c r="H27" s="368"/>
      <c r="I27" s="368"/>
      <c r="J27" s="369"/>
    </row>
    <row r="28" spans="1:10" ht="15" x14ac:dyDescent="0.25">
      <c r="A28" s="222" t="str">
        <f>IF(B28&lt;&gt;"",MAX($A$10:A27)+1,"")</f>
        <v/>
      </c>
      <c r="B28" s="216"/>
      <c r="C28" s="223"/>
      <c r="D28" s="223"/>
      <c r="E28" s="224"/>
      <c r="F28" s="225"/>
      <c r="G28" s="367"/>
      <c r="H28" s="368"/>
      <c r="I28" s="368"/>
      <c r="J28" s="369"/>
    </row>
    <row r="29" spans="1:10" ht="15" x14ac:dyDescent="0.25">
      <c r="A29" s="222" t="str">
        <f>IF(B29&lt;&gt;"",MAX($A$10:A28)+1,"")</f>
        <v/>
      </c>
      <c r="B29" s="216"/>
      <c r="C29" s="223"/>
      <c r="D29" s="223"/>
      <c r="E29" s="224"/>
      <c r="F29" s="225"/>
      <c r="G29" s="367"/>
      <c r="H29" s="368"/>
      <c r="I29" s="368"/>
      <c r="J29" s="369"/>
    </row>
    <row r="30" spans="1:10" ht="15" x14ac:dyDescent="0.25">
      <c r="A30" s="222" t="str">
        <f>IF(B30&lt;&gt;"",MAX($A$10:A29)+1,"")</f>
        <v/>
      </c>
      <c r="B30" s="220"/>
      <c r="C30" s="227"/>
      <c r="D30" s="227"/>
      <c r="E30" s="228"/>
      <c r="F30" s="225"/>
      <c r="G30" s="367"/>
      <c r="H30" s="368"/>
      <c r="I30" s="368"/>
      <c r="J30" s="369"/>
    </row>
    <row r="31" spans="1:10" ht="15" x14ac:dyDescent="0.25">
      <c r="A31" s="285"/>
      <c r="B31" s="286"/>
      <c r="C31" s="286"/>
      <c r="D31" s="286"/>
      <c r="E31" s="147" t="s">
        <v>7</v>
      </c>
      <c r="F31" s="199">
        <f>SUM(F26:F30)</f>
        <v>0</v>
      </c>
      <c r="G31" s="370"/>
      <c r="H31" s="371"/>
      <c r="I31" s="371"/>
      <c r="J31" s="372"/>
    </row>
    <row r="32" spans="1:10" ht="15" x14ac:dyDescent="0.25">
      <c r="A32" s="296" t="s">
        <v>31</v>
      </c>
      <c r="B32" s="297"/>
      <c r="C32" s="297"/>
      <c r="D32" s="297"/>
      <c r="E32" s="297"/>
      <c r="F32" s="297"/>
      <c r="G32" s="297"/>
      <c r="H32" s="297"/>
      <c r="I32" s="297"/>
      <c r="J32" s="298"/>
    </row>
    <row r="33" spans="1:10" ht="15" x14ac:dyDescent="0.25">
      <c r="A33" s="222" t="str">
        <f>IF(B33&lt;&gt;"",MAX($A$10:A32)+1,"")</f>
        <v/>
      </c>
      <c r="B33" s="216"/>
      <c r="C33" s="223"/>
      <c r="D33" s="223"/>
      <c r="E33" s="224"/>
      <c r="F33" s="225"/>
      <c r="G33" s="367"/>
      <c r="H33" s="368"/>
      <c r="I33" s="368"/>
      <c r="J33" s="369"/>
    </row>
    <row r="34" spans="1:10" ht="15" x14ac:dyDescent="0.25">
      <c r="A34" s="222" t="str">
        <f>IF(B34&lt;&gt;"",MAX($A$10:A33)+1,"")</f>
        <v/>
      </c>
      <c r="B34" s="216"/>
      <c r="C34" s="223"/>
      <c r="D34" s="223"/>
      <c r="E34" s="224"/>
      <c r="F34" s="225"/>
      <c r="G34" s="367"/>
      <c r="H34" s="368"/>
      <c r="I34" s="368"/>
      <c r="J34" s="369"/>
    </row>
    <row r="35" spans="1:10" ht="15" x14ac:dyDescent="0.25">
      <c r="A35" s="222" t="str">
        <f>IF(B35&lt;&gt;"",MAX($A$10:A34)+1,"")</f>
        <v/>
      </c>
      <c r="B35" s="216"/>
      <c r="C35" s="223"/>
      <c r="D35" s="223"/>
      <c r="E35" s="224"/>
      <c r="F35" s="225"/>
      <c r="G35" s="367"/>
      <c r="H35" s="368"/>
      <c r="I35" s="368"/>
      <c r="J35" s="369"/>
    </row>
    <row r="36" spans="1:10" ht="15" x14ac:dyDescent="0.25">
      <c r="A36" s="222" t="str">
        <f>IF(B36&lt;&gt;"",MAX($A$10:A35)+1,"")</f>
        <v/>
      </c>
      <c r="B36" s="216"/>
      <c r="C36" s="223"/>
      <c r="D36" s="223"/>
      <c r="E36" s="224"/>
      <c r="F36" s="225"/>
      <c r="G36" s="367"/>
      <c r="H36" s="368"/>
      <c r="I36" s="368"/>
      <c r="J36" s="369"/>
    </row>
    <row r="37" spans="1:10" ht="15" x14ac:dyDescent="0.25">
      <c r="A37" s="222" t="str">
        <f>IF(B37&lt;&gt;"",MAX($A$10:A36)+1,"")</f>
        <v/>
      </c>
      <c r="B37" s="216"/>
      <c r="C37" s="223"/>
      <c r="D37" s="223"/>
      <c r="E37" s="224"/>
      <c r="F37" s="225"/>
      <c r="G37" s="367"/>
      <c r="H37" s="368"/>
      <c r="I37" s="368"/>
      <c r="J37" s="369"/>
    </row>
    <row r="38" spans="1:10" ht="15" x14ac:dyDescent="0.25">
      <c r="A38" s="222" t="str">
        <f>IF(B38&lt;&gt;"",MAX($A$10:A37)+1,"")</f>
        <v/>
      </c>
      <c r="B38" s="220"/>
      <c r="C38" s="227"/>
      <c r="D38" s="227"/>
      <c r="E38" s="228"/>
      <c r="F38" s="225"/>
      <c r="G38" s="367"/>
      <c r="H38" s="368"/>
      <c r="I38" s="368"/>
      <c r="J38" s="369"/>
    </row>
    <row r="39" spans="1:10" ht="15" x14ac:dyDescent="0.25">
      <c r="A39" s="285"/>
      <c r="B39" s="286"/>
      <c r="C39" s="286"/>
      <c r="D39" s="286"/>
      <c r="E39" s="147" t="s">
        <v>8</v>
      </c>
      <c r="F39" s="199">
        <f>SUM(F33:F38)</f>
        <v>0</v>
      </c>
      <c r="G39" s="370"/>
      <c r="H39" s="371"/>
      <c r="I39" s="371"/>
      <c r="J39" s="372"/>
    </row>
    <row r="40" spans="1:10" ht="15" x14ac:dyDescent="0.25">
      <c r="A40" s="296" t="s">
        <v>74</v>
      </c>
      <c r="B40" s="297"/>
      <c r="C40" s="297"/>
      <c r="D40" s="297"/>
      <c r="E40" s="297"/>
      <c r="F40" s="297"/>
      <c r="G40" s="297"/>
      <c r="H40" s="297"/>
      <c r="I40" s="297"/>
      <c r="J40" s="298"/>
    </row>
    <row r="41" spans="1:10" ht="15" x14ac:dyDescent="0.25">
      <c r="A41" s="222" t="str">
        <f>IF(B41&lt;&gt;"",MAX($A$10:A40)+1,"")</f>
        <v/>
      </c>
      <c r="B41" s="216"/>
      <c r="C41" s="223"/>
      <c r="D41" s="223"/>
      <c r="E41" s="224"/>
      <c r="F41" s="225"/>
      <c r="G41" s="367"/>
      <c r="H41" s="368"/>
      <c r="I41" s="368"/>
      <c r="J41" s="369"/>
    </row>
    <row r="42" spans="1:10" ht="15" x14ac:dyDescent="0.25">
      <c r="A42" s="222" t="str">
        <f>IF(B42&lt;&gt;"",MAX($A$10:A41)+1,"")</f>
        <v/>
      </c>
      <c r="B42" s="216"/>
      <c r="C42" s="223"/>
      <c r="D42" s="223"/>
      <c r="E42" s="224"/>
      <c r="F42" s="225"/>
      <c r="G42" s="367"/>
      <c r="H42" s="368"/>
      <c r="I42" s="368"/>
      <c r="J42" s="369"/>
    </row>
    <row r="43" spans="1:10" ht="15" x14ac:dyDescent="0.25">
      <c r="A43" s="222" t="str">
        <f>IF(B43&lt;&gt;"",MAX($A$10:A42)+1,"")</f>
        <v/>
      </c>
      <c r="B43" s="216"/>
      <c r="C43" s="223"/>
      <c r="D43" s="223"/>
      <c r="E43" s="224"/>
      <c r="F43" s="225"/>
      <c r="G43" s="367"/>
      <c r="H43" s="368"/>
      <c r="I43" s="368"/>
      <c r="J43" s="369"/>
    </row>
    <row r="44" spans="1:10" ht="15" x14ac:dyDescent="0.25">
      <c r="A44" s="222" t="str">
        <f>IF(B44&lt;&gt;"",MAX($A$10:A43)+1,"")</f>
        <v/>
      </c>
      <c r="B44" s="216"/>
      <c r="C44" s="223"/>
      <c r="D44" s="223"/>
      <c r="E44" s="224"/>
      <c r="F44" s="225"/>
      <c r="G44" s="367"/>
      <c r="H44" s="368"/>
      <c r="I44" s="368"/>
      <c r="J44" s="369"/>
    </row>
    <row r="45" spans="1:10" ht="15" x14ac:dyDescent="0.25">
      <c r="A45" s="222" t="str">
        <f>IF(B45&lt;&gt;"",MAX($A$10:A44)+1,"")</f>
        <v/>
      </c>
      <c r="B45" s="216"/>
      <c r="C45" s="223"/>
      <c r="D45" s="223"/>
      <c r="E45" s="224"/>
      <c r="F45" s="225"/>
      <c r="G45" s="367"/>
      <c r="H45" s="368"/>
      <c r="I45" s="368"/>
      <c r="J45" s="369"/>
    </row>
    <row r="46" spans="1:10" ht="15" x14ac:dyDescent="0.25">
      <c r="A46" s="222" t="str">
        <f>IF(B46&lt;&gt;"",MAX($A$10:A45)+1,"")</f>
        <v/>
      </c>
      <c r="B46" s="216"/>
      <c r="C46" s="223"/>
      <c r="D46" s="223"/>
      <c r="E46" s="224"/>
      <c r="F46" s="225"/>
      <c r="G46" s="367"/>
      <c r="H46" s="368"/>
      <c r="I46" s="368"/>
      <c r="J46" s="369"/>
    </row>
    <row r="47" spans="1:10" ht="15" x14ac:dyDescent="0.25">
      <c r="A47" s="222" t="str">
        <f>IF(B47&lt;&gt;"",MAX($A$10:A46)+1,"")</f>
        <v/>
      </c>
      <c r="B47" s="220"/>
      <c r="C47" s="227"/>
      <c r="D47" s="227"/>
      <c r="E47" s="228"/>
      <c r="F47" s="225"/>
      <c r="G47" s="367"/>
      <c r="H47" s="368"/>
      <c r="I47" s="368"/>
      <c r="J47" s="369"/>
    </row>
    <row r="48" spans="1:10" ht="15.75" thickBot="1" x14ac:dyDescent="0.3">
      <c r="A48" s="285"/>
      <c r="B48" s="286"/>
      <c r="C48" s="286"/>
      <c r="D48" s="286"/>
      <c r="E48" s="147" t="s">
        <v>9</v>
      </c>
      <c r="F48" s="199">
        <f>SUM(F41:F47)</f>
        <v>0</v>
      </c>
      <c r="G48" s="370"/>
      <c r="H48" s="371"/>
      <c r="I48" s="371"/>
      <c r="J48" s="372"/>
    </row>
    <row r="49" spans="1:252" ht="15.75" thickBot="1" x14ac:dyDescent="0.3">
      <c r="A49" s="302" t="s">
        <v>18</v>
      </c>
      <c r="B49" s="303"/>
      <c r="C49" s="303"/>
      <c r="D49" s="303"/>
      <c r="E49" s="151" t="s">
        <v>6</v>
      </c>
      <c r="F49" s="16">
        <f>+F17+F24+F31+F39+F48</f>
        <v>0</v>
      </c>
      <c r="G49" s="306"/>
      <c r="H49" s="307"/>
      <c r="I49" s="307"/>
      <c r="J49" s="308"/>
      <c r="L49" s="7"/>
      <c r="M49" s="8"/>
      <c r="N49" s="9"/>
      <c r="O49" s="7"/>
      <c r="P49" s="7"/>
      <c r="Q49" s="7"/>
      <c r="V49" s="7"/>
      <c r="W49" s="8"/>
      <c r="X49" s="9"/>
      <c r="Y49" s="7"/>
      <c r="Z49" s="7"/>
      <c r="AA49" s="7"/>
      <c r="AF49" s="7"/>
      <c r="AG49" s="8"/>
      <c r="AH49" s="9"/>
      <c r="AI49" s="7"/>
      <c r="AJ49" s="7"/>
      <c r="AK49" s="7"/>
      <c r="AP49" s="7"/>
      <c r="AQ49" s="8"/>
      <c r="AR49" s="9"/>
      <c r="AS49" s="7"/>
      <c r="AT49" s="7"/>
      <c r="AU49" s="7"/>
      <c r="AZ49" s="7"/>
      <c r="BA49" s="8"/>
      <c r="BB49" s="9"/>
      <c r="BC49" s="7"/>
      <c r="BD49" s="7"/>
      <c r="BE49" s="7"/>
      <c r="BJ49" s="7"/>
      <c r="BK49" s="8"/>
      <c r="BL49" s="9"/>
      <c r="BM49" s="7"/>
      <c r="BN49" s="7"/>
      <c r="BO49" s="7"/>
      <c r="BT49" s="7"/>
      <c r="BU49" s="8"/>
      <c r="BV49" s="9"/>
      <c r="BW49" s="7"/>
      <c r="BX49" s="7"/>
      <c r="BY49" s="7"/>
      <c r="CD49" s="7"/>
      <c r="CE49" s="8"/>
      <c r="CF49" s="9"/>
      <c r="CG49" s="7"/>
      <c r="CH49" s="7"/>
      <c r="CI49" s="7"/>
      <c r="CN49" s="7"/>
      <c r="CO49" s="8"/>
      <c r="CP49" s="9"/>
      <c r="CQ49" s="7"/>
      <c r="CR49" s="7"/>
      <c r="CS49" s="7"/>
      <c r="CX49" s="7"/>
      <c r="CY49" s="8"/>
      <c r="CZ49" s="9"/>
      <c r="DA49" s="7"/>
      <c r="DB49" s="7"/>
      <c r="DC49" s="7"/>
      <c r="DH49" s="7"/>
      <c r="DI49" s="8"/>
      <c r="DJ49" s="9"/>
      <c r="DK49" s="7"/>
      <c r="DL49" s="7"/>
      <c r="DM49" s="7"/>
      <c r="DR49" s="7"/>
      <c r="DS49" s="8"/>
      <c r="DT49" s="9"/>
      <c r="DU49" s="7"/>
      <c r="DV49" s="7"/>
      <c r="DW49" s="7"/>
      <c r="EB49" s="7"/>
      <c r="EC49" s="8"/>
      <c r="ED49" s="9"/>
      <c r="EE49" s="7"/>
      <c r="EF49" s="7"/>
      <c r="EG49" s="7"/>
      <c r="EL49" s="7"/>
      <c r="EM49" s="8"/>
      <c r="EN49" s="9"/>
      <c r="EO49" s="7"/>
      <c r="EP49" s="7"/>
      <c r="EQ49" s="7"/>
      <c r="EV49" s="7"/>
      <c r="EW49" s="8"/>
      <c r="EX49" s="9"/>
      <c r="EY49" s="7"/>
      <c r="EZ49" s="7"/>
      <c r="FA49" s="7"/>
      <c r="FF49" s="7"/>
      <c r="FG49" s="8"/>
      <c r="FH49" s="9"/>
      <c r="FI49" s="7"/>
      <c r="FJ49" s="7"/>
      <c r="FK49" s="7"/>
      <c r="FP49" s="7"/>
      <c r="FQ49" s="8"/>
      <c r="FR49" s="9"/>
      <c r="FS49" s="7"/>
      <c r="FT49" s="7"/>
      <c r="FU49" s="7"/>
      <c r="FZ49" s="7"/>
      <c r="GA49" s="8"/>
      <c r="GB49" s="9"/>
      <c r="GC49" s="7"/>
      <c r="GD49" s="7"/>
      <c r="GE49" s="7"/>
      <c r="GJ49" s="7"/>
      <c r="GK49" s="8"/>
      <c r="GL49" s="9"/>
      <c r="GM49" s="7"/>
      <c r="GN49" s="7"/>
      <c r="GO49" s="7"/>
      <c r="GT49" s="7"/>
      <c r="GU49" s="8"/>
      <c r="GV49" s="9"/>
      <c r="GW49" s="7"/>
      <c r="GX49" s="7"/>
      <c r="GY49" s="7"/>
      <c r="HD49" s="7"/>
      <c r="HE49" s="8"/>
      <c r="HF49" s="9"/>
      <c r="HG49" s="7"/>
      <c r="HH49" s="7"/>
      <c r="HI49" s="7"/>
      <c r="HN49" s="7"/>
      <c r="HO49" s="8"/>
      <c r="HP49" s="9"/>
      <c r="HQ49" s="7"/>
      <c r="HR49" s="7"/>
      <c r="HS49" s="7"/>
      <c r="HX49" s="7"/>
      <c r="HY49" s="8"/>
      <c r="HZ49" s="9"/>
      <c r="IA49" s="7"/>
      <c r="IB49" s="7"/>
      <c r="IC49" s="7"/>
      <c r="IH49" s="7"/>
      <c r="II49" s="8"/>
      <c r="IJ49" s="9"/>
      <c r="IK49" s="7"/>
      <c r="IL49" s="7"/>
      <c r="IM49" s="7"/>
      <c r="IR49" s="7"/>
    </row>
    <row r="50" spans="1:252" s="47" customFormat="1" ht="12.75" customHeight="1" x14ac:dyDescent="0.2">
      <c r="A50" s="152"/>
      <c r="B50" s="152"/>
      <c r="C50" s="152"/>
      <c r="D50" s="152"/>
      <c r="E50" s="152"/>
      <c r="F50" s="153"/>
      <c r="G50" s="154"/>
      <c r="H50" s="154"/>
      <c r="I50" s="154"/>
      <c r="J50" s="154"/>
    </row>
    <row r="51" spans="1:252" ht="39.75" customHeight="1" x14ac:dyDescent="0.2">
      <c r="A51" s="304" t="str">
        <f>'Relació de despeses 3'!A98:N98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51" s="304"/>
      <c r="C51" s="304"/>
      <c r="D51" s="304"/>
      <c r="E51" s="304"/>
      <c r="F51" s="304"/>
      <c r="G51" s="304"/>
      <c r="H51" s="304"/>
      <c r="I51" s="304"/>
      <c r="J51" s="304"/>
    </row>
    <row r="52" spans="1:252" ht="42.75" customHeight="1" x14ac:dyDescent="0.2">
      <c r="A52" s="305" t="s">
        <v>111</v>
      </c>
      <c r="B52" s="305"/>
      <c r="C52" s="305"/>
      <c r="D52" s="305"/>
      <c r="E52" s="305"/>
      <c r="F52" s="305"/>
      <c r="G52" s="305"/>
      <c r="H52" s="305"/>
      <c r="I52" s="305"/>
      <c r="J52" s="305"/>
    </row>
    <row r="53" spans="1:252" ht="21" customHeight="1" x14ac:dyDescent="0.2">
      <c r="A53" s="305"/>
      <c r="B53" s="305"/>
      <c r="C53" s="305"/>
      <c r="D53" s="305"/>
      <c r="E53" s="305"/>
      <c r="F53" s="305"/>
      <c r="G53" s="305"/>
      <c r="H53" s="305"/>
      <c r="I53" s="305"/>
      <c r="J53" s="305"/>
    </row>
    <row r="54" spans="1:252" ht="21" customHeight="1" x14ac:dyDescent="0.25">
      <c r="A54" s="130"/>
      <c r="B54" s="121"/>
      <c r="C54" s="121"/>
      <c r="D54" s="121"/>
      <c r="E54" s="121"/>
      <c r="F54" s="155"/>
      <c r="G54" s="125"/>
      <c r="H54" s="125"/>
      <c r="I54" s="125"/>
      <c r="J54" s="138"/>
    </row>
    <row r="55" spans="1:252" ht="21" customHeight="1" x14ac:dyDescent="0.25">
      <c r="A55" s="130"/>
      <c r="B55" s="121"/>
      <c r="C55" s="121"/>
      <c r="D55" s="121"/>
      <c r="E55" s="121"/>
      <c r="F55" s="155"/>
      <c r="G55" s="125"/>
      <c r="H55" s="125"/>
      <c r="I55" s="125"/>
      <c r="J55" s="138"/>
    </row>
    <row r="56" spans="1:252" ht="21" customHeight="1" x14ac:dyDescent="0.25">
      <c r="A56" s="130"/>
      <c r="B56" s="121"/>
      <c r="C56" s="121"/>
      <c r="D56" s="121"/>
      <c r="E56" s="121"/>
      <c r="F56" s="155"/>
      <c r="G56" s="125"/>
      <c r="H56" s="125"/>
      <c r="I56" s="125"/>
      <c r="J56" s="138"/>
    </row>
    <row r="57" spans="1:252" ht="15" x14ac:dyDescent="0.25">
      <c r="A57" s="130"/>
      <c r="B57" s="156" t="s">
        <v>51</v>
      </c>
      <c r="C57" s="129"/>
      <c r="D57" s="157"/>
      <c r="E57" s="129" t="s">
        <v>100</v>
      </c>
      <c r="F57" s="155"/>
      <c r="G57" s="133"/>
      <c r="H57" s="134"/>
      <c r="I57" s="134"/>
      <c r="J57" s="138"/>
    </row>
    <row r="58" spans="1:252" ht="15" x14ac:dyDescent="0.25">
      <c r="A58" s="130"/>
      <c r="B58" s="158"/>
      <c r="C58" s="129"/>
      <c r="D58" s="157"/>
      <c r="E58" s="135"/>
      <c r="F58" s="132"/>
      <c r="G58" s="133"/>
      <c r="H58" s="134"/>
      <c r="I58" s="134"/>
      <c r="J58" s="138"/>
    </row>
    <row r="59" spans="1:252" x14ac:dyDescent="0.2">
      <c r="B59" s="17" t="s">
        <v>27</v>
      </c>
    </row>
    <row r="60" spans="1:252" s="14" customFormat="1" x14ac:dyDescent="0.2">
      <c r="B60" s="12" t="s">
        <v>34</v>
      </c>
      <c r="C60" s="5"/>
      <c r="D60" s="5"/>
      <c r="E60" s="5"/>
      <c r="F60" s="15"/>
      <c r="G60" s="40"/>
      <c r="H60" s="39"/>
      <c r="I60" s="39"/>
      <c r="J60" s="38"/>
    </row>
    <row r="61" spans="1:252" s="14" customFormat="1" x14ac:dyDescent="0.2">
      <c r="B61" s="12" t="s">
        <v>35</v>
      </c>
      <c r="C61" s="5"/>
      <c r="D61" s="5"/>
      <c r="E61" s="5"/>
      <c r="F61" s="15"/>
      <c r="G61" s="40"/>
      <c r="H61" s="39"/>
      <c r="I61" s="39"/>
      <c r="J61" s="38"/>
    </row>
    <row r="62" spans="1:252" x14ac:dyDescent="0.2">
      <c r="B62" s="2" t="s">
        <v>54</v>
      </c>
    </row>
  </sheetData>
  <sheetProtection selectLockedCells="1"/>
  <mergeCells count="57">
    <mergeCell ref="A49:D49"/>
    <mergeCell ref="G49:J49"/>
    <mergeCell ref="A51:J51"/>
    <mergeCell ref="A52:J53"/>
    <mergeCell ref="G43:J43"/>
    <mergeCell ref="G44:J44"/>
    <mergeCell ref="G45:J45"/>
    <mergeCell ref="G46:J46"/>
    <mergeCell ref="G47:J47"/>
    <mergeCell ref="A48:D48"/>
    <mergeCell ref="G48:J48"/>
    <mergeCell ref="G42:J42"/>
    <mergeCell ref="A32:J32"/>
    <mergeCell ref="G33:J33"/>
    <mergeCell ref="G34:J34"/>
    <mergeCell ref="G35:J35"/>
    <mergeCell ref="G36:J36"/>
    <mergeCell ref="G37:J37"/>
    <mergeCell ref="G38:J38"/>
    <mergeCell ref="A39:D39"/>
    <mergeCell ref="G39:J39"/>
    <mergeCell ref="A40:J40"/>
    <mergeCell ref="G41:J41"/>
    <mergeCell ref="A31:D31"/>
    <mergeCell ref="G31:J31"/>
    <mergeCell ref="G21:J21"/>
    <mergeCell ref="G22:J22"/>
    <mergeCell ref="G23:J23"/>
    <mergeCell ref="A24:D24"/>
    <mergeCell ref="G24:J24"/>
    <mergeCell ref="A25:J25"/>
    <mergeCell ref="G26:J26"/>
    <mergeCell ref="G27:J27"/>
    <mergeCell ref="G28:J28"/>
    <mergeCell ref="G29:J29"/>
    <mergeCell ref="G30:J30"/>
    <mergeCell ref="G20:J20"/>
    <mergeCell ref="A10:J10"/>
    <mergeCell ref="G11:J11"/>
    <mergeCell ref="G12:J12"/>
    <mergeCell ref="G13:J13"/>
    <mergeCell ref="G14:J14"/>
    <mergeCell ref="G15:J15"/>
    <mergeCell ref="G16:J16"/>
    <mergeCell ref="A17:D17"/>
    <mergeCell ref="G17:J17"/>
    <mergeCell ref="A18:J18"/>
    <mergeCell ref="G19:J19"/>
    <mergeCell ref="A8:A9"/>
    <mergeCell ref="B8:B9"/>
    <mergeCell ref="C8:D8"/>
    <mergeCell ref="G8:J9"/>
    <mergeCell ref="A1:J1"/>
    <mergeCell ref="C3:D3"/>
    <mergeCell ref="C4:D4"/>
    <mergeCell ref="C5:D5"/>
    <mergeCell ref="A7:D7"/>
  </mergeCells>
  <pageMargins left="0.31496062992125984" right="0.15748031496062992" top="0.51181102362204722" bottom="0.31496062992125984" header="0.15748031496062992" footer="0.15748031496062992"/>
  <pageSetup paperSize="9" scale="55" orientation="portrait" r:id="rId1"/>
  <headerFooter>
    <oddHeader>&amp;L&amp;G&amp;RJustificació subvenció convocatòria general
Annex 3</oddHeader>
    <oddFooter>&amp;R&amp;P /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Button 1">
              <controlPr defaultSize="0" print="0" autoFill="0" autoPict="0" macro="[0]!linia3">
                <anchor moveWithCells="1">
                  <from>
                    <xdr:col>1</xdr:col>
                    <xdr:colOff>742950</xdr:colOff>
                    <xdr:row>7</xdr:row>
                    <xdr:rowOff>352425</xdr:rowOff>
                  </from>
                  <to>
                    <xdr:col>1</xdr:col>
                    <xdr:colOff>2400300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zoomScale="65" zoomScaleNormal="65" workbookViewId="0">
      <selection activeCell="N13" sqref="N13"/>
    </sheetView>
  </sheetViews>
  <sheetFormatPr baseColWidth="10" defaultColWidth="9.140625" defaultRowHeight="12.75" x14ac:dyDescent="0.2"/>
  <cols>
    <col min="1" max="1" width="9.140625" style="47"/>
    <col min="2" max="2" width="37" style="47" customWidth="1"/>
    <col min="3" max="3" width="16.7109375" style="47" customWidth="1"/>
    <col min="4" max="4" width="15.42578125" style="47" customWidth="1"/>
    <col min="5" max="5" width="9.140625" style="47"/>
    <col min="6" max="6" width="11.5703125" style="47" customWidth="1"/>
    <col min="7" max="7" width="41.5703125" style="47" customWidth="1"/>
    <col min="8" max="8" width="16.140625" style="47" customWidth="1"/>
    <col min="9" max="9" width="16.42578125" style="47" customWidth="1"/>
    <col min="10" max="10" width="9.140625" style="47"/>
    <col min="11" max="11" width="13.7109375" style="47" customWidth="1"/>
    <col min="12" max="16384" width="9.140625" style="47"/>
  </cols>
  <sheetData>
    <row r="1" spans="1:11" ht="21" x14ac:dyDescent="0.3">
      <c r="A1" s="42" t="s">
        <v>57</v>
      </c>
      <c r="B1" s="43"/>
      <c r="C1" s="43"/>
      <c r="D1" s="43"/>
      <c r="E1" s="43"/>
      <c r="F1" s="43"/>
      <c r="G1" s="43"/>
      <c r="H1" s="43"/>
      <c r="I1" s="43"/>
      <c r="J1" s="44"/>
      <c r="K1" s="45"/>
    </row>
    <row r="2" spans="1:11" x14ac:dyDescent="0.2">
      <c r="A2" s="2"/>
      <c r="B2" s="2"/>
      <c r="C2" s="2"/>
      <c r="D2" s="2"/>
      <c r="E2" s="2"/>
      <c r="F2" s="4"/>
      <c r="G2" s="4"/>
      <c r="H2" s="22"/>
      <c r="I2" s="18"/>
      <c r="J2" s="5"/>
      <c r="K2" s="1"/>
    </row>
    <row r="3" spans="1:11" ht="15" x14ac:dyDescent="0.25">
      <c r="A3" s="361" t="s">
        <v>80</v>
      </c>
      <c r="B3" s="361"/>
      <c r="C3" s="300" t="str">
        <f>IF('Relació de despeses 3'!C3:D3&lt;&gt;"",'Relació de despeses 3'!C3:D3,"")</f>
        <v/>
      </c>
      <c r="D3" s="300"/>
      <c r="E3" s="159"/>
      <c r="F3" s="361" t="s">
        <v>94</v>
      </c>
      <c r="G3" s="361"/>
      <c r="H3" s="69" t="str">
        <f>IF(+'Relació de despeses 3'!K3="","",+'Relació de despeses 3'!K3)</f>
        <v/>
      </c>
      <c r="I3" s="160" t="s">
        <v>20</v>
      </c>
      <c r="J3" s="160"/>
      <c r="K3" s="160"/>
    </row>
    <row r="4" spans="1:11" ht="15" x14ac:dyDescent="0.25">
      <c r="A4" s="361" t="s">
        <v>37</v>
      </c>
      <c r="B4" s="361"/>
      <c r="C4" s="300" t="str">
        <f>IF('Relació de despeses 3'!C4:D4&lt;&gt;"",'Relació de despeses 3'!C4:D4,"")</f>
        <v/>
      </c>
      <c r="D4" s="300"/>
      <c r="E4" s="161"/>
      <c r="F4" s="361" t="s">
        <v>97</v>
      </c>
      <c r="G4" s="361"/>
      <c r="H4" s="69" t="str">
        <f>IF(+'Relació de despeses 3'!K4="","",+'Relació de despeses 3'!K4)</f>
        <v/>
      </c>
      <c r="I4" s="160" t="s">
        <v>20</v>
      </c>
      <c r="J4" s="160"/>
      <c r="K4" s="162"/>
    </row>
    <row r="5" spans="1:11" ht="15" x14ac:dyDescent="0.25">
      <c r="A5" s="361" t="s">
        <v>21</v>
      </c>
      <c r="B5" s="361"/>
      <c r="C5" s="300" t="str">
        <f>IF('Relació de despeses 3'!C5:D5&lt;&gt;"",'Relació de despeses 3'!C5:D5,"")</f>
        <v/>
      </c>
      <c r="D5" s="300"/>
      <c r="E5" s="161"/>
      <c r="F5" s="67" t="s">
        <v>36</v>
      </c>
      <c r="G5" s="68"/>
      <c r="H5" s="67"/>
      <c r="I5" s="70" t="str">
        <f>IF(+'Relació de despeses 3'!K5="","",+'Relació de despeses 3'!K5)</f>
        <v/>
      </c>
      <c r="J5" s="71" t="s">
        <v>26</v>
      </c>
      <c r="K5" s="70" t="str">
        <f>IF(+'Relació de despeses 3'!N5="","",+'Relació de despeses 3'!N5)</f>
        <v/>
      </c>
    </row>
    <row r="6" spans="1:11" ht="15" x14ac:dyDescent="0.25">
      <c r="A6" s="362" t="s">
        <v>32</v>
      </c>
      <c r="B6" s="362"/>
      <c r="C6" s="362"/>
      <c r="D6" s="362"/>
      <c r="E6" s="163"/>
      <c r="F6" s="362" t="s">
        <v>33</v>
      </c>
      <c r="G6" s="362"/>
      <c r="H6" s="362"/>
      <c r="I6" s="362"/>
      <c r="J6" s="129"/>
      <c r="K6" s="157"/>
    </row>
    <row r="7" spans="1:11" ht="47.25" x14ac:dyDescent="0.25">
      <c r="A7" s="363" t="s">
        <v>0</v>
      </c>
      <c r="B7" s="364"/>
      <c r="C7" s="164" t="s">
        <v>123</v>
      </c>
      <c r="D7" s="164" t="s">
        <v>114</v>
      </c>
      <c r="E7" s="165"/>
      <c r="F7" s="365" t="s">
        <v>0</v>
      </c>
      <c r="G7" s="366"/>
      <c r="H7" s="166" t="s">
        <v>124</v>
      </c>
      <c r="I7" s="167" t="s">
        <v>115</v>
      </c>
      <c r="J7" s="157"/>
      <c r="K7" s="165"/>
    </row>
    <row r="8" spans="1:11" ht="47.25" customHeight="1" x14ac:dyDescent="0.25">
      <c r="A8" s="357" t="s">
        <v>60</v>
      </c>
      <c r="B8" s="358"/>
      <c r="C8" s="168"/>
      <c r="D8" s="169">
        <f>'Relació de despeses 3'!K29</f>
        <v>0</v>
      </c>
      <c r="E8" s="135"/>
      <c r="F8" s="359" t="s">
        <v>40</v>
      </c>
      <c r="G8" s="360"/>
      <c r="H8" s="170"/>
      <c r="I8" s="171">
        <f>'Relació d''ingressos 3'!F17</f>
        <v>0</v>
      </c>
      <c r="J8" s="165"/>
      <c r="K8" s="165"/>
    </row>
    <row r="9" spans="1:11" ht="47.25" customHeight="1" x14ac:dyDescent="0.25">
      <c r="A9" s="343" t="s">
        <v>61</v>
      </c>
      <c r="B9" s="344"/>
      <c r="C9" s="172"/>
      <c r="D9" s="173">
        <f>'Relació de despeses 3'!K38</f>
        <v>0</v>
      </c>
      <c r="E9" s="135"/>
      <c r="F9" s="351" t="s">
        <v>29</v>
      </c>
      <c r="G9" s="352"/>
      <c r="H9" s="174"/>
      <c r="I9" s="175">
        <f>'Relació d''ingressos 3'!F24</f>
        <v>0</v>
      </c>
      <c r="J9" s="165"/>
      <c r="K9" s="165"/>
    </row>
    <row r="10" spans="1:11" ht="34.5" customHeight="1" x14ac:dyDescent="0.25">
      <c r="A10" s="343" t="s">
        <v>62</v>
      </c>
      <c r="B10" s="344"/>
      <c r="C10" s="172"/>
      <c r="D10" s="173">
        <f>'Relació de despeses 3'!K45</f>
        <v>0</v>
      </c>
      <c r="E10" s="135"/>
      <c r="F10" s="351" t="s">
        <v>30</v>
      </c>
      <c r="G10" s="352"/>
      <c r="H10" s="170"/>
      <c r="I10" s="171">
        <f>'Relació d''ingressos 3'!F31</f>
        <v>0</v>
      </c>
      <c r="J10" s="165"/>
      <c r="K10" s="165"/>
    </row>
    <row r="11" spans="1:11" ht="32.25" customHeight="1" x14ac:dyDescent="0.25">
      <c r="A11" s="343" t="s">
        <v>63</v>
      </c>
      <c r="B11" s="344"/>
      <c r="C11" s="172"/>
      <c r="D11" s="173">
        <f>'Relació de despeses 3'!K52</f>
        <v>0</v>
      </c>
      <c r="E11" s="135"/>
      <c r="F11" s="351" t="s">
        <v>31</v>
      </c>
      <c r="G11" s="352"/>
      <c r="H11" s="174"/>
      <c r="I11" s="175">
        <f>'Relació d''ingressos 3'!F39</f>
        <v>0</v>
      </c>
      <c r="J11" s="165"/>
      <c r="K11" s="165"/>
    </row>
    <row r="12" spans="1:11" ht="33.75" customHeight="1" x14ac:dyDescent="0.25">
      <c r="A12" s="343" t="s">
        <v>64</v>
      </c>
      <c r="B12" s="344"/>
      <c r="C12" s="172"/>
      <c r="D12" s="173">
        <f>'Relació de despeses 3'!K59</f>
        <v>0</v>
      </c>
      <c r="E12" s="135"/>
      <c r="F12" s="353" t="s">
        <v>74</v>
      </c>
      <c r="G12" s="354"/>
      <c r="H12" s="174"/>
      <c r="I12" s="175">
        <f>'Relació d''ingressos 3'!F48</f>
        <v>0</v>
      </c>
      <c r="J12" s="165"/>
      <c r="K12" s="165"/>
    </row>
    <row r="13" spans="1:11" ht="96.75" customHeight="1" x14ac:dyDescent="0.25">
      <c r="A13" s="343" t="s">
        <v>88</v>
      </c>
      <c r="B13" s="344"/>
      <c r="C13" s="172"/>
      <c r="D13" s="173">
        <f>'Relació de despeses 3'!K68</f>
        <v>0</v>
      </c>
      <c r="E13" s="135"/>
      <c r="F13" s="355" t="s">
        <v>2</v>
      </c>
      <c r="G13" s="356"/>
      <c r="H13" s="176">
        <f>SUM(H8:H12)</f>
        <v>0</v>
      </c>
      <c r="I13" s="176">
        <f>SUM(I8:I12)</f>
        <v>0</v>
      </c>
      <c r="J13" s="165"/>
      <c r="K13" s="165"/>
    </row>
    <row r="14" spans="1:11" ht="32.25" customHeight="1" x14ac:dyDescent="0.25">
      <c r="A14" s="343" t="s">
        <v>65</v>
      </c>
      <c r="B14" s="344"/>
      <c r="C14" s="172"/>
      <c r="D14" s="173">
        <f>'Relació de despeses 3'!K79</f>
        <v>0</v>
      </c>
      <c r="E14" s="135"/>
      <c r="F14" s="345" t="s">
        <v>116</v>
      </c>
      <c r="G14" s="346"/>
      <c r="H14" s="177" t="str">
        <f>IF(H8="","- %",+H8/H13)</f>
        <v>- %</v>
      </c>
      <c r="I14" s="177" t="e">
        <f>IF(I8="","- %",+I8/I13)</f>
        <v>#DIV/0!</v>
      </c>
      <c r="J14" s="165"/>
      <c r="K14" s="165"/>
    </row>
    <row r="15" spans="1:11" ht="34.5" customHeight="1" x14ac:dyDescent="0.25">
      <c r="A15" s="343" t="s">
        <v>68</v>
      </c>
      <c r="B15" s="344"/>
      <c r="C15" s="172"/>
      <c r="D15" s="173">
        <f>'Relació de despeses 3'!K85</f>
        <v>0</v>
      </c>
      <c r="E15" s="135"/>
      <c r="F15" s="137"/>
      <c r="G15" s="135"/>
      <c r="H15" s="178" t="s">
        <v>41</v>
      </c>
      <c r="I15" s="178" t="s">
        <v>42</v>
      </c>
      <c r="J15" s="165"/>
      <c r="K15" s="165"/>
    </row>
    <row r="16" spans="1:11" ht="42" customHeight="1" thickBot="1" x14ac:dyDescent="0.3">
      <c r="A16" s="343" t="s">
        <v>71</v>
      </c>
      <c r="B16" s="344"/>
      <c r="C16" s="172"/>
      <c r="D16" s="173">
        <f>'Relació de despeses 3'!K90</f>
        <v>0</v>
      </c>
      <c r="E16" s="135"/>
      <c r="F16" s="347" t="s">
        <v>70</v>
      </c>
      <c r="G16" s="348"/>
      <c r="H16" s="179">
        <f>+H13-C18</f>
        <v>0</v>
      </c>
      <c r="I16" s="179">
        <f>+I13-D18</f>
        <v>0</v>
      </c>
      <c r="J16" s="165"/>
      <c r="K16" s="165"/>
    </row>
    <row r="17" spans="1:11" ht="30.75" customHeight="1" x14ac:dyDescent="0.25">
      <c r="A17" s="343" t="s">
        <v>72</v>
      </c>
      <c r="B17" s="344"/>
      <c r="C17" s="172"/>
      <c r="D17" s="173">
        <f>'Relació de despeses 3'!K95</f>
        <v>0</v>
      </c>
      <c r="E17" s="135"/>
      <c r="F17" s="349" t="s">
        <v>117</v>
      </c>
      <c r="G17" s="350"/>
      <c r="H17" s="339" t="s">
        <v>118</v>
      </c>
      <c r="I17" s="340"/>
      <c r="J17" s="165"/>
      <c r="K17" s="165"/>
    </row>
    <row r="18" spans="1:11" ht="18" thickBot="1" x14ac:dyDescent="0.3">
      <c r="A18" s="341" t="s">
        <v>1</v>
      </c>
      <c r="B18" s="342"/>
      <c r="C18" s="180">
        <f>SUM(C8:C17)</f>
        <v>0</v>
      </c>
      <c r="D18" s="180">
        <f>SUM(D8:D17)</f>
        <v>0</v>
      </c>
      <c r="E18" s="135"/>
      <c r="F18" s="181" t="s">
        <v>43</v>
      </c>
      <c r="G18" s="182" t="s">
        <v>119</v>
      </c>
      <c r="H18" s="183" t="s">
        <v>43</v>
      </c>
      <c r="I18" s="184" t="s">
        <v>28</v>
      </c>
      <c r="J18" s="165"/>
      <c r="K18" s="165"/>
    </row>
    <row r="19" spans="1:11" ht="15.75" thickBot="1" x14ac:dyDescent="0.3">
      <c r="A19" s="185"/>
      <c r="B19" s="186"/>
      <c r="C19" s="186"/>
      <c r="D19" s="186"/>
      <c r="E19" s="135"/>
      <c r="F19" s="187">
        <f>+D18-C18</f>
        <v>0</v>
      </c>
      <c r="G19" s="188" t="e">
        <f>+F19/C18</f>
        <v>#DIV/0!</v>
      </c>
      <c r="H19" s="189">
        <f>+I13-H13</f>
        <v>0</v>
      </c>
      <c r="I19" s="190" t="e">
        <f>+H19/H13</f>
        <v>#DIV/0!</v>
      </c>
      <c r="J19" s="165"/>
      <c r="K19" s="165"/>
    </row>
    <row r="20" spans="1:11" ht="14.25" x14ac:dyDescent="0.2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1" ht="29.25" customHeight="1" thickBot="1" x14ac:dyDescent="0.3">
      <c r="A21" s="325" t="s">
        <v>58</v>
      </c>
      <c r="B21" s="325"/>
      <c r="C21" s="325"/>
      <c r="D21" s="325"/>
      <c r="E21" s="325"/>
      <c r="F21" s="325"/>
      <c r="G21" s="325"/>
      <c r="H21" s="325"/>
      <c r="I21" s="325"/>
      <c r="J21" s="157"/>
      <c r="K21" s="165"/>
    </row>
    <row r="22" spans="1:11" ht="29.25" customHeight="1" x14ac:dyDescent="0.2">
      <c r="A22" s="326"/>
      <c r="B22" s="327"/>
      <c r="C22" s="327"/>
      <c r="D22" s="327"/>
      <c r="E22" s="327"/>
      <c r="F22" s="327"/>
      <c r="G22" s="327"/>
      <c r="H22" s="327"/>
      <c r="I22" s="327"/>
      <c r="J22" s="327"/>
      <c r="K22" s="328"/>
    </row>
    <row r="23" spans="1:11" x14ac:dyDescent="0.2">
      <c r="A23" s="329"/>
      <c r="B23" s="330"/>
      <c r="C23" s="330"/>
      <c r="D23" s="330"/>
      <c r="E23" s="330"/>
      <c r="F23" s="330"/>
      <c r="G23" s="330"/>
      <c r="H23" s="330"/>
      <c r="I23" s="330"/>
      <c r="J23" s="330"/>
      <c r="K23" s="331"/>
    </row>
    <row r="24" spans="1:11" x14ac:dyDescent="0.2">
      <c r="A24" s="329"/>
      <c r="B24" s="330"/>
      <c r="C24" s="330"/>
      <c r="D24" s="330"/>
      <c r="E24" s="330"/>
      <c r="F24" s="330"/>
      <c r="G24" s="330"/>
      <c r="H24" s="330"/>
      <c r="I24" s="330"/>
      <c r="J24" s="330"/>
      <c r="K24" s="331"/>
    </row>
    <row r="25" spans="1:11" x14ac:dyDescent="0.2">
      <c r="A25" s="329"/>
      <c r="B25" s="330"/>
      <c r="C25" s="330"/>
      <c r="D25" s="330"/>
      <c r="E25" s="330"/>
      <c r="F25" s="330"/>
      <c r="G25" s="330"/>
      <c r="H25" s="330"/>
      <c r="I25" s="330"/>
      <c r="J25" s="330"/>
      <c r="K25" s="331"/>
    </row>
    <row r="26" spans="1:11" x14ac:dyDescent="0.2">
      <c r="A26" s="329"/>
      <c r="B26" s="330"/>
      <c r="C26" s="330"/>
      <c r="D26" s="330"/>
      <c r="E26" s="330"/>
      <c r="F26" s="330"/>
      <c r="G26" s="330"/>
      <c r="H26" s="330"/>
      <c r="I26" s="330"/>
      <c r="J26" s="330"/>
      <c r="K26" s="331"/>
    </row>
    <row r="27" spans="1:11" x14ac:dyDescent="0.2">
      <c r="A27" s="329"/>
      <c r="B27" s="330"/>
      <c r="C27" s="330"/>
      <c r="D27" s="330"/>
      <c r="E27" s="330"/>
      <c r="F27" s="330"/>
      <c r="G27" s="330"/>
      <c r="H27" s="330"/>
      <c r="I27" s="330"/>
      <c r="J27" s="330"/>
      <c r="K27" s="331"/>
    </row>
    <row r="28" spans="1:11" ht="13.5" thickBot="1" x14ac:dyDescent="0.25">
      <c r="A28" s="332"/>
      <c r="B28" s="333"/>
      <c r="C28" s="333"/>
      <c r="D28" s="333"/>
      <c r="E28" s="333"/>
      <c r="F28" s="333"/>
      <c r="G28" s="333"/>
      <c r="H28" s="333"/>
      <c r="I28" s="333"/>
      <c r="J28" s="333"/>
      <c r="K28" s="334"/>
    </row>
    <row r="29" spans="1:11" ht="14.25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1:11" ht="33" customHeight="1" x14ac:dyDescent="0.2">
      <c r="A30" s="335" t="str">
        <f>'Relació de despeses 3'!A98:N98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</row>
    <row r="31" spans="1:11" x14ac:dyDescent="0.2">
      <c r="A31" s="305" t="s">
        <v>120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</row>
    <row r="32" spans="1:11" ht="21" customHeight="1" x14ac:dyDescent="0.2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</row>
    <row r="33" spans="1:11" ht="15" x14ac:dyDescent="0.25">
      <c r="A33" s="129"/>
      <c r="B33" s="129"/>
      <c r="C33" s="129"/>
      <c r="D33" s="129"/>
      <c r="E33" s="129"/>
      <c r="F33" s="135"/>
      <c r="G33" s="135"/>
      <c r="H33" s="135"/>
      <c r="I33" s="135"/>
      <c r="J33" s="129"/>
      <c r="K33" s="157"/>
    </row>
    <row r="34" spans="1:11" ht="15" x14ac:dyDescent="0.25">
      <c r="A34" s="336" t="s">
        <v>51</v>
      </c>
      <c r="B34" s="337"/>
      <c r="C34" s="192"/>
      <c r="D34" s="129"/>
      <c r="E34" s="129"/>
      <c r="F34" s="193" t="s">
        <v>100</v>
      </c>
      <c r="G34" s="135"/>
      <c r="H34" s="135"/>
      <c r="I34" s="135"/>
      <c r="J34" s="129"/>
      <c r="K34" s="157"/>
    </row>
    <row r="35" spans="1:11" ht="15" x14ac:dyDescent="0.25">
      <c r="A35" s="194"/>
      <c r="B35" s="129"/>
      <c r="C35" s="129"/>
      <c r="D35" s="129"/>
      <c r="E35" s="193"/>
      <c r="F35" s="135"/>
      <c r="G35" s="135"/>
      <c r="H35" s="135"/>
      <c r="I35" s="135"/>
      <c r="J35" s="129"/>
      <c r="K35" s="157"/>
    </row>
    <row r="36" spans="1:11" ht="15" x14ac:dyDescent="0.25">
      <c r="A36" s="129"/>
      <c r="B36" s="137"/>
      <c r="C36" s="137"/>
      <c r="D36" s="137"/>
      <c r="E36" s="137"/>
      <c r="F36" s="195"/>
      <c r="G36" s="195"/>
      <c r="H36" s="135"/>
      <c r="I36" s="193"/>
      <c r="J36" s="129"/>
      <c r="K36" s="157"/>
    </row>
    <row r="37" spans="1:11" x14ac:dyDescent="0.2">
      <c r="A37" s="196" t="s">
        <v>19</v>
      </c>
      <c r="B37" s="196"/>
      <c r="C37" s="196"/>
      <c r="D37" s="196"/>
      <c r="E37" s="196"/>
      <c r="F37" s="197"/>
      <c r="G37" s="197"/>
      <c r="H37" s="197"/>
      <c r="I37" s="197"/>
      <c r="J37" s="12"/>
      <c r="K37" s="12"/>
    </row>
    <row r="38" spans="1:11" ht="18" customHeight="1" x14ac:dyDescent="0.2">
      <c r="A38" s="338" t="s">
        <v>136</v>
      </c>
      <c r="B38" s="338"/>
      <c r="C38" s="338"/>
      <c r="D38" s="338"/>
      <c r="E38" s="338"/>
      <c r="F38" s="338"/>
      <c r="G38" s="338"/>
      <c r="H38" s="338"/>
      <c r="I38" s="338"/>
      <c r="J38" s="338"/>
      <c r="K38" s="338"/>
    </row>
    <row r="39" spans="1:11" ht="16.5" customHeight="1" x14ac:dyDescent="0.2">
      <c r="A39" s="338" t="s">
        <v>131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</row>
    <row r="40" spans="1:11" ht="20.25" customHeight="1" x14ac:dyDescent="0.2">
      <c r="A40" s="253" t="s">
        <v>134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</row>
    <row r="41" spans="1:11" ht="17.25" customHeight="1" x14ac:dyDescent="0.2">
      <c r="A41" s="253" t="s">
        <v>132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</row>
    <row r="42" spans="1:11" ht="17.25" customHeight="1" x14ac:dyDescent="0.2">
      <c r="A42" s="253" t="s">
        <v>52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</row>
    <row r="43" spans="1:11" ht="18.75" customHeight="1" x14ac:dyDescent="0.2">
      <c r="A43" s="253" t="s">
        <v>121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</row>
    <row r="44" spans="1:11" ht="27.75" customHeight="1" x14ac:dyDescent="0.2">
      <c r="A44" s="253" t="s">
        <v>122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</row>
    <row r="45" spans="1:1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6"/>
      <c r="K45" s="21"/>
    </row>
    <row r="46" spans="1:11" x14ac:dyDescent="0.2">
      <c r="A46" s="21"/>
      <c r="B46" s="21"/>
      <c r="C46" s="21"/>
      <c r="D46" s="21"/>
      <c r="E46" s="21"/>
      <c r="F46" s="20"/>
      <c r="G46" s="20"/>
      <c r="H46" s="20"/>
      <c r="I46" s="19"/>
      <c r="J46" s="6"/>
      <c r="K46" s="21"/>
    </row>
  </sheetData>
  <mergeCells count="45">
    <mergeCell ref="A43:K43"/>
    <mergeCell ref="A44:K44"/>
    <mergeCell ref="A34:B34"/>
    <mergeCell ref="A38:K38"/>
    <mergeCell ref="A39:K39"/>
    <mergeCell ref="A40:K40"/>
    <mergeCell ref="A41:K41"/>
    <mergeCell ref="A42:K42"/>
    <mergeCell ref="A31:K32"/>
    <mergeCell ref="A14:B14"/>
    <mergeCell ref="F14:G14"/>
    <mergeCell ref="A15:B15"/>
    <mergeCell ref="A16:B16"/>
    <mergeCell ref="F16:G16"/>
    <mergeCell ref="A17:B17"/>
    <mergeCell ref="F17:G17"/>
    <mergeCell ref="H17:I17"/>
    <mergeCell ref="A18:B18"/>
    <mergeCell ref="A21:I21"/>
    <mergeCell ref="A22:K28"/>
    <mergeCell ref="A30:K30"/>
    <mergeCell ref="A11:B11"/>
    <mergeCell ref="F11:G11"/>
    <mergeCell ref="A12:B12"/>
    <mergeCell ref="F12:G12"/>
    <mergeCell ref="A13:B13"/>
    <mergeCell ref="F13:G13"/>
    <mergeCell ref="A8:B8"/>
    <mergeCell ref="F8:G8"/>
    <mergeCell ref="A9:B9"/>
    <mergeCell ref="F9:G9"/>
    <mergeCell ref="A10:B10"/>
    <mergeCell ref="F10:G10"/>
    <mergeCell ref="A5:B5"/>
    <mergeCell ref="C5:D5"/>
    <mergeCell ref="A6:D6"/>
    <mergeCell ref="F6:I6"/>
    <mergeCell ref="A7:B7"/>
    <mergeCell ref="F7:G7"/>
    <mergeCell ref="A3:B3"/>
    <mergeCell ref="C3:D3"/>
    <mergeCell ref="F3:G3"/>
    <mergeCell ref="A4:B4"/>
    <mergeCell ref="C4:D4"/>
    <mergeCell ref="F4:G4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Relació de despeses 1</vt:lpstr>
      <vt:lpstr>Relació d'ingressos 1 </vt:lpstr>
      <vt:lpstr>Resum despeses-ingressos 1</vt:lpstr>
      <vt:lpstr>Relació de despeses 2</vt:lpstr>
      <vt:lpstr>Relació d'ingressos 2</vt:lpstr>
      <vt:lpstr>Resum despeses-ingressos 2</vt:lpstr>
      <vt:lpstr>Relació de despeses 3</vt:lpstr>
      <vt:lpstr>Relació d'ingressos 3</vt:lpstr>
      <vt:lpstr>Resum despeses-ingressos 3</vt:lpstr>
      <vt:lpstr>Resum despeses-ingressos Total</vt:lpstr>
      <vt:lpstr>'Relació de despeses 1'!Títulos_a_imprimir</vt:lpstr>
      <vt:lpstr>'Relació de despeses 2'!Títulos_a_imprimir</vt:lpstr>
      <vt:lpstr>'Relació de despeses 3'!Títulos_a_imprimir</vt:lpstr>
      <vt:lpstr>'Relació d''ingressos 1 '!Títulos_a_imprimir</vt:lpstr>
      <vt:lpstr>'Relació d''ingressos 2'!Títulos_a_imprimir</vt:lpstr>
      <vt:lpstr>'Relació d''ingressos 3'!Títulos_a_imprimir</vt:lpstr>
    </vt:vector>
  </TitlesOfParts>
  <Company>Ajuntament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Silvia</cp:lastModifiedBy>
  <cp:lastPrinted>2020-02-18T14:31:29Z</cp:lastPrinted>
  <dcterms:created xsi:type="dcterms:W3CDTF">2010-06-14T17:36:12Z</dcterms:created>
  <dcterms:modified xsi:type="dcterms:W3CDTF">2021-01-12T17:32:23Z</dcterms:modified>
</cp:coreProperties>
</file>