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140" windowHeight="9228" tabRatio="700" activeTab="4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4562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 s="1"/>
  <c r="E44" i="1"/>
  <c r="F44" i="1" s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P23" i="7" s="1"/>
  <c r="N23" i="7"/>
  <c r="L23" i="7"/>
  <c r="M23" i="7" s="1"/>
  <c r="J23" i="7"/>
  <c r="K23" i="7" s="1"/>
  <c r="I23" i="7"/>
  <c r="G23" i="7"/>
  <c r="H23" i="7" s="1"/>
  <c r="E23" i="7"/>
  <c r="D23" i="7"/>
  <c r="D44" i="7" s="1"/>
  <c r="B23" i="7"/>
  <c r="B8" i="7"/>
  <c r="B8" i="6"/>
  <c r="B8" i="5"/>
  <c r="B8" i="4"/>
  <c r="AD22" i="7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K22" i="7" s="1"/>
  <c r="I22" i="7"/>
  <c r="G22" i="7"/>
  <c r="E22" i="7"/>
  <c r="D22" i="7"/>
  <c r="B22" i="7"/>
  <c r="B43" i="7" s="1"/>
  <c r="C43" i="7" s="1"/>
  <c r="E43" i="6"/>
  <c r="D43" i="6"/>
  <c r="B43" i="6"/>
  <c r="C43" i="6" s="1"/>
  <c r="AE22" i="6"/>
  <c r="AB22" i="6"/>
  <c r="Z22" i="6"/>
  <c r="W22" i="6"/>
  <c r="U22" i="6"/>
  <c r="R22" i="6"/>
  <c r="P22" i="6"/>
  <c r="M22" i="6"/>
  <c r="E43" i="5"/>
  <c r="F43" i="5" s="1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C43" i="4" s="1"/>
  <c r="AE22" i="4"/>
  <c r="AB22" i="4"/>
  <c r="Z22" i="4"/>
  <c r="W22" i="4"/>
  <c r="U22" i="4"/>
  <c r="R22" i="4"/>
  <c r="P22" i="4"/>
  <c r="M22" i="4"/>
  <c r="F22" i="4"/>
  <c r="C22" i="4"/>
  <c r="E43" i="1"/>
  <c r="F43" i="1" s="1"/>
  <c r="D43" i="1"/>
  <c r="B43" i="1"/>
  <c r="C43" i="1" s="1"/>
  <c r="AE22" i="1"/>
  <c r="AB22" i="1"/>
  <c r="Z22" i="1"/>
  <c r="W22" i="1"/>
  <c r="U22" i="1"/>
  <c r="R22" i="1"/>
  <c r="P22" i="1"/>
  <c r="M22" i="1"/>
  <c r="C13" i="4"/>
  <c r="B25" i="1"/>
  <c r="L34" i="1" s="1"/>
  <c r="M34" i="1" s="1"/>
  <c r="B16" i="7"/>
  <c r="C16" i="7" s="1"/>
  <c r="D16" i="7"/>
  <c r="J24" i="7"/>
  <c r="E24" i="7"/>
  <c r="O24" i="7"/>
  <c r="P24" i="7" s="1"/>
  <c r="T24" i="7"/>
  <c r="U24" i="7" s="1"/>
  <c r="Y24" i="7"/>
  <c r="Z24" i="7" s="1"/>
  <c r="AD24" i="7"/>
  <c r="AE24" i="7" s="1"/>
  <c r="E13" i="7"/>
  <c r="J13" i="7"/>
  <c r="O13" i="7"/>
  <c r="T13" i="7"/>
  <c r="Y13" i="7"/>
  <c r="Z13" i="7" s="1"/>
  <c r="AD13" i="7"/>
  <c r="AE13" i="7" s="1"/>
  <c r="E20" i="7"/>
  <c r="J20" i="7"/>
  <c r="E41" i="7" s="1"/>
  <c r="O20" i="7"/>
  <c r="AD20" i="7"/>
  <c r="T20" i="7"/>
  <c r="U20" i="7" s="1"/>
  <c r="Y20" i="7"/>
  <c r="Z20" i="7" s="1"/>
  <c r="E21" i="7"/>
  <c r="F21" i="7" s="1"/>
  <c r="J21" i="7"/>
  <c r="O21" i="7"/>
  <c r="AD21" i="7"/>
  <c r="T21" i="7"/>
  <c r="U21" i="7" s="1"/>
  <c r="Y21" i="7"/>
  <c r="J14" i="7"/>
  <c r="O14" i="7"/>
  <c r="E14" i="7"/>
  <c r="F14" i="7" s="1"/>
  <c r="T14" i="7"/>
  <c r="U14" i="7" s="1"/>
  <c r="Y14" i="7"/>
  <c r="Z14" i="7" s="1"/>
  <c r="AD14" i="7"/>
  <c r="AE14" i="7" s="1"/>
  <c r="J15" i="7"/>
  <c r="O15" i="7"/>
  <c r="E15" i="7"/>
  <c r="F15" i="7" s="1"/>
  <c r="T15" i="7"/>
  <c r="U15" i="7" s="1"/>
  <c r="Y15" i="7"/>
  <c r="Z15" i="7" s="1"/>
  <c r="AD15" i="7"/>
  <c r="AE15" i="7" s="1"/>
  <c r="J16" i="7"/>
  <c r="O16" i="7"/>
  <c r="E16" i="7"/>
  <c r="T16" i="7"/>
  <c r="Y16" i="7"/>
  <c r="Z16" i="7" s="1"/>
  <c r="AD16" i="7"/>
  <c r="AE16" i="7" s="1"/>
  <c r="J17" i="7"/>
  <c r="K17" i="7" s="1"/>
  <c r="O17" i="7"/>
  <c r="E17" i="7"/>
  <c r="F17" i="7" s="1"/>
  <c r="T17" i="7"/>
  <c r="U17" i="7" s="1"/>
  <c r="Y17" i="7"/>
  <c r="Z17" i="7" s="1"/>
  <c r="AD17" i="7"/>
  <c r="AE17" i="7" s="1"/>
  <c r="J18" i="7"/>
  <c r="K18" i="7" s="1"/>
  <c r="O18" i="7"/>
  <c r="AD18" i="7"/>
  <c r="E18" i="7"/>
  <c r="T18" i="7"/>
  <c r="Y18" i="7"/>
  <c r="Z18" i="7" s="1"/>
  <c r="J19" i="7"/>
  <c r="E40" i="7" s="1"/>
  <c r="F40" i="7" s="1"/>
  <c r="O19" i="7"/>
  <c r="P19" i="7" s="1"/>
  <c r="AD19" i="7"/>
  <c r="AE19" i="7" s="1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D40" i="7" s="1"/>
  <c r="S19" i="7"/>
  <c r="X19" i="7"/>
  <c r="G24" i="7"/>
  <c r="B24" i="7"/>
  <c r="C24" i="7" s="1"/>
  <c r="L24" i="7"/>
  <c r="Q24" i="7"/>
  <c r="R24" i="7" s="1"/>
  <c r="V24" i="7"/>
  <c r="W24" i="7"/>
  <c r="AA24" i="7"/>
  <c r="AB24" i="7" s="1"/>
  <c r="G16" i="7"/>
  <c r="H16" i="7" s="1"/>
  <c r="L16" i="7"/>
  <c r="Q16" i="7"/>
  <c r="R16" i="7" s="1"/>
  <c r="V16" i="7"/>
  <c r="W16" i="7" s="1"/>
  <c r="AA16" i="7"/>
  <c r="AB16" i="7" s="1"/>
  <c r="B13" i="7"/>
  <c r="G13" i="7"/>
  <c r="G25" i="7" s="1"/>
  <c r="H20" i="7" s="1"/>
  <c r="L13" i="7"/>
  <c r="Q13" i="7"/>
  <c r="R13" i="7" s="1"/>
  <c r="V13" i="7"/>
  <c r="W13" i="7" s="1"/>
  <c r="AA13" i="7"/>
  <c r="AB13" i="7" s="1"/>
  <c r="B20" i="7"/>
  <c r="G20" i="7"/>
  <c r="L20" i="7"/>
  <c r="AA20" i="7"/>
  <c r="AB20" i="7" s="1"/>
  <c r="Q20" i="7"/>
  <c r="R20" i="7" s="1"/>
  <c r="V20" i="7"/>
  <c r="W20" i="7" s="1"/>
  <c r="B21" i="7"/>
  <c r="C21" i="7" s="1"/>
  <c r="G21" i="7"/>
  <c r="L21" i="7"/>
  <c r="M21" i="7" s="1"/>
  <c r="AA21" i="7"/>
  <c r="AB21" i="7" s="1"/>
  <c r="Q21" i="7"/>
  <c r="R21" i="7" s="1"/>
  <c r="V21" i="7"/>
  <c r="W21" i="7" s="1"/>
  <c r="G14" i="7"/>
  <c r="L14" i="7"/>
  <c r="M14" i="7" s="1"/>
  <c r="B14" i="7"/>
  <c r="Q14" i="7"/>
  <c r="R14" i="7" s="1"/>
  <c r="V14" i="7"/>
  <c r="W14" i="7" s="1"/>
  <c r="AA14" i="7"/>
  <c r="AB14" i="7" s="1"/>
  <c r="G15" i="7"/>
  <c r="L15" i="7"/>
  <c r="B15" i="7"/>
  <c r="C15" i="7" s="1"/>
  <c r="Q15" i="7"/>
  <c r="R15" i="7" s="1"/>
  <c r="V15" i="7"/>
  <c r="W15" i="7" s="1"/>
  <c r="AA15" i="7"/>
  <c r="AB15" i="7"/>
  <c r="G17" i="7"/>
  <c r="H17" i="7" s="1"/>
  <c r="L17" i="7"/>
  <c r="M17" i="7" s="1"/>
  <c r="B17" i="7"/>
  <c r="C17" i="7"/>
  <c r="Q17" i="7"/>
  <c r="V17" i="7"/>
  <c r="W17" i="7" s="1"/>
  <c r="AA17" i="7"/>
  <c r="G18" i="7"/>
  <c r="L18" i="7"/>
  <c r="M18" i="7" s="1"/>
  <c r="AA18" i="7"/>
  <c r="B18" i="7"/>
  <c r="Q18" i="7"/>
  <c r="R18" i="7" s="1"/>
  <c r="V18" i="7"/>
  <c r="W18" i="7" s="1"/>
  <c r="G19" i="7"/>
  <c r="L19" i="7"/>
  <c r="AA19" i="7"/>
  <c r="B19" i="7"/>
  <c r="C19" i="7" s="1"/>
  <c r="Q19" i="7"/>
  <c r="R19" i="7" s="1"/>
  <c r="V19" i="7"/>
  <c r="W19" i="7" s="1"/>
  <c r="U18" i="7"/>
  <c r="J25" i="6"/>
  <c r="K20" i="6"/>
  <c r="E25" i="6"/>
  <c r="O34" i="6" s="1"/>
  <c r="P34" i="6" s="1"/>
  <c r="O25" i="6"/>
  <c r="O36" i="6" s="1"/>
  <c r="P36" i="6" s="1"/>
  <c r="Y25" i="6"/>
  <c r="O38" i="6" s="1"/>
  <c r="P38" i="6" s="1"/>
  <c r="T25" i="6"/>
  <c r="O37" i="6" s="1"/>
  <c r="AD25" i="6"/>
  <c r="O39" i="6" s="1"/>
  <c r="P39" i="6" s="1"/>
  <c r="I25" i="6"/>
  <c r="N35" i="6" s="1"/>
  <c r="D25" i="6"/>
  <c r="N34" i="6"/>
  <c r="N25" i="6"/>
  <c r="N36" i="6" s="1"/>
  <c r="X25" i="6"/>
  <c r="N38" i="6" s="1"/>
  <c r="S25" i="6"/>
  <c r="N37" i="6" s="1"/>
  <c r="AC25" i="6"/>
  <c r="N39" i="6" s="1"/>
  <c r="G25" i="6"/>
  <c r="H15" i="6"/>
  <c r="B25" i="6"/>
  <c r="L25" i="6"/>
  <c r="L36" i="6" s="1"/>
  <c r="M36" i="6" s="1"/>
  <c r="V25" i="6"/>
  <c r="L38" i="6" s="1"/>
  <c r="M38" i="6" s="1"/>
  <c r="Q25" i="6"/>
  <c r="L37" i="6" s="1"/>
  <c r="AA25" i="6"/>
  <c r="L39" i="6" s="1"/>
  <c r="M39" i="6" s="1"/>
  <c r="E45" i="6"/>
  <c r="F45" i="6" s="1"/>
  <c r="E34" i="6"/>
  <c r="E35" i="6"/>
  <c r="E36" i="6"/>
  <c r="E37" i="6"/>
  <c r="E38" i="6"/>
  <c r="F38" i="6"/>
  <c r="E39" i="6"/>
  <c r="E40" i="6"/>
  <c r="E41" i="6"/>
  <c r="E42" i="6"/>
  <c r="F42" i="6" s="1"/>
  <c r="D45" i="6"/>
  <c r="D34" i="6"/>
  <c r="D46" i="6" s="1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C36" i="6" s="1"/>
  <c r="B37" i="6"/>
  <c r="C37" i="6" s="1"/>
  <c r="B38" i="6"/>
  <c r="C38" i="6" s="1"/>
  <c r="B39" i="6"/>
  <c r="B40" i="6"/>
  <c r="C40" i="6" s="1"/>
  <c r="B41" i="6"/>
  <c r="C41" i="6" s="1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25" i="5"/>
  <c r="O36" i="5" s="1"/>
  <c r="P36" i="5" s="1"/>
  <c r="T25" i="5"/>
  <c r="O37" i="5" s="1"/>
  <c r="P37" i="5" s="1"/>
  <c r="Y25" i="5"/>
  <c r="O38" i="5" s="1"/>
  <c r="P38" i="5" s="1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35" i="5" s="1"/>
  <c r="L25" i="5"/>
  <c r="L36" i="5" s="1"/>
  <c r="M36" i="5" s="1"/>
  <c r="Q25" i="5"/>
  <c r="L37" i="5" s="1"/>
  <c r="M37" i="5" s="1"/>
  <c r="V25" i="5"/>
  <c r="L38" i="5" s="1"/>
  <c r="M38" i="5" s="1"/>
  <c r="E34" i="5"/>
  <c r="E35" i="5"/>
  <c r="E36" i="5"/>
  <c r="E41" i="5"/>
  <c r="E42" i="5"/>
  <c r="F42" i="5" s="1"/>
  <c r="E39" i="5"/>
  <c r="F39" i="5" s="1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C35" i="5" s="1"/>
  <c r="B36" i="5"/>
  <c r="B41" i="5"/>
  <c r="B42" i="5"/>
  <c r="C42" i="5" s="1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25" i="5" s="1"/>
  <c r="W14" i="5"/>
  <c r="W15" i="5"/>
  <c r="W16" i="5"/>
  <c r="W17" i="5"/>
  <c r="W19" i="5"/>
  <c r="W20" i="5"/>
  <c r="W21" i="5"/>
  <c r="U13" i="5"/>
  <c r="U14" i="5"/>
  <c r="U15" i="5"/>
  <c r="U25" i="5" s="1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F45" i="4" s="1"/>
  <c r="E34" i="4"/>
  <c r="E35" i="4"/>
  <c r="F35" i="4" s="1"/>
  <c r="E36" i="4"/>
  <c r="E37" i="4"/>
  <c r="E38" i="4"/>
  <c r="E39" i="4"/>
  <c r="F39" i="4" s="1"/>
  <c r="E40" i="4"/>
  <c r="F40" i="4" s="1"/>
  <c r="E41" i="4"/>
  <c r="E42" i="4"/>
  <c r="D45" i="4"/>
  <c r="B45" i="4"/>
  <c r="C45" i="4" s="1"/>
  <c r="B42" i="4"/>
  <c r="C42" i="4" s="1"/>
  <c r="B34" i="4"/>
  <c r="B35" i="4"/>
  <c r="C35" i="4" s="1"/>
  <c r="B36" i="4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O38" i="4" s="1"/>
  <c r="P38" i="4" s="1"/>
  <c r="Z20" i="4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O37" i="4" s="1"/>
  <c r="P37" i="4" s="1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M37" i="4" s="1"/>
  <c r="R13" i="4"/>
  <c r="R14" i="4"/>
  <c r="R15" i="4"/>
  <c r="R16" i="4"/>
  <c r="R17" i="4"/>
  <c r="R18" i="4"/>
  <c r="R19" i="4"/>
  <c r="R20" i="4"/>
  <c r="R21" i="4"/>
  <c r="R24" i="4"/>
  <c r="O25" i="4"/>
  <c r="O36" i="4" s="1"/>
  <c r="P36" i="4" s="1"/>
  <c r="P19" i="4"/>
  <c r="P17" i="4"/>
  <c r="P24" i="4"/>
  <c r="N25" i="4"/>
  <c r="N36" i="4" s="1"/>
  <c r="L25" i="4"/>
  <c r="L36" i="4" s="1"/>
  <c r="M36" i="4" s="1"/>
  <c r="M19" i="4"/>
  <c r="M15" i="4"/>
  <c r="M16" i="4"/>
  <c r="M17" i="4"/>
  <c r="M18" i="4"/>
  <c r="M21" i="4"/>
  <c r="M24" i="4"/>
  <c r="J25" i="4"/>
  <c r="K16" i="4"/>
  <c r="K17" i="4"/>
  <c r="I25" i="4"/>
  <c r="N35" i="4" s="1"/>
  <c r="G25" i="4"/>
  <c r="H20" i="4" s="1"/>
  <c r="H16" i="4"/>
  <c r="H17" i="4"/>
  <c r="H21" i="4"/>
  <c r="E25" i="4"/>
  <c r="O34" i="4" s="1"/>
  <c r="P34" i="4" s="1"/>
  <c r="F18" i="4"/>
  <c r="F13" i="4"/>
  <c r="F16" i="4"/>
  <c r="F17" i="4"/>
  <c r="F19" i="4"/>
  <c r="F21" i="4"/>
  <c r="F24" i="4"/>
  <c r="D25" i="4"/>
  <c r="N34" i="4" s="1"/>
  <c r="B25" i="4"/>
  <c r="L34" i="4" s="1"/>
  <c r="M34" i="4" s="1"/>
  <c r="C16" i="4"/>
  <c r="C17" i="4"/>
  <c r="C19" i="4"/>
  <c r="C21" i="4"/>
  <c r="C24" i="4"/>
  <c r="D34" i="4"/>
  <c r="D35" i="4"/>
  <c r="D36" i="4"/>
  <c r="D37" i="4"/>
  <c r="D38" i="4"/>
  <c r="D39" i="4"/>
  <c r="D40" i="4"/>
  <c r="D41" i="4"/>
  <c r="D42" i="4"/>
  <c r="J25" i="1"/>
  <c r="K20" i="1" s="1"/>
  <c r="K22" i="1"/>
  <c r="O25" i="1"/>
  <c r="O36" i="1"/>
  <c r="P36" i="1" s="1"/>
  <c r="E25" i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L35" i="1" s="1"/>
  <c r="H22" i="1"/>
  <c r="L25" i="1"/>
  <c r="L36" i="1" s="1"/>
  <c r="M36" i="1" s="1"/>
  <c r="M20" i="1"/>
  <c r="V25" i="1"/>
  <c r="L38" i="1" s="1"/>
  <c r="M38" i="1" s="1"/>
  <c r="Q25" i="1"/>
  <c r="L37" i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9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F34" i="1" s="1"/>
  <c r="E41" i="1"/>
  <c r="E35" i="1"/>
  <c r="F35" i="1" s="1"/>
  <c r="E36" i="1"/>
  <c r="F36" i="1" s="1"/>
  <c r="E37" i="1"/>
  <c r="E38" i="1"/>
  <c r="E39" i="1"/>
  <c r="F39" i="1" s="1"/>
  <c r="E40" i="1"/>
  <c r="F40" i="1" s="1"/>
  <c r="D45" i="1"/>
  <c r="D42" i="1"/>
  <c r="D34" i="1"/>
  <c r="D41" i="1"/>
  <c r="D35" i="1"/>
  <c r="D36" i="1"/>
  <c r="D37" i="1"/>
  <c r="D38" i="1"/>
  <c r="D39" i="1"/>
  <c r="D40" i="1"/>
  <c r="B45" i="1"/>
  <c r="C45" i="1" s="1"/>
  <c r="B42" i="1"/>
  <c r="C42" i="1" s="1"/>
  <c r="B34" i="1"/>
  <c r="B41" i="1"/>
  <c r="B35" i="1"/>
  <c r="C35" i="1" s="1"/>
  <c r="B36" i="1"/>
  <c r="C36" i="1" s="1"/>
  <c r="B37" i="1"/>
  <c r="C37" i="1" s="1"/>
  <c r="B38" i="1"/>
  <c r="C38" i="1"/>
  <c r="B39" i="1"/>
  <c r="C39" i="1" s="1"/>
  <c r="B40" i="1"/>
  <c r="C40" i="1" s="1"/>
  <c r="AE13" i="1"/>
  <c r="AD25" i="1"/>
  <c r="O39" i="1" s="1"/>
  <c r="P39" i="1" s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R25" i="1" s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F22" i="1"/>
  <c r="F23" i="1"/>
  <c r="F24" i="1"/>
  <c r="C22" i="1"/>
  <c r="C23" i="1"/>
  <c r="F22" i="6"/>
  <c r="L34" i="6"/>
  <c r="C22" i="6"/>
  <c r="O35" i="1"/>
  <c r="F45" i="1"/>
  <c r="H20" i="6"/>
  <c r="H19" i="6"/>
  <c r="M18" i="6"/>
  <c r="M13" i="6"/>
  <c r="P19" i="6"/>
  <c r="P14" i="6"/>
  <c r="Z21" i="6"/>
  <c r="L35" i="6"/>
  <c r="M35" i="6" s="1"/>
  <c r="H22" i="6"/>
  <c r="O35" i="6"/>
  <c r="P35" i="6" s="1"/>
  <c r="K22" i="6"/>
  <c r="AE25" i="6"/>
  <c r="M13" i="5"/>
  <c r="H22" i="5"/>
  <c r="O35" i="5"/>
  <c r="K22" i="5"/>
  <c r="M14" i="4"/>
  <c r="P21" i="4"/>
  <c r="H19" i="4"/>
  <c r="H22" i="4"/>
  <c r="K13" i="4"/>
  <c r="K22" i="4"/>
  <c r="Z21" i="4"/>
  <c r="F20" i="1"/>
  <c r="O34" i="1"/>
  <c r="F13" i="1"/>
  <c r="F25" i="1" s="1"/>
  <c r="C13" i="1"/>
  <c r="K21" i="1"/>
  <c r="H16" i="1"/>
  <c r="H20" i="1"/>
  <c r="H13" i="1"/>
  <c r="H14" i="1"/>
  <c r="H18" i="1"/>
  <c r="H24" i="1"/>
  <c r="Z18" i="6"/>
  <c r="C20" i="6"/>
  <c r="C13" i="6"/>
  <c r="F14" i="6"/>
  <c r="K15" i="6"/>
  <c r="R16" i="6"/>
  <c r="R25" i="6" s="1"/>
  <c r="U16" i="6"/>
  <c r="U13" i="6"/>
  <c r="H18" i="6"/>
  <c r="H13" i="6"/>
  <c r="H24" i="6"/>
  <c r="H14" i="6"/>
  <c r="K19" i="6"/>
  <c r="K14" i="6"/>
  <c r="K18" i="6"/>
  <c r="K21" i="6"/>
  <c r="K13" i="6"/>
  <c r="F13" i="6"/>
  <c r="W19" i="6"/>
  <c r="W18" i="6"/>
  <c r="K24" i="6"/>
  <c r="F43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R16" i="5"/>
  <c r="H13" i="5"/>
  <c r="K19" i="5"/>
  <c r="K20" i="5"/>
  <c r="C14" i="5"/>
  <c r="C13" i="5"/>
  <c r="C25" i="5" s="1"/>
  <c r="F23" i="7"/>
  <c r="D46" i="5"/>
  <c r="AE21" i="5"/>
  <c r="AE20" i="5"/>
  <c r="C20" i="5"/>
  <c r="F21" i="5"/>
  <c r="F20" i="5"/>
  <c r="P21" i="5"/>
  <c r="B36" i="7"/>
  <c r="C36" i="7" s="1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AD25" i="7"/>
  <c r="O38" i="7" s="1"/>
  <c r="P38" i="7" s="1"/>
  <c r="W17" i="4"/>
  <c r="E38" i="7"/>
  <c r="F38" i="7" s="1"/>
  <c r="Z17" i="4"/>
  <c r="C18" i="4"/>
  <c r="C20" i="4"/>
  <c r="H13" i="4"/>
  <c r="O35" i="4"/>
  <c r="M13" i="4"/>
  <c r="W20" i="4"/>
  <c r="M20" i="4"/>
  <c r="P20" i="4"/>
  <c r="P18" i="7"/>
  <c r="F43" i="4"/>
  <c r="Q25" i="7"/>
  <c r="L37" i="7" s="1"/>
  <c r="AC25" i="7"/>
  <c r="N38" i="7" s="1"/>
  <c r="M15" i="7"/>
  <c r="D36" i="7"/>
  <c r="R17" i="7"/>
  <c r="H22" i="7"/>
  <c r="F38" i="1"/>
  <c r="P17" i="7"/>
  <c r="P16" i="7"/>
  <c r="F37" i="4"/>
  <c r="F37" i="1"/>
  <c r="F24" i="7"/>
  <c r="C23" i="7"/>
  <c r="C44" i="1"/>
  <c r="F22" i="7"/>
  <c r="C34" i="1"/>
  <c r="C43" i="5"/>
  <c r="W25" i="4"/>
  <c r="F37" i="6"/>
  <c r="F41" i="6"/>
  <c r="C39" i="6"/>
  <c r="F40" i="6"/>
  <c r="F36" i="6"/>
  <c r="C35" i="6"/>
  <c r="U13" i="7"/>
  <c r="U16" i="7"/>
  <c r="C34" i="6"/>
  <c r="M34" i="6"/>
  <c r="F34" i="6"/>
  <c r="F39" i="6"/>
  <c r="AB18" i="7"/>
  <c r="AB19" i="7"/>
  <c r="C45" i="6"/>
  <c r="C45" i="5"/>
  <c r="F45" i="5"/>
  <c r="AE20" i="7"/>
  <c r="C36" i="5"/>
  <c r="C37" i="5"/>
  <c r="F36" i="5"/>
  <c r="F37" i="5"/>
  <c r="C40" i="5"/>
  <c r="F18" i="7"/>
  <c r="F40" i="5"/>
  <c r="F35" i="5"/>
  <c r="C34" i="5"/>
  <c r="F20" i="7"/>
  <c r="Z21" i="7"/>
  <c r="AE18" i="7"/>
  <c r="F36" i="4"/>
  <c r="C38" i="4"/>
  <c r="F38" i="4"/>
  <c r="F42" i="4"/>
  <c r="P21" i="7"/>
  <c r="K15" i="7"/>
  <c r="K16" i="7"/>
  <c r="K13" i="7"/>
  <c r="C14" i="7"/>
  <c r="C40" i="4"/>
  <c r="C39" i="4"/>
  <c r="C13" i="7"/>
  <c r="F34" i="4"/>
  <c r="M19" i="7"/>
  <c r="C34" i="4"/>
  <c r="K21" i="7"/>
  <c r="M20" i="7"/>
  <c r="M13" i="7"/>
  <c r="P13" i="7"/>
  <c r="P15" i="7"/>
  <c r="P20" i="7"/>
  <c r="H15" i="7"/>
  <c r="H13" i="7"/>
  <c r="H14" i="7"/>
  <c r="H18" i="7"/>
  <c r="H24" i="7"/>
  <c r="P34" i="1"/>
  <c r="J25" i="7" l="1"/>
  <c r="O35" i="7" s="1"/>
  <c r="H20" i="5"/>
  <c r="E46" i="6"/>
  <c r="B42" i="7"/>
  <c r="C42" i="7" s="1"/>
  <c r="E45" i="7"/>
  <c r="F45" i="7" s="1"/>
  <c r="K19" i="7"/>
  <c r="C22" i="7"/>
  <c r="L35" i="4"/>
  <c r="P25" i="5"/>
  <c r="AE25" i="4"/>
  <c r="B46" i="4"/>
  <c r="C41" i="4" s="1"/>
  <c r="Z25" i="5"/>
  <c r="AB25" i="5"/>
  <c r="AE25" i="5"/>
  <c r="B46" i="5"/>
  <c r="C41" i="5" s="1"/>
  <c r="W25" i="6"/>
  <c r="B37" i="7"/>
  <c r="C37" i="7" s="1"/>
  <c r="E39" i="7"/>
  <c r="F39" i="7" s="1"/>
  <c r="E36" i="7"/>
  <c r="F36" i="7" s="1"/>
  <c r="B44" i="7"/>
  <c r="C44" i="7" s="1"/>
  <c r="F25" i="4"/>
  <c r="B38" i="7"/>
  <c r="C38" i="7" s="1"/>
  <c r="E37" i="7"/>
  <c r="F37" i="7" s="1"/>
  <c r="B39" i="7"/>
  <c r="C39" i="7" s="1"/>
  <c r="E25" i="7"/>
  <c r="O34" i="7" s="1"/>
  <c r="P34" i="7" s="1"/>
  <c r="E44" i="7"/>
  <c r="F44" i="7" s="1"/>
  <c r="K14" i="7"/>
  <c r="E34" i="7"/>
  <c r="F34" i="7" s="1"/>
  <c r="Y25" i="7"/>
  <c r="O39" i="7" s="1"/>
  <c r="P39" i="7" s="1"/>
  <c r="C25" i="4"/>
  <c r="E46" i="5"/>
  <c r="F41" i="5" s="1"/>
  <c r="B40" i="7"/>
  <c r="C40" i="7" s="1"/>
  <c r="B45" i="7"/>
  <c r="C45" i="7" s="1"/>
  <c r="S25" i="7"/>
  <c r="N37" i="7" s="1"/>
  <c r="D39" i="7"/>
  <c r="D38" i="7"/>
  <c r="D25" i="7"/>
  <c r="N34" i="7" s="1"/>
  <c r="X25" i="7"/>
  <c r="N39" i="7" s="1"/>
  <c r="D35" i="7"/>
  <c r="D42" i="7"/>
  <c r="N25" i="7"/>
  <c r="N36" i="7" s="1"/>
  <c r="D37" i="7"/>
  <c r="D45" i="7"/>
  <c r="O25" i="7"/>
  <c r="O36" i="7" s="1"/>
  <c r="E42" i="7"/>
  <c r="F42" i="7" s="1"/>
  <c r="H25" i="1"/>
  <c r="D41" i="7"/>
  <c r="E46" i="4"/>
  <c r="F41" i="4" s="1"/>
  <c r="F46" i="4" s="1"/>
  <c r="D46" i="4"/>
  <c r="K25" i="4"/>
  <c r="U25" i="4"/>
  <c r="AB25" i="4"/>
  <c r="H19" i="7"/>
  <c r="L35" i="7"/>
  <c r="C18" i="7"/>
  <c r="F35" i="6"/>
  <c r="C36" i="4"/>
  <c r="H21" i="7"/>
  <c r="AA25" i="7"/>
  <c r="L38" i="7" s="1"/>
  <c r="M38" i="7" s="1"/>
  <c r="L25" i="7"/>
  <c r="L36" i="7" s="1"/>
  <c r="M36" i="7" s="1"/>
  <c r="D34" i="7"/>
  <c r="B35" i="7"/>
  <c r="C35" i="7" s="1"/>
  <c r="B34" i="7"/>
  <c r="C34" i="7" s="1"/>
  <c r="V25" i="7"/>
  <c r="L39" i="7" s="1"/>
  <c r="M39" i="7" s="1"/>
  <c r="B46" i="6"/>
  <c r="F25" i="5"/>
  <c r="R25" i="5"/>
  <c r="F25" i="6"/>
  <c r="H25" i="6"/>
  <c r="U25" i="6"/>
  <c r="M25" i="1"/>
  <c r="W25" i="1"/>
  <c r="AB25" i="1"/>
  <c r="F46" i="6"/>
  <c r="P25" i="4"/>
  <c r="P14" i="7"/>
  <c r="AB17" i="7"/>
  <c r="AB25" i="7" s="1"/>
  <c r="AE21" i="7"/>
  <c r="F13" i="7"/>
  <c r="F34" i="5"/>
  <c r="K24" i="7"/>
  <c r="C39" i="5"/>
  <c r="M16" i="7"/>
  <c r="M25" i="4"/>
  <c r="Z25" i="4"/>
  <c r="H25" i="4"/>
  <c r="H25" i="5"/>
  <c r="K25" i="5"/>
  <c r="T25" i="7"/>
  <c r="O37" i="7" s="1"/>
  <c r="P37" i="7" s="1"/>
  <c r="C25" i="6"/>
  <c r="M25" i="5"/>
  <c r="P25" i="6"/>
  <c r="K25" i="1"/>
  <c r="M24" i="7"/>
  <c r="F16" i="7"/>
  <c r="D43" i="7"/>
  <c r="E35" i="7"/>
  <c r="F35" i="7" s="1"/>
  <c r="E43" i="7"/>
  <c r="F43" i="7" s="1"/>
  <c r="D46" i="1"/>
  <c r="I25" i="7"/>
  <c r="N35" i="7" s="1"/>
  <c r="N40" i="7" s="1"/>
  <c r="P39" i="4"/>
  <c r="O40" i="4"/>
  <c r="P35" i="4" s="1"/>
  <c r="M25" i="6"/>
  <c r="B46" i="1"/>
  <c r="C41" i="1" s="1"/>
  <c r="C46" i="1" s="1"/>
  <c r="C25" i="1"/>
  <c r="O40" i="1"/>
  <c r="P35" i="1" s="1"/>
  <c r="P40" i="1" s="1"/>
  <c r="P25" i="1"/>
  <c r="Z25" i="1"/>
  <c r="AB25" i="6"/>
  <c r="U25" i="1"/>
  <c r="R25" i="4"/>
  <c r="K25" i="6"/>
  <c r="Z25" i="6"/>
  <c r="AE25" i="7"/>
  <c r="AE25" i="1"/>
  <c r="E46" i="1"/>
  <c r="F41" i="1" s="1"/>
  <c r="B41" i="7"/>
  <c r="B46" i="7" s="1"/>
  <c r="C41" i="7" s="1"/>
  <c r="C20" i="7"/>
  <c r="B25" i="7"/>
  <c r="L34" i="7" s="1"/>
  <c r="M34" i="7" s="1"/>
  <c r="Z25" i="7"/>
  <c r="F25" i="7"/>
  <c r="C46" i="6"/>
  <c r="O40" i="6"/>
  <c r="P37" i="6"/>
  <c r="P40" i="6" s="1"/>
  <c r="N40" i="6"/>
  <c r="L40" i="6"/>
  <c r="M37" i="6"/>
  <c r="M40" i="6" s="1"/>
  <c r="W25" i="7"/>
  <c r="P34" i="5"/>
  <c r="O40" i="5"/>
  <c r="P35" i="5" s="1"/>
  <c r="N40" i="5"/>
  <c r="L40" i="5"/>
  <c r="M35" i="5" s="1"/>
  <c r="M34" i="5"/>
  <c r="L40" i="4"/>
  <c r="M35" i="4" s="1"/>
  <c r="M38" i="4"/>
  <c r="N40" i="4"/>
  <c r="C25" i="7"/>
  <c r="U25" i="7"/>
  <c r="C46" i="4"/>
  <c r="M25" i="7"/>
  <c r="P25" i="7"/>
  <c r="N40" i="1"/>
  <c r="M37" i="7"/>
  <c r="R25" i="7"/>
  <c r="O40" i="7"/>
  <c r="P35" i="7" s="1"/>
  <c r="P36" i="7"/>
  <c r="L40" i="1"/>
  <c r="M35" i="1" s="1"/>
  <c r="M40" i="1" s="1"/>
  <c r="F42" i="1"/>
  <c r="F46" i="1" s="1"/>
  <c r="P40" i="5" l="1"/>
  <c r="K20" i="7"/>
  <c r="F46" i="5"/>
  <c r="C46" i="5"/>
  <c r="M40" i="5"/>
  <c r="K25" i="7"/>
  <c r="H25" i="7"/>
  <c r="D46" i="7"/>
  <c r="P40" i="4"/>
  <c r="C46" i="7"/>
  <c r="M40" i="4"/>
  <c r="L40" i="7"/>
  <c r="M35" i="7" s="1"/>
  <c r="M40" i="7" s="1"/>
  <c r="E46" i="7"/>
  <c r="F41" i="7" s="1"/>
  <c r="F46" i="7" s="1"/>
  <c r="P40" i="7"/>
</calcChain>
</file>

<file path=xl/sharedStrings.xml><?xml version="1.0" encoding="utf-8"?>
<sst xmlns="http://schemas.openxmlformats.org/spreadsheetml/2006/main" count="458" uniqueCount="65">
  <si>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</si>
  <si>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</si>
  <si>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</si>
  <si>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</si>
  <si>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</si>
  <si>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</si>
  <si>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</si>
  <si>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</si>
  <si>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</si>
  <si>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</si>
  <si>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</si>
  <si>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</si>
  <si>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</si>
  <si>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</si>
  <si>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</si>
  <si>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</si>
  <si>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</si>
  <si>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</si>
  <si>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</si>
  <si>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</si>
  <si>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</si>
  <si>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</si>
  <si>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</si>
  <si>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</si>
  <si>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</si>
  <si>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</si>
  <si>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</si>
  <si>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</si>
  <si>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</si>
  <si>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</si>
  <si>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</si>
  <si>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</si>
  <si>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</si>
  <si>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</si>
  <si>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</si>
  <si>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</si>
  <si>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</si>
  <si>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</si>
  <si>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</si>
  <si>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</si>
  <si>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</si>
  <si>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</si>
  <si>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</si>
  <si>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</si>
  <si>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</si>
  <si>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</si>
  <si>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</si>
  <si>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</si>
  <si>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</si>
  <si>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</si>
  <si>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</si>
  <si>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</si>
  <si>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</si>
  <si>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</si>
  <si>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</si>
  <si>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</si>
  <si>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</si>
  <si>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</si>
  <si>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</si>
  <si>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</si>
  <si>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</si>
  <si>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>AGÈNCIA D'ECOLOGIA URBANA DE BARCELONA (AEUB)</t>
  </si>
  <si>
    <t>Dades actualitzades a</t>
  </si>
  <si>
    <t>Nota:</t>
  </si>
  <si>
    <t>L'Agència d'Ecologia Urbana de Barcelona informa que durant el 4t Trimestre de 2021 no ha adjudicat cap contracte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</si>
</sst>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50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i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81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8" fillId="2" borderId="2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44" fillId="2" borderId="2" xfId="0" applyFont="1" applyFill="1" applyBorder="1" applyAlignment="1" applyProtection="1">
      <alignment horizontal="right" vertical="center"/>
    </xf>
    <xf numFmtId="0" fontId="6" fillId="2" borderId="52" xfId="0" applyFont="1" applyFill="1" applyBorder="1" applyAlignment="1" applyProtection="1">
      <alignment vertical="center"/>
    </xf>
    <xf numFmtId="0" fontId="0" fillId="2" borderId="52" xfId="0" applyFill="1" applyBorder="1" applyAlignment="1" applyProtection="1">
      <alignment vertical="center"/>
    </xf>
    <xf numFmtId="0" fontId="0" fillId="2" borderId="52" xfId="0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vertical="center"/>
    </xf>
    <xf numFmtId="0" fontId="49" fillId="2" borderId="52" xfId="0" applyFont="1" applyFill="1" applyBorder="1" applyAlignment="1" applyProtection="1">
      <alignment vertical="center"/>
      <protection locked="0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9"/>
          <c:y val="0.17870385374777722"/>
          <c:w val="0.49879503311680856"/>
          <c:h val="0.67523768758075742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37E-2"/>
                  <c:y val="5.00122068750826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7900789953929994"/>
                  <c:y val="-4.65846869283024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998060210058832"/>
                  <c:y val="-6.889341745593799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9966138754535773E-2"/>
                  <c:y val="-1.547714489187587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777209169761394E-2"/>
                  <c:y val="-9.46827065360620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2926811215048689"/>
                  <c:y val="-2.297504466970009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5126958400864478E-2"/>
                  <c:y val="-3.04638825751922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3219881145326869E-3"/>
                  <c:y val="3.723363425856827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339821420215504"/>
                  <c:y val="0.108316026934016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43"/>
          <c:y val="0.11440238239450837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202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1"/>
          <c:y val="0.11502445466985553"/>
          <c:w val="0.49271433905528833"/>
          <c:h val="0.77073108199815965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6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4196662610547911"/>
                  <c:y val="3.742071146840676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7163526156183584"/>
                  <c:y val="0.122361879636633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851389205616313E-2"/>
                  <c:y val="5.46480343978714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514885907655656E-2"/>
                  <c:y val="0.1189238434798157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535449959938747E-2"/>
                  <c:y val="1.155226841673381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301722109726254E-2"/>
                  <c:y val="-3.652187155025744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0002797240200897E-2"/>
                  <c:y val="-2.92367050353871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6140148239274628E-2"/>
                  <c:y val="-1.514603628310061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512257080107684E-3"/>
                  <c:y val="-0.1043898566923380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11755.08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62"/>
          <c:y val="8.166231263445789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91E-2"/>
          <c:y val="0.22619499570436419"/>
          <c:w val="0.52678041674566289"/>
          <c:h val="0.7089606590236921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35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305227938899872E-2"/>
                  <c:y val="-3.004782599177395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6433171885421546E-2"/>
                  <c:y val="1.554892032436456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3492188576253115E-2"/>
                  <c:y val="-6.7843815058593118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34"/>
          <c:y val="0.16146135043433904"/>
          <c:w val="0.31198854598875086"/>
          <c:h val="0.79847266035433984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35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5"/>
          <c:y val="0.17696205022912423"/>
          <c:w val="0.52427431663313495"/>
          <c:h val="0.79345267574276068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64E-2"/>
                  <c:y val="4.0193405798450516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697283282457245E-3"/>
                  <c:y val="3.521776604465018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626587065165156E-2"/>
                  <c:y val="2.889724673320796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664432848079092E-2"/>
                  <c:y val="-5.892999146269783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3632432424647328"/>
                  <c:y val="-0.1053183934978204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6676924805216016E-2"/>
                  <c:y val="-1.305037008274002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11755.08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38"/>
          <c:y val="0.15565754806128021"/>
          <c:w val="0.28293289146644585"/>
          <c:h val="0.80576636933743606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2" zoomScale="85" zoomScaleNormal="85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102" t="s">
        <v>62</v>
      </c>
      <c r="J7" s="91">
        <v>44391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30" customHeight="1" thickBot="1" x14ac:dyDescent="0.35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9" customHeight="1" thickBot="1" x14ac:dyDescent="0.35">
      <c r="A12" s="145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0</v>
      </c>
      <c r="C20" s="66" t="str">
        <f t="shared" si="0"/>
        <v/>
      </c>
      <c r="D20" s="69"/>
      <c r="E20" s="70"/>
      <c r="F20" s="21" t="str">
        <f t="shared" si="1"/>
        <v/>
      </c>
      <c r="G20" s="68">
        <v>3</v>
      </c>
      <c r="H20" s="66">
        <f t="shared" si="2"/>
        <v>1</v>
      </c>
      <c r="I20" s="69">
        <v>3505.93</v>
      </c>
      <c r="J20" s="70">
        <v>4242.18</v>
      </c>
      <c r="K20" s="67">
        <f t="shared" si="3"/>
        <v>1</v>
      </c>
      <c r="L20" s="68">
        <v>0</v>
      </c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25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3</v>
      </c>
      <c r="H25" s="17">
        <f t="shared" si="12"/>
        <v>1</v>
      </c>
      <c r="I25" s="18">
        <f t="shared" si="12"/>
        <v>3505.93</v>
      </c>
      <c r="J25" s="18">
        <f t="shared" si="12"/>
        <v>4242.18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200000000000003" hidden="1" customHeight="1" x14ac:dyDescent="0.25">
      <c r="A27" s="150" t="s">
        <v>55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5">
      <c r="A28" s="151" t="s">
        <v>54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8"/>
      <c r="B32" s="147"/>
      <c r="C32" s="148"/>
      <c r="D32" s="148"/>
      <c r="E32" s="148"/>
      <c r="F32" s="149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07" t="s">
        <v>3</v>
      </c>
      <c r="K34" s="108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3" t="s">
        <v>1</v>
      </c>
      <c r="K35" s="104"/>
      <c r="L35" s="60">
        <f>G25</f>
        <v>3</v>
      </c>
      <c r="M35" s="8">
        <f t="shared" si="18"/>
        <v>1</v>
      </c>
      <c r="N35" s="61">
        <f>I25</f>
        <v>3505.93</v>
      </c>
      <c r="O35" s="61">
        <f>J25</f>
        <v>4242.18</v>
      </c>
      <c r="P35" s="59">
        <f t="shared" si="19"/>
        <v>1</v>
      </c>
    </row>
    <row r="36" spans="1:33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3" t="s">
        <v>2</v>
      </c>
      <c r="K36" s="104"/>
      <c r="L36" s="60">
        <f>L25</f>
        <v>0</v>
      </c>
      <c r="M36" s="8" t="str">
        <f t="shared" si="18"/>
        <v/>
      </c>
      <c r="N36" s="61">
        <f>N25</f>
        <v>0</v>
      </c>
      <c r="O36" s="61">
        <f>O25</f>
        <v>0</v>
      </c>
      <c r="P36" s="59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3" t="s">
        <v>34</v>
      </c>
      <c r="K37" s="104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3" t="s">
        <v>5</v>
      </c>
      <c r="K38" s="104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03" t="s">
        <v>4</v>
      </c>
      <c r="K39" s="104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05" t="s">
        <v>0</v>
      </c>
      <c r="K40" s="106"/>
      <c r="L40" s="83">
        <f>SUM(L34:L39)</f>
        <v>3</v>
      </c>
      <c r="M40" s="17">
        <f>SUM(M34:M39)</f>
        <v>1</v>
      </c>
      <c r="N40" s="84">
        <f>SUM(N34:N39)</f>
        <v>3505.93</v>
      </c>
      <c r="O40" s="85">
        <f>SUM(O34:O39)</f>
        <v>4242.18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3</v>
      </c>
      <c r="C41" s="8">
        <f t="shared" si="14"/>
        <v>1</v>
      </c>
      <c r="D41" s="13">
        <f t="shared" si="15"/>
        <v>3505.93</v>
      </c>
      <c r="E41" s="23">
        <f t="shared" si="16"/>
        <v>4242.18</v>
      </c>
      <c r="F41" s="21">
        <f t="shared" si="17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3</v>
      </c>
      <c r="C46" s="17">
        <f>SUM(C34:C45)</f>
        <v>1</v>
      </c>
      <c r="D46" s="18">
        <f>SUM(D34:D45)</f>
        <v>3505.93</v>
      </c>
      <c r="E46" s="18">
        <f>SUM(E34:E45)</f>
        <v>4242.18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0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8" sqref="J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44391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AGÈNCIA D'ECOLOGIA URBANA DE BARCELONA (AEUB)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30" customHeight="1" thickBot="1" x14ac:dyDescent="0.35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9" customHeight="1" thickBot="1" x14ac:dyDescent="0.35">
      <c r="A12" s="145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</v>
      </c>
      <c r="H20" s="66">
        <f t="shared" si="2"/>
        <v>1</v>
      </c>
      <c r="I20" s="69">
        <v>6650</v>
      </c>
      <c r="J20" s="70">
        <v>6650</v>
      </c>
      <c r="K20" s="21">
        <f t="shared" si="3"/>
        <v>1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1</v>
      </c>
      <c r="H25" s="17">
        <f t="shared" si="32"/>
        <v>1</v>
      </c>
      <c r="I25" s="18">
        <f t="shared" si="32"/>
        <v>6650</v>
      </c>
      <c r="J25" s="18">
        <f t="shared" si="32"/>
        <v>6650</v>
      </c>
      <c r="K25" s="19">
        <f t="shared" si="32"/>
        <v>1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hidden="1" customHeight="1" x14ac:dyDescent="0.25">
      <c r="A27" s="150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5">
      <c r="A28" s="151" t="str">
        <f>'CONTRACTACIO 1r TR 2021'!A28:Q28</f>
        <v>https://bcnroc.ajuntament.barcelona.cat/jspui/bitstream/11703/120899/5/GM_Pressupost_2021.pdf#page=209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8"/>
      <c r="B32" s="135"/>
      <c r="C32" s="136"/>
      <c r="D32" s="136"/>
      <c r="E32" s="136"/>
      <c r="F32" s="137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07" t="s">
        <v>3</v>
      </c>
      <c r="K34" s="108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3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3" t="s">
        <v>1</v>
      </c>
      <c r="K35" s="104"/>
      <c r="L35" s="60">
        <f>G25</f>
        <v>1</v>
      </c>
      <c r="M35" s="8">
        <f t="shared" si="38"/>
        <v>1</v>
      </c>
      <c r="N35" s="61">
        <f>I25</f>
        <v>6650</v>
      </c>
      <c r="O35" s="61">
        <f>J25</f>
        <v>6650</v>
      </c>
      <c r="P35" s="59">
        <f t="shared" si="39"/>
        <v>1</v>
      </c>
    </row>
    <row r="36" spans="1:33" ht="30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3" t="s">
        <v>2</v>
      </c>
      <c r="K36" s="104"/>
      <c r="L36" s="60">
        <f>L25</f>
        <v>0</v>
      </c>
      <c r="M36" s="8" t="str">
        <f t="shared" si="38"/>
        <v/>
      </c>
      <c r="N36" s="61">
        <f>N25</f>
        <v>0</v>
      </c>
      <c r="O36" s="61">
        <f>O25</f>
        <v>0</v>
      </c>
      <c r="P36" s="59" t="str">
        <f t="shared" si="3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3" t="s">
        <v>34</v>
      </c>
      <c r="K37" s="104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3" t="s">
        <v>5</v>
      </c>
      <c r="K38" s="104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3" t="s">
        <v>4</v>
      </c>
      <c r="K39" s="104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05" t="s">
        <v>0</v>
      </c>
      <c r="K40" s="106"/>
      <c r="L40" s="83">
        <f>SUM(L34:L39)</f>
        <v>1</v>
      </c>
      <c r="M40" s="17">
        <f>SUM(M34:M39)</f>
        <v>1</v>
      </c>
      <c r="N40" s="84">
        <f>SUM(N34:N39)</f>
        <v>6650</v>
      </c>
      <c r="O40" s="85">
        <f>SUM(O34:O39)</f>
        <v>6650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1</v>
      </c>
      <c r="C41" s="8">
        <f t="shared" si="34"/>
        <v>1</v>
      </c>
      <c r="D41" s="13">
        <f t="shared" si="35"/>
        <v>6650</v>
      </c>
      <c r="E41" s="23">
        <f t="shared" si="36"/>
        <v>6650</v>
      </c>
      <c r="F41" s="21">
        <f t="shared" si="37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</v>
      </c>
      <c r="C46" s="17">
        <f>SUM(C34:C45)</f>
        <v>1</v>
      </c>
      <c r="D46" s="18">
        <f>SUM(D34:D45)</f>
        <v>6650</v>
      </c>
      <c r="E46" s="18">
        <f>SUM(E34:E45)</f>
        <v>6650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8" sqref="J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44544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AGÈNCIA D'ECOLOGIA URBANA DE BARCELONA (AEUB)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30" customHeight="1" thickBot="1" x14ac:dyDescent="0.35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9" customHeight="1" thickBot="1" x14ac:dyDescent="0.35">
      <c r="A12" s="145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</v>
      </c>
      <c r="H20" s="66">
        <f t="shared" si="2"/>
        <v>1</v>
      </c>
      <c r="I20" s="69">
        <v>713.14</v>
      </c>
      <c r="J20" s="70">
        <v>862.9</v>
      </c>
      <c r="K20" s="67">
        <f t="shared" si="3"/>
        <v>1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2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1</v>
      </c>
      <c r="H25" s="17">
        <f t="shared" si="22"/>
        <v>1</v>
      </c>
      <c r="I25" s="18">
        <f t="shared" si="22"/>
        <v>713.14</v>
      </c>
      <c r="J25" s="18">
        <f t="shared" si="22"/>
        <v>862.9</v>
      </c>
      <c r="K25" s="19">
        <f t="shared" si="22"/>
        <v>1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25">
      <c r="A27" s="150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5">
      <c r="A28" s="151" t="str">
        <f>'CONTRACTACIO 1r TR 2021'!A28:Q28</f>
        <v>https://bcnroc.ajuntament.barcelona.cat/jspui/bitstream/11703/120899/5/GM_Pressupost_2021.pdf#page=209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8"/>
      <c r="B32" s="147"/>
      <c r="C32" s="148"/>
      <c r="D32" s="148"/>
      <c r="E32" s="148"/>
      <c r="F32" s="149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07" t="s">
        <v>3</v>
      </c>
      <c r="K34" s="108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3" t="s">
        <v>1</v>
      </c>
      <c r="K35" s="104"/>
      <c r="L35" s="60">
        <f>G25</f>
        <v>1</v>
      </c>
      <c r="M35" s="8">
        <f>IF(L35,L35/$L$40,"")</f>
        <v>1</v>
      </c>
      <c r="N35" s="61">
        <f>I25</f>
        <v>713.14</v>
      </c>
      <c r="O35" s="61">
        <f>J25</f>
        <v>862.9</v>
      </c>
      <c r="P35" s="59">
        <f>IF(O35,O35/$O$40,"")</f>
        <v>1</v>
      </c>
    </row>
    <row r="36" spans="1:33" ht="30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3" t="s">
        <v>2</v>
      </c>
      <c r="K36" s="104"/>
      <c r="L36" s="60">
        <f>L25</f>
        <v>0</v>
      </c>
      <c r="M36" s="8" t="str">
        <f>IF(L36,L36/$L$40,"")</f>
        <v/>
      </c>
      <c r="N36" s="61">
        <f>N25</f>
        <v>0</v>
      </c>
      <c r="O36" s="61">
        <f>O25</f>
        <v>0</v>
      </c>
      <c r="P36" s="59" t="str">
        <f>IF(O36,O36/$O$40,"")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3" t="s">
        <v>34</v>
      </c>
      <c r="K37" s="104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3" t="s">
        <v>5</v>
      </c>
      <c r="K38" s="104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3" t="s">
        <v>4</v>
      </c>
      <c r="K39" s="104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05" t="s">
        <v>0</v>
      </c>
      <c r="K40" s="106"/>
      <c r="L40" s="83">
        <f>SUM(L34:L39)</f>
        <v>1</v>
      </c>
      <c r="M40" s="17">
        <f>SUM(M34:M39)</f>
        <v>1</v>
      </c>
      <c r="N40" s="84">
        <f>SUM(N34:N39)</f>
        <v>713.14</v>
      </c>
      <c r="O40" s="85">
        <f>SUM(O34:O39)</f>
        <v>862.9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1</v>
      </c>
      <c r="C41" s="8">
        <f t="shared" si="24"/>
        <v>1</v>
      </c>
      <c r="D41" s="13">
        <f t="shared" si="25"/>
        <v>713.14</v>
      </c>
      <c r="E41" s="23">
        <f t="shared" si="26"/>
        <v>862.9</v>
      </c>
      <c r="F41" s="21">
        <f t="shared" si="27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</v>
      </c>
      <c r="C46" s="17">
        <f>SUM(C34:C45)</f>
        <v>1</v>
      </c>
      <c r="D46" s="18">
        <f>SUM(D34:D45)</f>
        <v>713.14</v>
      </c>
      <c r="E46" s="18">
        <f>SUM(E34:E45)</f>
        <v>862.9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2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175" t="s">
        <v>63</v>
      </c>
      <c r="J7" s="180" t="s">
        <v>64</v>
      </c>
      <c r="K7" s="176"/>
      <c r="L7" s="176"/>
      <c r="M7" s="177"/>
      <c r="N7" s="178"/>
      <c r="O7" s="177"/>
      <c r="P7" s="179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AGÈNCIA D'ECOLOGIA URBANA DE BARCELONA (AEUB)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30" customHeight="1" thickBot="1" x14ac:dyDescent="0.35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9" customHeight="1" thickBot="1" x14ac:dyDescent="0.35">
      <c r="A12" s="145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67" t="str">
        <f t="shared" si="3"/>
        <v/>
      </c>
      <c r="L20" s="68"/>
      <c r="M20" s="66" t="str">
        <f>IF(L20,L20/$L$25,"")</f>
        <v/>
      </c>
      <c r="N20" s="69"/>
      <c r="O20" s="70"/>
      <c r="P20" s="67" t="str">
        <f>IF(O20,O20/$O$25,"")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hidden="1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0</v>
      </c>
      <c r="H25" s="17">
        <f t="shared" si="30"/>
        <v>0</v>
      </c>
      <c r="I25" s="18">
        <f t="shared" si="30"/>
        <v>0</v>
      </c>
      <c r="J25" s="18">
        <f t="shared" si="30"/>
        <v>0</v>
      </c>
      <c r="K25" s="19">
        <f t="shared" si="30"/>
        <v>0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25">
      <c r="A27" s="150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5">
      <c r="A28" s="151" t="str">
        <f>'CONTRACTACIO 1r TR 2021'!A28:Q28</f>
        <v>https://bcnroc.ajuntament.barcelona.cat/jspui/bitstream/11703/120899/5/GM_Pressupost_2021.pdf#page=209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8"/>
      <c r="B32" s="147"/>
      <c r="C32" s="148"/>
      <c r="D32" s="148"/>
      <c r="E32" s="148"/>
      <c r="F32" s="149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07" t="s">
        <v>3</v>
      </c>
      <c r="K34" s="108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3" t="s">
        <v>1</v>
      </c>
      <c r="K35" s="104"/>
      <c r="L35" s="60">
        <f>G25</f>
        <v>0</v>
      </c>
      <c r="M35" s="8" t="str">
        <f t="shared" si="36"/>
        <v/>
      </c>
      <c r="N35" s="61">
        <f>I25</f>
        <v>0</v>
      </c>
      <c r="O35" s="61">
        <f>J25</f>
        <v>0</v>
      </c>
      <c r="P35" s="59" t="str">
        <f t="shared" si="37"/>
        <v/>
      </c>
    </row>
    <row r="36" spans="1:33" ht="30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3" t="s">
        <v>2</v>
      </c>
      <c r="K36" s="104"/>
      <c r="L36" s="60">
        <f>L25</f>
        <v>0</v>
      </c>
      <c r="M36" s="8" t="str">
        <f t="shared" si="36"/>
        <v/>
      </c>
      <c r="N36" s="61">
        <f>N25</f>
        <v>0</v>
      </c>
      <c r="O36" s="61">
        <f>O25</f>
        <v>0</v>
      </c>
      <c r="P36" s="59" t="str">
        <f t="shared" si="3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3" t="s">
        <v>34</v>
      </c>
      <c r="K37" s="104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3" t="s">
        <v>5</v>
      </c>
      <c r="K38" s="104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3" t="s">
        <v>4</v>
      </c>
      <c r="K39" s="104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05" t="s">
        <v>0</v>
      </c>
      <c r="K40" s="106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0</v>
      </c>
      <c r="C41" s="8" t="str">
        <f t="shared" si="32"/>
        <v/>
      </c>
      <c r="D41" s="13">
        <f t="shared" si="33"/>
        <v>0</v>
      </c>
      <c r="E41" s="23">
        <f t="shared" si="34"/>
        <v>0</v>
      </c>
      <c r="F41" s="21" t="str">
        <f t="shared" si="35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abSelected="1" zoomScale="80" zoomScaleNormal="80" workbookViewId="0">
      <selection activeCell="C7" sqref="C7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AGÈNCIA D'ECOLOGIA URBANA DE BARCELONA (AEUB)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52" t="s">
        <v>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4"/>
    </row>
    <row r="11" spans="1:31" ht="30" customHeight="1" thickBot="1" x14ac:dyDescent="0.35">
      <c r="A11" s="155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1" t="s">
        <v>4</v>
      </c>
      <c r="W11" s="122"/>
      <c r="X11" s="122"/>
      <c r="Y11" s="122"/>
      <c r="Z11" s="123"/>
      <c r="AA11" s="124" t="s">
        <v>5</v>
      </c>
      <c r="AB11" s="125"/>
      <c r="AC11" s="125"/>
      <c r="AD11" s="125"/>
      <c r="AE11" s="126"/>
    </row>
    <row r="12" spans="1:31" ht="39" customHeight="1" thickBot="1" x14ac:dyDescent="0.35">
      <c r="A12" s="156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'CONTRACTACIO 1r TR 2021'!B13+'CONTRACTACIO 2n TR 2021'!B13+'CONTRACTACIO 3r TR 2021'!B13+'CONTRACTACIO 4t TR 2021'!B13</f>
        <v>0</v>
      </c>
      <c r="C13" s="20" t="str">
        <f t="shared" ref="C13:C24" si="0">IF(B13,B13/$B$25,"")</f>
        <v/>
      </c>
      <c r="D13" s="10">
        <f>'CONTRACTACIO 1r TR 2021'!D13+'CONTRACTACIO 2n TR 2021'!D13+'CONTRACTACIO 3r TR 2021'!D13+'CONTRACTACIO 4t TR 2021'!D13</f>
        <v>0</v>
      </c>
      <c r="E13" s="10">
        <f>'CONTRACTACIO 1r TR 2021'!E13+'CONTRACTACIO 2n TR 2021'!E13+'CONTRACTACIO 3r TR 2021'!E13+'CONTRACTACIO 4t TR 2021'!E13</f>
        <v>0</v>
      </c>
      <c r="F13" s="21" t="str">
        <f t="shared" ref="F13:F24" si="1">IF(E13,E13/$E$25,"")</f>
        <v/>
      </c>
      <c r="G13" s="9">
        <f>'CONTRACTACIO 1r TR 2021'!G13+'CONTRACTACIO 2n TR 2021'!G13+'CONTRACTACIO 3r TR 2021'!G13+'CONTRACTACIO 4t TR 2021'!G13</f>
        <v>0</v>
      </c>
      <c r="H13" s="20" t="str">
        <f t="shared" ref="H13:H24" si="2">IF(G13,G13/$G$25,"")</f>
        <v/>
      </c>
      <c r="I13" s="10">
        <f>'CONTRACTACIO 1r TR 2021'!I13+'CONTRACTACIO 2n TR 2021'!I13+'CONTRACTACIO 3r TR 2021'!I13+'CONTRACTACIO 4t TR 2021'!I13</f>
        <v>0</v>
      </c>
      <c r="J13" s="10">
        <f>'CONTRACTACIO 1r TR 2021'!J13+'CONTRACTACIO 2n TR 2021'!J13+'CONTRACTACIO 3r TR 2021'!J13+'CONTRACTACIO 4t TR 2021'!J13</f>
        <v>0</v>
      </c>
      <c r="K13" s="21" t="str">
        <f t="shared" ref="K13:K24" si="3">IF(J13,J13/$J$25,"")</f>
        <v/>
      </c>
      <c r="L13" s="9">
        <f>'CONTRACTACIO 1r TR 2021'!L13+'CONTRACTACIO 2n TR 2021'!L13+'CONTRACTACIO 3r TR 2021'!L13+'CONTRACTACIO 4t TR 2021'!L13</f>
        <v>0</v>
      </c>
      <c r="M13" s="20" t="str">
        <f t="shared" ref="M13:M24" si="4">IF(L13,L13/$L$25,"")</f>
        <v/>
      </c>
      <c r="N13" s="10">
        <f>'CONTRACTACIO 1r TR 2021'!N13+'CONTRACTACIO 2n TR 2021'!N13+'CONTRACTACIO 3r TR 2021'!N13+'CONTRACTACIO 4t TR 2021'!N13</f>
        <v>0</v>
      </c>
      <c r="O13" s="10">
        <f>'CONTRACTACIO 1r TR 2021'!O13+'CONTRACTACIO 2n TR 2021'!O13+'CONTRACTACIO 3r TR 2021'!O13+'CONTRACTACIO 4t TR 2021'!O13</f>
        <v>0</v>
      </c>
      <c r="P13" s="21" t="str">
        <f t="shared" ref="P13:P24" si="5">IF(O13,O13/$O$25,"")</f>
        <v/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9">
        <f>'CONTRACTACIO 1r TR 2021'!B14+'CONTRACTACIO 2n TR 2021'!B14+'CONTRACTACIO 3r TR 2021'!B14+'CONTRACTACIO 4t TR 2021'!B14</f>
        <v>0</v>
      </c>
      <c r="C14" s="20" t="str">
        <f t="shared" si="0"/>
        <v/>
      </c>
      <c r="D14" s="13">
        <f>'CONTRACTACIO 1r TR 2021'!D14+'CONTRACTACIO 2n TR 2021'!D14+'CONTRACTACIO 3r TR 2021'!D14+'CONTRACTACIO 4t TR 2021'!D14</f>
        <v>0</v>
      </c>
      <c r="E14" s="13">
        <f>'CONTRACTACIO 1r TR 2021'!E14+'CONTRACTACIO 2n TR 2021'!E14+'CONTRACTACIO 3r TR 2021'!E14+'CONTRACTACIO 4t TR 2021'!E14</f>
        <v>0</v>
      </c>
      <c r="F14" s="21" t="str">
        <f t="shared" si="1"/>
        <v/>
      </c>
      <c r="G14" s="9">
        <f>'CONTRACTACIO 1r TR 2021'!G14+'CONTRACTACIO 2n TR 2021'!G14+'CONTRACTACIO 3r TR 2021'!G14+'CONTRACTACIO 4t TR 2021'!G14</f>
        <v>0</v>
      </c>
      <c r="H14" s="20" t="str">
        <f t="shared" si="2"/>
        <v/>
      </c>
      <c r="I14" s="13">
        <f>'CONTRACTACIO 1r TR 2021'!I14+'CONTRACTACIO 2n TR 2021'!I14+'CONTRACTACIO 3r TR 2021'!I14+'CONTRACTACIO 4t TR 2021'!I14</f>
        <v>0</v>
      </c>
      <c r="J14" s="13">
        <f>'CONTRACTACIO 1r TR 2021'!J14+'CONTRACTACIO 2n TR 2021'!J14+'CONTRACTACIO 3r TR 2021'!J14+'CONTRACTACIO 4t TR 2021'!J14</f>
        <v>0</v>
      </c>
      <c r="K14" s="21" t="str">
        <f t="shared" si="3"/>
        <v/>
      </c>
      <c r="L14" s="9">
        <f>'CONTRACTACIO 1r TR 2021'!L14+'CONTRACTACIO 2n TR 2021'!L14+'CONTRACTACIO 3r TR 2021'!L14+'CONTRACTACIO 4t TR 2021'!L14</f>
        <v>0</v>
      </c>
      <c r="M14" s="20" t="str">
        <f t="shared" si="4"/>
        <v/>
      </c>
      <c r="N14" s="13">
        <f>'CONTRACTACIO 1r TR 2021'!N14+'CONTRACTACIO 2n TR 2021'!N14+'CONTRACTACIO 3r TR 2021'!N14+'CONTRACTACIO 4t TR 2021'!N14</f>
        <v>0</v>
      </c>
      <c r="O14" s="13">
        <f>'CONTRACTACIO 1r TR 2021'!O14+'CONTRACTACIO 2n TR 2021'!O14+'CONTRACTACIO 3r TR 2021'!O14+'CONTRACTACIO 4t TR 2021'!O14</f>
        <v>0</v>
      </c>
      <c r="P14" s="21" t="str">
        <f t="shared" si="5"/>
        <v/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'CONTRACTACIO 1r TR 2021'!B15+'CONTRACTACIO 2n TR 2021'!B15+'CONTRACTACIO 3r TR 2021'!B15+'CONTRACTACIO 4t TR 2021'!B15</f>
        <v>0</v>
      </c>
      <c r="C15" s="20" t="str">
        <f t="shared" si="0"/>
        <v/>
      </c>
      <c r="D15" s="13">
        <f>'CONTRACTACIO 1r TR 2021'!D15+'CONTRACTACIO 2n TR 2021'!D15+'CONTRACTACIO 3r TR 2021'!D15+'CONTRACTACIO 4t TR 2021'!D15</f>
        <v>0</v>
      </c>
      <c r="E15" s="13">
        <f>'CONTRACTACIO 1r TR 2021'!E15+'CONTRACTACIO 2n TR 2021'!E15+'CONTRACTACIO 3r TR 2021'!E15+'CONTRACTACIO 4t TR 2021'!E15</f>
        <v>0</v>
      </c>
      <c r="F15" s="21" t="str">
        <f t="shared" si="1"/>
        <v/>
      </c>
      <c r="G15" s="9">
        <f>'CONTRACTACIO 1r TR 2021'!G15+'CONTRACTACIO 2n TR 2021'!G15+'CONTRACTACIO 3r TR 2021'!G15+'CONTRACTACIO 4t TR 2021'!G15</f>
        <v>0</v>
      </c>
      <c r="H15" s="20" t="str">
        <f t="shared" si="2"/>
        <v/>
      </c>
      <c r="I15" s="13">
        <f>'CONTRACTACIO 1r TR 2021'!I15+'CONTRACTACIO 2n TR 2021'!I15+'CONTRACTACIO 3r TR 2021'!I15+'CONTRACTACIO 4t TR 2021'!I15</f>
        <v>0</v>
      </c>
      <c r="J15" s="13">
        <f>'CONTRACTACIO 1r TR 2021'!J15+'CONTRACTACIO 2n TR 2021'!J15+'CONTRACTACIO 3r TR 2021'!J15+'CONTRACTACIO 4t TR 2021'!J15</f>
        <v>0</v>
      </c>
      <c r="K15" s="21" t="str">
        <f t="shared" si="3"/>
        <v/>
      </c>
      <c r="L15" s="9">
        <f>'CONTRACTACIO 1r TR 2021'!L15+'CONTRACTACIO 2n TR 2021'!L15+'CONTRACTACIO 3r TR 2021'!L15+'CONTRACTACIO 4t TR 2021'!L15</f>
        <v>0</v>
      </c>
      <c r="M15" s="20" t="str">
        <f t="shared" si="4"/>
        <v/>
      </c>
      <c r="N15" s="13">
        <f>'CONTRACTACIO 1r TR 2021'!N15+'CONTRACTACIO 2n TR 2021'!N15+'CONTRACTACIO 3r TR 2021'!N15+'CONTRACTACIO 4t TR 2021'!N15</f>
        <v>0</v>
      </c>
      <c r="O15" s="13">
        <f>'CONTRACTACIO 1r TR 2021'!O15+'CONTRACTACIO 2n TR 2021'!O15+'CONTRACTACIO 3r TR 2021'!O15+'CONTRACTACIO 4t TR 2021'!O15</f>
        <v>0</v>
      </c>
      <c r="P15" s="21" t="str">
        <f t="shared" si="5"/>
        <v/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'CONTRACTACIO 1r TR 2021'!B18+'CONTRACTACIO 2n TR 2021'!B18+'CONTRACTACIO 3r TR 2021'!B18+'CONTRACTACIO 4t TR 2021'!B18</f>
        <v>0</v>
      </c>
      <c r="C18" s="20" t="str">
        <f t="shared" si="0"/>
        <v/>
      </c>
      <c r="D18" s="13">
        <f>'CONTRACTACIO 1r TR 2021'!D18+'CONTRACTACIO 2n TR 2021'!D18+'CONTRACTACIO 3r TR 2021'!D18+'CONTRACTACIO 4t TR 2021'!D18</f>
        <v>0</v>
      </c>
      <c r="E18" s="13">
        <f>'CONTRACTACIO 1r TR 2021'!E18+'CONTRACTACIO 2n TR 2021'!E18+'CONTRACTACIO 3r TR 2021'!E18+'CONTRACTACIO 4t TR 2021'!E18</f>
        <v>0</v>
      </c>
      <c r="F18" s="21" t="str">
        <f t="shared" si="1"/>
        <v/>
      </c>
      <c r="G18" s="9">
        <f>'CONTRACTACIO 1r TR 2021'!G18+'CONTRACTACIO 2n TR 2021'!G18+'CONTRACTACIO 3r TR 2021'!G18+'CONTRACTACIO 4t TR 2021'!G18</f>
        <v>0</v>
      </c>
      <c r="H18" s="20" t="str">
        <f t="shared" si="2"/>
        <v/>
      </c>
      <c r="I18" s="13">
        <f>'CONTRACTACIO 1r TR 2021'!I18+'CONTRACTACIO 2n TR 2021'!I18+'CONTRACTACIO 3r TR 2021'!I18+'CONTRACTACIO 4t TR 2021'!I18</f>
        <v>0</v>
      </c>
      <c r="J18" s="13">
        <f>'CONTRACTACIO 1r TR 2021'!J18+'CONTRACTACIO 2n TR 2021'!J18+'CONTRACTACIO 3r TR 2021'!J18+'CONTRACTACIO 4t TR 2021'!J18</f>
        <v>0</v>
      </c>
      <c r="K18" s="21" t="str">
        <f t="shared" si="3"/>
        <v/>
      </c>
      <c r="L18" s="9">
        <f>'CONTRACTACIO 1r TR 2021'!L18+'CONTRACTACIO 2n TR 2021'!L18+'CONTRACTACIO 3r TR 2021'!L18+'CONTRACTACIO 4t TR 2021'!L18</f>
        <v>0</v>
      </c>
      <c r="M18" s="20" t="str">
        <f t="shared" si="4"/>
        <v/>
      </c>
      <c r="N18" s="13">
        <f>'CONTRACTACIO 1r TR 2021'!N18+'CONTRACTACIO 2n TR 2021'!N18+'CONTRACTACIO 3r TR 2021'!N18+'CONTRACTACIO 4t TR 2021'!N18</f>
        <v>0</v>
      </c>
      <c r="O18" s="13">
        <f>'CONTRACTACIO 1r TR 2021'!O18+'CONTRACTACIO 2n TR 2021'!O18+'CONTRACTACIO 3r TR 2021'!O18+'CONTRACTACIO 4t TR 2021'!O18</f>
        <v>0</v>
      </c>
      <c r="P18" s="21" t="str">
        <f t="shared" si="5"/>
        <v/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0</v>
      </c>
      <c r="AB18" s="20" t="str">
        <f t="shared" si="10"/>
        <v/>
      </c>
      <c r="AC18" s="13">
        <f>'CONTRACTACIO 1r TR 2021'!X18+'CONTRACTACIO 2n TR 2021'!X18+'CONTRACTACIO 3r TR 2021'!X18+'CONTRACTACIO 4t TR 2021'!X18</f>
        <v>0</v>
      </c>
      <c r="AD18" s="13">
        <f>'CONTRACTACIO 1r TR 2021'!Y18+'CONTRACTACIO 2n TR 2021'!Y18+'CONTRACTACIO 3r TR 2021'!Y18+'CONTRACTACIO 4t TR 2021'!Y18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2021'!B19+'CONTRACTACIO 2n TR 2021'!B19+'CONTRACTACIO 3r TR 2021'!B19+'CONTRACTACIO 4t TR 2021'!B19</f>
        <v>0</v>
      </c>
      <c r="C19" s="20" t="str">
        <f t="shared" si="0"/>
        <v/>
      </c>
      <c r="D19" s="13">
        <f>'CONTRACTACIO 1r TR 2021'!D19+'CONTRACTACIO 2n TR 2021'!D19+'CONTRACTACIO 3r TR 2021'!D19+'CONTRACTACIO 4t TR 2021'!D19</f>
        <v>0</v>
      </c>
      <c r="E19" s="13">
        <f>'CONTRACTACIO 1r TR 2021'!E19+'CONTRACTACIO 2n TR 2021'!E19+'CONTRACTACIO 3r TR 2021'!E19+'CONTRACTACIO 4t TR 2021'!E19</f>
        <v>0</v>
      </c>
      <c r="F19" s="21" t="str">
        <f t="shared" si="1"/>
        <v/>
      </c>
      <c r="G19" s="9">
        <f>'CONTRACTACIO 1r TR 2021'!G19+'CONTRACTACIO 2n TR 2021'!G19+'CONTRACTACIO 3r TR 2021'!G19+'CONTRACTACIO 4t TR 2021'!G19</f>
        <v>0</v>
      </c>
      <c r="H19" s="20" t="str">
        <f t="shared" si="2"/>
        <v/>
      </c>
      <c r="I19" s="13">
        <f>'CONTRACTACIO 1r TR 2021'!I19+'CONTRACTACIO 2n TR 2021'!I19+'CONTRACTACIO 3r TR 2021'!I19+'CONTRACTACIO 4t TR 2021'!I19</f>
        <v>0</v>
      </c>
      <c r="J19" s="13">
        <f>'CONTRACTACIO 1r TR 2021'!J19+'CONTRACTACIO 2n TR 2021'!J19+'CONTRACTACIO 3r TR 2021'!J19+'CONTRACTACIO 4t TR 2021'!J19</f>
        <v>0</v>
      </c>
      <c r="K19" s="21" t="str">
        <f t="shared" si="3"/>
        <v/>
      </c>
      <c r="L19" s="9">
        <f>'CONTRACTACIO 1r TR 2021'!L19+'CONTRACTACIO 2n TR 2021'!L19+'CONTRACTACIO 3r TR 2021'!L19+'CONTRACTACIO 4t TR 2021'!L19</f>
        <v>0</v>
      </c>
      <c r="M19" s="20" t="str">
        <f t="shared" si="4"/>
        <v/>
      </c>
      <c r="N19" s="13">
        <f>'CONTRACTACIO 1r TR 2021'!N19+'CONTRACTACIO 2n TR 2021'!N19+'CONTRACTACIO 3r TR 2021'!N19+'CONTRACTACIO 4t TR 2021'!N19</f>
        <v>0</v>
      </c>
      <c r="O19" s="13">
        <f>'CONTRACTACIO 1r TR 2021'!O19+'CONTRACTACIO 2n TR 2021'!O19+'CONTRACTACIO 3r TR 2021'!O19+'CONTRACTACIO 4t TR 2021'!O19</f>
        <v>0</v>
      </c>
      <c r="P19" s="21" t="str">
        <f t="shared" si="5"/>
        <v/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0</v>
      </c>
      <c r="AB19" s="20" t="str">
        <f t="shared" si="10"/>
        <v/>
      </c>
      <c r="AC19" s="13">
        <f>'CONTRACTACIO 1r TR 2021'!X19+'CONTRACTACIO 2n TR 2021'!X19+'CONTRACTACIO 3r TR 2021'!X19+'CONTRACTACIO 4t TR 2021'!X19</f>
        <v>0</v>
      </c>
      <c r="AD19" s="13">
        <f>'CONTRACTACIO 1r TR 2021'!Y19+'CONTRACTACIO 2n TR 2021'!Y19+'CONTRACTACIO 3r TR 2021'!Y19+'CONTRACTACIO 4t TR 2021'!Y19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2021'!B20+'CONTRACTACIO 2n TR 2021'!B20+'CONTRACTACIO 3r TR 2021'!B20+'CONTRACTACIO 4t TR 2021'!B20</f>
        <v>0</v>
      </c>
      <c r="C20" s="20" t="str">
        <f t="shared" si="0"/>
        <v/>
      </c>
      <c r="D20" s="13">
        <f>'CONTRACTACIO 1r TR 2021'!D20+'CONTRACTACIO 2n TR 2021'!D20+'CONTRACTACIO 3r TR 2021'!D20+'CONTRACTACIO 4t TR 2021'!D20</f>
        <v>0</v>
      </c>
      <c r="E20" s="13">
        <f>'CONTRACTACIO 1r TR 2021'!E20+'CONTRACTACIO 2n TR 2021'!E20+'CONTRACTACIO 3r TR 2021'!E20+'CONTRACTACIO 4t TR 2021'!E20</f>
        <v>0</v>
      </c>
      <c r="F20" s="21" t="str">
        <f t="shared" si="1"/>
        <v/>
      </c>
      <c r="G20" s="9">
        <f>'CONTRACTACIO 1r TR 2021'!G20+'CONTRACTACIO 2n TR 2021'!G20+'CONTRACTACIO 3r TR 2021'!G20+'CONTRACTACIO 4t TR 2021'!G20</f>
        <v>5</v>
      </c>
      <c r="H20" s="20">
        <f t="shared" si="2"/>
        <v>1</v>
      </c>
      <c r="I20" s="13">
        <f>'CONTRACTACIO 1r TR 2021'!I20+'CONTRACTACIO 2n TR 2021'!I20+'CONTRACTACIO 3r TR 2021'!I20+'CONTRACTACIO 4t TR 2021'!I20</f>
        <v>10869.07</v>
      </c>
      <c r="J20" s="13">
        <f>'CONTRACTACIO 1r TR 2021'!J20+'CONTRACTACIO 2n TR 2021'!J20+'CONTRACTACIO 3r TR 2021'!J20+'CONTRACTACIO 4t TR 2021'!J20</f>
        <v>11755.08</v>
      </c>
      <c r="K20" s="21">
        <f t="shared" si="3"/>
        <v>1</v>
      </c>
      <c r="L20" s="9">
        <f>'CONTRACTACIO 1r TR 2021'!L20+'CONTRACTACIO 2n TR 2021'!L20+'CONTRACTACIO 3r TR 2021'!L20+'CONTRACTACIO 4t TR 2021'!L20</f>
        <v>0</v>
      </c>
      <c r="M20" s="20" t="str">
        <f t="shared" si="4"/>
        <v/>
      </c>
      <c r="N20" s="13">
        <f>'CONTRACTACIO 1r TR 2021'!N20+'CONTRACTACIO 2n TR 2021'!N20+'CONTRACTACIO 3r TR 2021'!N20+'CONTRACTACIO 4t TR 2021'!N20</f>
        <v>0</v>
      </c>
      <c r="O20" s="13">
        <f>'CONTRACTACIO 1r TR 2021'!O20+'CONTRACTACIO 2n TR 2021'!O20+'CONTRACTACIO 3r TR 2021'!O20+'CONTRACTACIO 4t TR 2021'!O20</f>
        <v>0</v>
      </c>
      <c r="P20" s="21" t="str">
        <f t="shared" si="5"/>
        <v/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0</v>
      </c>
      <c r="AB20" s="20" t="str">
        <f t="shared" si="10"/>
        <v/>
      </c>
      <c r="AC20" s="13">
        <f>'CONTRACTACIO 1r TR 2021'!X20+'CONTRACTACIO 2n TR 2021'!X20+'CONTRACTACIO 3r TR 2021'!X20+'CONTRACTACIO 4t TR 2021'!X20</f>
        <v>0</v>
      </c>
      <c r="AD20" s="13">
        <f>'CONTRACTACIO 1r TR 2021'!Y20+'CONTRACTACIO 2n TR 2021'!Y20+'CONTRACTACIO 3r TR 2021'!Y20+'CONTRACTACIO 4t TR 2021'!Y20</f>
        <v>0</v>
      </c>
      <c r="AE20" s="21" t="str">
        <f t="shared" si="11"/>
        <v/>
      </c>
    </row>
    <row r="21" spans="1:31" s="42" customFormat="1" ht="39.9" hidden="1" customHeight="1" x14ac:dyDescent="0.25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0</v>
      </c>
      <c r="H21" s="20" t="str">
        <f t="shared" si="2"/>
        <v/>
      </c>
      <c r="I21" s="13">
        <f>'CONTRACTACIO 1r TR 2021'!I21+'CONTRACTACIO 2n TR 2021'!I21+'CONTRACTACIO 3r TR 2021'!I21+'CONTRACTACIO 4t TR 2021'!I21</f>
        <v>0</v>
      </c>
      <c r="J21" s="13">
        <f>'CONTRACTACIO 1r TR 2021'!J21+'CONTRACTACIO 2n TR 2021'!J21+'CONTRACTACIO 3r TR 2021'!J21+'CONTRACTACIO 4t TR 2021'!J21</f>
        <v>0</v>
      </c>
      <c r="K21" s="21" t="str">
        <f t="shared" si="3"/>
        <v/>
      </c>
      <c r="L21" s="9">
        <f>'CONTRACTACIO 1r TR 2021'!L21+'CONTRACTACIO 2n TR 2021'!L21+'CONTRACTACIO 3r TR 2021'!L21+'CONTRACTACIO 4t TR 2021'!L21</f>
        <v>0</v>
      </c>
      <c r="M21" s="20" t="str">
        <f t="shared" si="4"/>
        <v/>
      </c>
      <c r="N21" s="13">
        <f>'CONTRACTACIO 1r TR 2021'!N21+'CONTRACTACIO 2n TR 2021'!N21+'CONTRACTACIO 3r TR 2021'!N21+'CONTRACTACIO 4t TR 2021'!N21</f>
        <v>0</v>
      </c>
      <c r="O21" s="13">
        <f>'CONTRACTACIO 1r TR 2021'!O21+'CONTRACTACIO 2n TR 2021'!O21+'CONTRACTACIO 3r TR 2021'!O21+'CONTRACTACIO 4t TR 2021'!O21</f>
        <v>0</v>
      </c>
      <c r="P21" s="21" t="str">
        <f t="shared" si="5"/>
        <v/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39.9" customHeight="1" x14ac:dyDescent="0.3">
      <c r="A22" s="92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0</v>
      </c>
      <c r="H22" s="20" t="str">
        <f t="shared" si="2"/>
        <v/>
      </c>
      <c r="I22" s="13">
        <f>'CONTRACTACIO 1r TR 2021'!I22+'CONTRACTACIO 2n TR 2021'!I22+'CONTRACTACIO 3r TR 2021'!I22+'CONTRACTACIO 4t TR 2021'!I22</f>
        <v>0</v>
      </c>
      <c r="J22" s="23">
        <f>'CONTRACTACIO 1r TR 2021'!J22+'CONTRACTACIO 2n TR 2021'!J22+'CONTRACTACIO 3r TR 2021'!J22+'CONTRACTACIO 4t TR 2021'!J22</f>
        <v>0</v>
      </c>
      <c r="K22" s="21" t="str">
        <f t="shared" si="3"/>
        <v/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0</v>
      </c>
      <c r="H23" s="66" t="str">
        <f t="shared" si="2"/>
        <v/>
      </c>
      <c r="I23" s="77">
        <f>'CONTRACTACIO 1r TR 2021'!I23+'CONTRACTACIO 2n TR 2021'!I23+'CONTRACTACIO 3r TR 2021'!I23+'CONTRACTACIO 4t TR 2021'!I23</f>
        <v>0</v>
      </c>
      <c r="J23" s="78">
        <f>'CONTRACTACIO 1r TR 2021'!J23+'CONTRACTACIO 2n TR 2021'!J23+'CONTRACTACIO 3r TR 2021'!J23+'CONTRACTACIO 4t TR 2021'!J23</f>
        <v>0</v>
      </c>
      <c r="K23" s="67" t="str">
        <f t="shared" si="3"/>
        <v/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2021'!B24+'CONTRACTACIO 2n TR 2021'!B24+'CONTRACTACIO 3r TR 2021'!B24+'CONTRACTACIO 4t TR 2021'!B24</f>
        <v>0</v>
      </c>
      <c r="C24" s="66" t="str">
        <f t="shared" si="0"/>
        <v/>
      </c>
      <c r="D24" s="77">
        <f>'CONTRACTACIO 1r TR 2021'!D24+'CONTRACTACIO 2n TR 2021'!D24+'CONTRACTACIO 3r TR 2021'!D24+'CONTRACTACIO 4t TR 2021'!D24</f>
        <v>0</v>
      </c>
      <c r="E24" s="78">
        <f>'CONTRACTACIO 1r TR 2021'!E24+'CONTRACTACIO 2n TR 2021'!E24+'CONTRACTACIO 3r TR 2021'!E24+'CONTRACTACIO 4t TR 2021'!E24</f>
        <v>0</v>
      </c>
      <c r="F24" s="67" t="str">
        <f t="shared" si="1"/>
        <v/>
      </c>
      <c r="G24" s="81">
        <f>'CONTRACTACIO 1r TR 2021'!G24+'CONTRACTACIO 2n TR 2021'!G24+'CONTRACTACIO 3r TR 2021'!G24+'CONTRACTACIO 4t TR 2021'!G24</f>
        <v>0</v>
      </c>
      <c r="H24" s="66" t="str">
        <f t="shared" si="2"/>
        <v/>
      </c>
      <c r="I24" s="77">
        <f>'CONTRACTACIO 1r TR 2021'!I24+'CONTRACTACIO 2n TR 2021'!I24+'CONTRACTACIO 3r TR 2021'!I24+'CONTRACTACIO 4t TR 2021'!I24</f>
        <v>0</v>
      </c>
      <c r="J24" s="78">
        <f>'CONTRACTACIO 1r TR 2021'!J24+'CONTRACTACIO 2n TR 2021'!J24+'CONTRACTACIO 3r TR 2021'!J24+'CONTRACTACIO 4t TR 2021'!J24</f>
        <v>0</v>
      </c>
      <c r="K24" s="67" t="str">
        <f t="shared" si="3"/>
        <v/>
      </c>
      <c r="L24" s="81">
        <f>'CONTRACTACIO 1r TR 2021'!L24+'CONTRACTACIO 2n TR 2021'!L24+'CONTRACTACIO 3r TR 2021'!L24+'CONTRACTACIO 4t TR 2021'!L24</f>
        <v>0</v>
      </c>
      <c r="M24" s="66" t="str">
        <f t="shared" si="4"/>
        <v/>
      </c>
      <c r="N24" s="77">
        <f>'CONTRACTACIO 1r TR 2021'!N24+'CONTRACTACIO 2n TR 2021'!N24+'CONTRACTACIO 3r TR 2021'!N24+'CONTRACTACIO 4t TR 2021'!N24</f>
        <v>0</v>
      </c>
      <c r="O24" s="78">
        <f>'CONTRACTACIO 1r TR 2021'!O24+'CONTRACTACIO 2n TR 2021'!O24+'CONTRACTACIO 3r TR 2021'!O24+'CONTRACTACIO 4t TR 2021'!O24</f>
        <v>0</v>
      </c>
      <c r="P24" s="67" t="str">
        <f t="shared" si="5"/>
        <v/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0</v>
      </c>
      <c r="AB24" s="20" t="str">
        <f t="shared" si="10"/>
        <v/>
      </c>
      <c r="AC24" s="77">
        <f>'CONTRACTACIO 1r TR 2021'!X24+'CONTRACTACIO 2n TR 2021'!X24+'CONTRACTACIO 3r TR 2021'!X24+'CONTRACTACIO 4t TR 2021'!X24</f>
        <v>0</v>
      </c>
      <c r="AD24" s="78">
        <f>'CONTRACTACIO 1r TR 2021'!Y24+'CONTRACTACIO 2n TR 2021'!Y24+'CONTRACTACIO 3r TR 2021'!Y24+'CONTRACTACIO 4t TR 2021'!Y24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5</v>
      </c>
      <c r="H25" s="17">
        <f t="shared" si="12"/>
        <v>1</v>
      </c>
      <c r="I25" s="18">
        <f t="shared" si="12"/>
        <v>10869.07</v>
      </c>
      <c r="J25" s="18">
        <f t="shared" si="12"/>
        <v>11755.08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hidden="1" customHeight="1" x14ac:dyDescent="0.25">
      <c r="A27" s="150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5">
      <c r="A28" s="151" t="str">
        <f>'CONTRACTACIO 1r TR 2021'!A28:Q28</f>
        <v>https://bcnroc.ajuntament.barcelona.cat/jspui/bitstream/11703/120899/5/GM_Pressupost_2021.pdf#page=209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7" t="s">
        <v>10</v>
      </c>
      <c r="B31" s="160" t="s">
        <v>17</v>
      </c>
      <c r="C31" s="161"/>
      <c r="D31" s="161"/>
      <c r="E31" s="161"/>
      <c r="F31" s="162"/>
      <c r="G31" s="25"/>
      <c r="H31" s="54"/>
      <c r="I31" s="54"/>
      <c r="J31" s="166" t="s">
        <v>15</v>
      </c>
      <c r="K31" s="167"/>
      <c r="L31" s="160" t="s">
        <v>16</v>
      </c>
      <c r="M31" s="161"/>
      <c r="N31" s="161"/>
      <c r="O31" s="161"/>
      <c r="P31" s="162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8"/>
      <c r="B32" s="163"/>
      <c r="C32" s="164"/>
      <c r="D32" s="164"/>
      <c r="E32" s="164"/>
      <c r="F32" s="165"/>
      <c r="G32" s="25"/>
      <c r="J32" s="168"/>
      <c r="K32" s="169"/>
      <c r="L32" s="172"/>
      <c r="M32" s="173"/>
      <c r="N32" s="173"/>
      <c r="O32" s="173"/>
      <c r="P32" s="174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9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70"/>
      <c r="K33" s="171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3">
      <c r="A34" s="41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107" t="s">
        <v>3</v>
      </c>
      <c r="K34" s="108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3" t="s">
        <v>1</v>
      </c>
      <c r="K35" s="104"/>
      <c r="L35" s="60">
        <f>G25</f>
        <v>5</v>
      </c>
      <c r="M35" s="8">
        <f t="shared" si="18"/>
        <v>1</v>
      </c>
      <c r="N35" s="61">
        <f>I25</f>
        <v>10869.07</v>
      </c>
      <c r="O35" s="61">
        <f>J25</f>
        <v>11755.08</v>
      </c>
      <c r="P35" s="59">
        <f t="shared" si="19"/>
        <v>1</v>
      </c>
    </row>
    <row r="36" spans="1:33" s="25" customFormat="1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03" t="s">
        <v>2</v>
      </c>
      <c r="K36" s="104"/>
      <c r="L36" s="60">
        <f>L25</f>
        <v>0</v>
      </c>
      <c r="M36" s="8" t="str">
        <f t="shared" si="18"/>
        <v/>
      </c>
      <c r="N36" s="61">
        <f>N25</f>
        <v>0</v>
      </c>
      <c r="O36" s="61">
        <f>O25</f>
        <v>0</v>
      </c>
      <c r="P36" s="59" t="str">
        <f t="shared" si="19"/>
        <v/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3" t="s">
        <v>34</v>
      </c>
      <c r="K37" s="104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3" t="s">
        <v>5</v>
      </c>
      <c r="K38" s="104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03" t="s">
        <v>4</v>
      </c>
      <c r="K39" s="104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H40" s="25"/>
      <c r="I40" s="25"/>
      <c r="J40" s="105" t="s">
        <v>0</v>
      </c>
      <c r="K40" s="106"/>
      <c r="L40" s="83">
        <f>SUM(L34:L39)</f>
        <v>5</v>
      </c>
      <c r="M40" s="17">
        <f>SUM(M34:M39)</f>
        <v>1</v>
      </c>
      <c r="N40" s="84">
        <f>SUM(N34:N39)</f>
        <v>10869.07</v>
      </c>
      <c r="O40" s="85">
        <f>SUM(O34:O39)</f>
        <v>11755.08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5</v>
      </c>
      <c r="C41" s="8">
        <f>IF(B41,B41/$B$46,"")</f>
        <v>1</v>
      </c>
      <c r="D41" s="13">
        <f t="shared" si="15"/>
        <v>10869.07</v>
      </c>
      <c r="E41" s="23">
        <f t="shared" si="16"/>
        <v>11755.08</v>
      </c>
      <c r="F41" s="21">
        <f>IF(E41,E41/$E$46,"")</f>
        <v>1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25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5</v>
      </c>
      <c r="C46" s="17">
        <f>SUM(C34:C45)</f>
        <v>1</v>
      </c>
      <c r="D46" s="18">
        <f>SUM(D34:D45)</f>
        <v>10869.07</v>
      </c>
      <c r="E46" s="18">
        <f>SUM(E34:E45)</f>
        <v>11755.08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ANUAL'!Àrea_d'impressió</vt:lpstr>
      <vt:lpstr>'CONTRACTACIO 1r TR 2021'!Àrea_d'impressió</vt:lpstr>
      <vt:lpstr>'CONTRACTACIO 2n TR 2021'!Àrea_d'impressió</vt:lpstr>
      <vt:lpstr>'CONTRACTACIO 3r TR 2021'!Àrea_d'impressió</vt:lpstr>
      <vt:lpstr>'CONTRACTACIO 4t TR 2021'!Àrea_d'impressió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2022-02-22T08:27:15Z</dcterms:modified>
</cp:coreProperties>
</file>