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H15" i="6"/>
  <c r="B25" i="6"/>
  <c r="L25" i="6"/>
  <c r="L36" i="6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25" i="6" s="1"/>
  <c r="AB14" i="6"/>
  <c r="AB15" i="6"/>
  <c r="AB16" i="6"/>
  <c r="AB17" i="6"/>
  <c r="AB18" i="6"/>
  <c r="AB19" i="6"/>
  <c r="AB20" i="6"/>
  <c r="AB21" i="6"/>
  <c r="AB24" i="6"/>
  <c r="Z13" i="6"/>
  <c r="Z14" i="6"/>
  <c r="Z15" i="6"/>
  <c r="Z25" i="6" s="1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/>
  <c r="Y25" i="5"/>
  <c r="Z18" i="5"/>
  <c r="D25" i="5"/>
  <c r="N34" i="5" s="1"/>
  <c r="I25" i="5"/>
  <c r="N35" i="5" s="1"/>
  <c r="N25" i="5"/>
  <c r="N36" i="5"/>
  <c r="S25" i="5"/>
  <c r="N37" i="5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/>
  <c r="E25" i="1"/>
  <c r="Y25" i="1"/>
  <c r="O38" i="1"/>
  <c r="I25" i="1"/>
  <c r="N35" i="1" s="1"/>
  <c r="N25" i="1"/>
  <c r="N36" i="1"/>
  <c r="D25" i="1"/>
  <c r="N34" i="1" s="1"/>
  <c r="X25" i="1"/>
  <c r="N38" i="1"/>
  <c r="G25" i="1"/>
  <c r="L35" i="1" s="1"/>
  <c r="H22" i="1"/>
  <c r="L25" i="1"/>
  <c r="M20" i="1"/>
  <c r="V25" i="1"/>
  <c r="L38" i="1" s="1"/>
  <c r="M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C41" i="1" s="1"/>
  <c r="B35" i="1"/>
  <c r="B36" i="1"/>
  <c r="B37" i="1"/>
  <c r="B38" i="1"/>
  <c r="C38" i="1"/>
  <c r="B39" i="1"/>
  <c r="B40" i="1"/>
  <c r="AE13" i="1"/>
  <c r="AD25" i="1"/>
  <c r="AE16" i="1"/>
  <c r="AE25" i="1" s="1"/>
  <c r="AC25" i="1"/>
  <c r="N39" i="1" s="1"/>
  <c r="AB13" i="1"/>
  <c r="AA25" i="1"/>
  <c r="L39" i="1"/>
  <c r="M39" i="1" s="1"/>
  <c r="Z13" i="1"/>
  <c r="Z25" i="1" s="1"/>
  <c r="W13" i="1"/>
  <c r="W25" i="1" s="1"/>
  <c r="U13" i="1"/>
  <c r="U14" i="1"/>
  <c r="U15" i="1"/>
  <c r="U16" i="1"/>
  <c r="U17" i="1"/>
  <c r="U25" i="1" s="1"/>
  <c r="U18" i="1"/>
  <c r="U19" i="1"/>
  <c r="U20" i="1"/>
  <c r="U21" i="1"/>
  <c r="T25" i="1"/>
  <c r="O37" i="1"/>
  <c r="S25" i="1"/>
  <c r="N37" i="1"/>
  <c r="R13" i="1"/>
  <c r="P13" i="1"/>
  <c r="P25" i="1" s="1"/>
  <c r="M13" i="1"/>
  <c r="M25" i="1" s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L37" i="4"/>
  <c r="F22" i="1"/>
  <c r="F23" i="1"/>
  <c r="F24" i="1"/>
  <c r="C22" i="1"/>
  <c r="C23" i="1"/>
  <c r="L36" i="1"/>
  <c r="R25" i="1"/>
  <c r="AB25" i="1"/>
  <c r="O34" i="6"/>
  <c r="F22" i="6"/>
  <c r="L34" i="6"/>
  <c r="C22" i="6"/>
  <c r="D46" i="1"/>
  <c r="F45" i="1"/>
  <c r="H20" i="6"/>
  <c r="H19" i="6"/>
  <c r="M18" i="6"/>
  <c r="M13" i="6"/>
  <c r="M25" i="6" s="1"/>
  <c r="P19" i="6"/>
  <c r="P14" i="6"/>
  <c r="P25" i="6" s="1"/>
  <c r="Z21" i="6"/>
  <c r="L35" i="6"/>
  <c r="M36" i="6"/>
  <c r="H22" i="6"/>
  <c r="O35" i="6"/>
  <c r="P35" i="6"/>
  <c r="K22" i="6"/>
  <c r="AE25" i="6"/>
  <c r="M13" i="5"/>
  <c r="M25" i="5" s="1"/>
  <c r="AB25" i="5"/>
  <c r="L35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L34" i="1"/>
  <c r="F20" i="1"/>
  <c r="O34" i="1"/>
  <c r="F13" i="1"/>
  <c r="C13" i="1"/>
  <c r="K21" i="1"/>
  <c r="H16" i="1"/>
  <c r="H20" i="1"/>
  <c r="H13" i="1"/>
  <c r="H14" i="1"/>
  <c r="H18" i="1"/>
  <c r="H24" i="1"/>
  <c r="B46" i="1"/>
  <c r="C42" i="1"/>
  <c r="X25" i="7"/>
  <c r="N39" i="7" s="1"/>
  <c r="Z18" i="6"/>
  <c r="C20" i="6"/>
  <c r="C13" i="6"/>
  <c r="C25" i="6" s="1"/>
  <c r="F14" i="6"/>
  <c r="K15" i="6"/>
  <c r="R16" i="6"/>
  <c r="R25" i="6" s="1"/>
  <c r="U16" i="6"/>
  <c r="U13" i="6"/>
  <c r="U25" i="6"/>
  <c r="H18" i="6"/>
  <c r="H13" i="6"/>
  <c r="H24" i="6"/>
  <c r="H14" i="6"/>
  <c r="H25" i="6" s="1"/>
  <c r="D35" i="7"/>
  <c r="K19" i="6"/>
  <c r="K14" i="6"/>
  <c r="K18" i="6"/>
  <c r="K25" i="6" s="1"/>
  <c r="K21" i="6"/>
  <c r="K13" i="6"/>
  <c r="T25" i="7"/>
  <c r="O37" i="7" s="1"/>
  <c r="P37" i="7" s="1"/>
  <c r="F13" i="6"/>
  <c r="F25" i="6" s="1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 s="1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K25" i="4" s="1"/>
  <c r="C14" i="4"/>
  <c r="F14" i="4"/>
  <c r="F20" i="4"/>
  <c r="K21" i="4"/>
  <c r="D42" i="7"/>
  <c r="AD25" i="7"/>
  <c r="O38" i="7" s="1"/>
  <c r="P38" i="7" s="1"/>
  <c r="I25" i="7"/>
  <c r="N35" i="7" s="1"/>
  <c r="W17" i="4"/>
  <c r="O38" i="4"/>
  <c r="E38" i="7"/>
  <c r="Z17" i="4"/>
  <c r="C18" i="4"/>
  <c r="C20" i="4"/>
  <c r="O34" i="4"/>
  <c r="H13" i="4"/>
  <c r="M13" i="4"/>
  <c r="W20" i="4"/>
  <c r="M20" i="4"/>
  <c r="M25" i="4" s="1"/>
  <c r="B46" i="4"/>
  <c r="C41" i="4" s="1"/>
  <c r="O36" i="4"/>
  <c r="P20" i="4"/>
  <c r="D46" i="4"/>
  <c r="L36" i="4"/>
  <c r="O25" i="7"/>
  <c r="O36" i="7" s="1"/>
  <c r="P18" i="7"/>
  <c r="E46" i="4"/>
  <c r="F43" i="4"/>
  <c r="J25" i="7"/>
  <c r="O35" i="7" s="1"/>
  <c r="K22" i="7"/>
  <c r="Z14" i="7"/>
  <c r="B40" i="7"/>
  <c r="Q25" i="7"/>
  <c r="L37" i="7" s="1"/>
  <c r="B25" i="7"/>
  <c r="C24" i="7"/>
  <c r="B35" i="7"/>
  <c r="B37" i="7"/>
  <c r="AC25" i="7"/>
  <c r="N38" i="7" s="1"/>
  <c r="N25" i="7"/>
  <c r="N36" i="7" s="1"/>
  <c r="D34" i="7"/>
  <c r="E37" i="7"/>
  <c r="E34" i="7"/>
  <c r="B39" i="7"/>
  <c r="L25" i="7"/>
  <c r="L36" i="7" s="1"/>
  <c r="M36" i="7" s="1"/>
  <c r="M15" i="7"/>
  <c r="D40" i="7"/>
  <c r="D38" i="7"/>
  <c r="E39" i="7"/>
  <c r="E35" i="7"/>
  <c r="E41" i="7"/>
  <c r="B42" i="7"/>
  <c r="C42" i="7" s="1"/>
  <c r="D41" i="7"/>
  <c r="D46" i="7" s="1"/>
  <c r="D45" i="7"/>
  <c r="E40" i="7"/>
  <c r="E45" i="7"/>
  <c r="AA25" i="7"/>
  <c r="B41" i="7"/>
  <c r="B46" i="7" s="1"/>
  <c r="B45" i="7"/>
  <c r="D36" i="7"/>
  <c r="E36" i="7"/>
  <c r="D37" i="7"/>
  <c r="C36" i="1"/>
  <c r="C35" i="1"/>
  <c r="B38" i="7"/>
  <c r="R17" i="7"/>
  <c r="D25" i="7"/>
  <c r="N34" i="7" s="1"/>
  <c r="G25" i="7"/>
  <c r="L35" i="7" s="1"/>
  <c r="H22" i="7"/>
  <c r="H21" i="7"/>
  <c r="F38" i="1"/>
  <c r="P17" i="7"/>
  <c r="P16" i="7"/>
  <c r="F37" i="4"/>
  <c r="Z16" i="7"/>
  <c r="F37" i="1"/>
  <c r="M16" i="7"/>
  <c r="F25" i="1"/>
  <c r="F43" i="1"/>
  <c r="F44" i="1"/>
  <c r="F24" i="7"/>
  <c r="C25" i="1"/>
  <c r="C22" i="7"/>
  <c r="C23" i="7"/>
  <c r="C40" i="1"/>
  <c r="C44" i="1"/>
  <c r="Z25" i="4"/>
  <c r="P36" i="1"/>
  <c r="H25" i="1"/>
  <c r="F15" i="7"/>
  <c r="F22" i="7"/>
  <c r="F34" i="1"/>
  <c r="F36" i="1"/>
  <c r="F35" i="1"/>
  <c r="F39" i="1"/>
  <c r="F40" i="1"/>
  <c r="C34" i="1"/>
  <c r="C36" i="6"/>
  <c r="C41" i="6"/>
  <c r="C39" i="5"/>
  <c r="C43" i="5"/>
  <c r="P37" i="5"/>
  <c r="C25" i="5"/>
  <c r="AE25" i="5"/>
  <c r="C36" i="4"/>
  <c r="C43" i="4"/>
  <c r="P25" i="4"/>
  <c r="W25" i="4"/>
  <c r="C45" i="1"/>
  <c r="C37" i="1"/>
  <c r="P38" i="1"/>
  <c r="C39" i="1"/>
  <c r="C15" i="7"/>
  <c r="K24" i="7"/>
  <c r="W25" i="6"/>
  <c r="F37" i="6"/>
  <c r="F41" i="6"/>
  <c r="C39" i="6"/>
  <c r="C37" i="6"/>
  <c r="F40" i="6"/>
  <c r="F36" i="6"/>
  <c r="C35" i="6"/>
  <c r="F35" i="6"/>
  <c r="F42" i="6"/>
  <c r="U13" i="7"/>
  <c r="U16" i="7"/>
  <c r="F45" i="6"/>
  <c r="C34" i="6"/>
  <c r="M34" i="6"/>
  <c r="P34" i="6"/>
  <c r="O34" i="7"/>
  <c r="F34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AE20" i="7"/>
  <c r="R16" i="7"/>
  <c r="C36" i="5"/>
  <c r="C37" i="5"/>
  <c r="F36" i="5"/>
  <c r="F37" i="5"/>
  <c r="F34" i="5"/>
  <c r="F46" i="5" s="1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5" i="5"/>
  <c r="W20" i="7"/>
  <c r="P35" i="5"/>
  <c r="O39" i="7"/>
  <c r="P39" i="7" s="1"/>
  <c r="Z21" i="7"/>
  <c r="AE18" i="7"/>
  <c r="AE21" i="7"/>
  <c r="AE17" i="7"/>
  <c r="AE25" i="7" s="1"/>
  <c r="F35" i="4"/>
  <c r="F36" i="4"/>
  <c r="F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M13" i="7"/>
  <c r="F40" i="4"/>
  <c r="F41" i="4"/>
  <c r="P13" i="7"/>
  <c r="P15" i="7"/>
  <c r="P14" i="7"/>
  <c r="P20" i="7"/>
  <c r="P19" i="7"/>
  <c r="M14" i="7"/>
  <c r="L34" i="7"/>
  <c r="M34" i="7" s="1"/>
  <c r="L38" i="7"/>
  <c r="M38" i="7" s="1"/>
  <c r="H15" i="7"/>
  <c r="H19" i="7"/>
  <c r="H16" i="7"/>
  <c r="H13" i="7"/>
  <c r="H14" i="7"/>
  <c r="H18" i="7"/>
  <c r="H24" i="7"/>
  <c r="P34" i="1"/>
  <c r="P37" i="1"/>
  <c r="M36" i="1"/>
  <c r="M34" i="1"/>
  <c r="F40" i="7"/>
  <c r="F43" i="7"/>
  <c r="C38" i="7"/>
  <c r="C43" i="7"/>
  <c r="F46" i="6"/>
  <c r="C46" i="5"/>
  <c r="P37" i="4"/>
  <c r="P36" i="4"/>
  <c r="P38" i="4"/>
  <c r="F38" i="7"/>
  <c r="M37" i="4"/>
  <c r="M36" i="4"/>
  <c r="M34" i="4"/>
  <c r="F39" i="7"/>
  <c r="F35" i="7"/>
  <c r="F42" i="7"/>
  <c r="F45" i="7"/>
  <c r="F37" i="7"/>
  <c r="F36" i="7"/>
  <c r="F34" i="7"/>
  <c r="C37" i="7"/>
  <c r="C40" i="7"/>
  <c r="C39" i="7"/>
  <c r="C34" i="7"/>
  <c r="C36" i="7"/>
  <c r="C35" i="7"/>
  <c r="C45" i="7"/>
  <c r="P34" i="7"/>
  <c r="E46" i="1" l="1"/>
  <c r="F41" i="1" s="1"/>
  <c r="O40" i="1"/>
  <c r="P35" i="1" s="1"/>
  <c r="P40" i="1" s="1"/>
  <c r="K20" i="1"/>
  <c r="K25" i="1" s="1"/>
  <c r="H20" i="7"/>
  <c r="C46" i="1"/>
  <c r="E46" i="7"/>
  <c r="F41" i="7" s="1"/>
  <c r="F46" i="7" s="1"/>
  <c r="O40" i="4"/>
  <c r="P35" i="4"/>
  <c r="P40" i="4" s="1"/>
  <c r="K20" i="7"/>
  <c r="C41" i="7"/>
  <c r="C46" i="7" s="1"/>
  <c r="H20" i="4"/>
  <c r="H25" i="4" s="1"/>
  <c r="Z25" i="7"/>
  <c r="F25" i="7"/>
  <c r="C46" i="6"/>
  <c r="O40" i="6"/>
  <c r="P37" i="6"/>
  <c r="P40" i="6" s="1"/>
  <c r="N40" i="6"/>
  <c r="L40" i="6"/>
  <c r="M37" i="6"/>
  <c r="M40" i="6" s="1"/>
  <c r="W25" i="7"/>
  <c r="P34" i="5"/>
  <c r="P40" i="5" s="1"/>
  <c r="O40" i="5"/>
  <c r="N40" i="5"/>
  <c r="L40" i="5"/>
  <c r="M34" i="5"/>
  <c r="M40" i="5" s="1"/>
  <c r="K25" i="7"/>
  <c r="AB25" i="7"/>
  <c r="L40" i="4"/>
  <c r="M35" i="4" s="1"/>
  <c r="M38" i="4"/>
  <c r="N40" i="4"/>
  <c r="H25" i="7"/>
  <c r="C25" i="7"/>
  <c r="U25" i="7"/>
  <c r="C46" i="4"/>
  <c r="M25" i="7"/>
  <c r="F46" i="4"/>
  <c r="P25" i="7"/>
  <c r="N40" i="1"/>
  <c r="N40" i="7"/>
  <c r="M37" i="7"/>
  <c r="L40" i="7"/>
  <c r="M35" i="7" s="1"/>
  <c r="R25" i="7"/>
  <c r="O40" i="7"/>
  <c r="P35" i="7" s="1"/>
  <c r="P36" i="7"/>
  <c r="L40" i="1"/>
  <c r="M35" i="1"/>
  <c r="M40" i="1" s="1"/>
  <c r="F42" i="1"/>
  <c r="F46" i="1" l="1"/>
  <c r="P40" i="7"/>
  <c r="M40" i="4"/>
  <c r="M40" i="7"/>
</calcChain>
</file>

<file path=xl/sharedStrings.xml><?xml version="1.0" encoding="utf-8"?>
<sst xmlns="http://schemas.openxmlformats.org/spreadsheetml/2006/main" count="459" uniqueCount="65">
  <si>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</si>
  <si>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</si>
  <si>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</si>
  <si>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</si>
  <si>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</si>
  <si>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</si>
  <si>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</si>
  <si>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</si>
  <si>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</si>
  <si>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</si>
  <si>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</si>
  <si>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</si>
  <si>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</si>
  <si>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</si>
  <si>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</si>
  <si>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</si>
  <si>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</si>
  <si>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</si>
  <si>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</si>
  <si>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</si>
  <si>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</si>
  <si>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</si>
  <si>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</si>
  <si>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</si>
  <si>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</si>
  <si>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</si>
  <si>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</si>
  <si>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</si>
  <si>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</si>
  <si>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</si>
  <si>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</si>
  <si>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</si>
  <si>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</si>
  <si>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</si>
  <si>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</si>
  <si>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</si>
  <si>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</si>
  <si>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</si>
  <si>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</si>
  <si>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</si>
  <si>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</si>
  <si>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</si>
  <si>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</si>
  <si>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</si>
  <si>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</si>
  <si>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</si>
  <si>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</si>
  <si>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</si>
  <si>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</si>
  <si>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</si>
  <si>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</si>
  <si>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</si>
  <si>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</si>
  <si>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</si>
  <si>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</si>
  <si>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</si>
  <si>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</si>
  <si>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</si>
  <si>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</si>
  <si>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</si>
  <si>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</si>
  <si>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BARCELONA CULTURA (FBC)</t>
  </si>
  <si>
    <t>Nota:</t>
  </si>
  <si>
    <t>La Fundació Barcelona Cultura informa que durant el 3r trimestre de 2021 no ha adjudicat cap contracte</t>
  </si>
  <si>
    <t>La Fundació Barcelona Cultura informa que durant el 4t trimestre de 2021 no ha adjudicat cap contracte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</si>
</sst>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8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4" fillId="2" borderId="2" xfId="0" applyFont="1" applyFill="1" applyBorder="1" applyAlignment="1" applyProtection="1">
      <alignment horizontal="right" vertical="center"/>
    </xf>
    <xf numFmtId="0" fontId="44" fillId="0" borderId="52" xfId="0" applyFont="1" applyBorder="1" applyAlignment="1">
      <alignment vertical="center"/>
    </xf>
    <xf numFmtId="0" fontId="44" fillId="2" borderId="52" xfId="0" applyFont="1" applyFill="1" applyBorder="1" applyAlignment="1" applyProtection="1">
      <alignment vertical="center"/>
    </xf>
    <xf numFmtId="0" fontId="48" fillId="2" borderId="52" xfId="0" applyFont="1" applyFill="1" applyBorder="1" applyAlignment="1" applyProtection="1">
      <alignment vertical="center"/>
    </xf>
    <xf numFmtId="0" fontId="48" fillId="2" borderId="52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13068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13068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5" zoomScaleNormal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49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135" t="s">
        <v>2</v>
      </c>
      <c r="M11" s="136"/>
      <c r="N11" s="136"/>
      <c r="O11" s="136"/>
      <c r="P11" s="136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5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4800</v>
      </c>
      <c r="J20" s="70">
        <v>5808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4800</v>
      </c>
      <c r="J25" s="18">
        <f t="shared" si="12"/>
        <v>5808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5" t="s">
        <v>55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6" t="s">
        <v>54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51" t="s">
        <v>36</v>
      </c>
      <c r="B29" s="151"/>
      <c r="C29" s="151"/>
      <c r="D29" s="151"/>
      <c r="E29" s="151"/>
      <c r="F29" s="151"/>
      <c r="G29" s="151"/>
      <c r="H29" s="15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2" t="s">
        <v>10</v>
      </c>
      <c r="B31" s="137" t="s">
        <v>17</v>
      </c>
      <c r="C31" s="138"/>
      <c r="D31" s="138"/>
      <c r="E31" s="138"/>
      <c r="F31" s="139"/>
      <c r="G31" s="25"/>
      <c r="J31" s="143" t="s">
        <v>15</v>
      </c>
      <c r="K31" s="144"/>
      <c r="L31" s="137" t="s">
        <v>16</v>
      </c>
      <c r="M31" s="138"/>
      <c r="N31" s="138"/>
      <c r="O31" s="138"/>
      <c r="P31" s="13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3"/>
      <c r="B32" s="152"/>
      <c r="C32" s="153"/>
      <c r="D32" s="153"/>
      <c r="E32" s="153"/>
      <c r="F32" s="154"/>
      <c r="G32" s="25"/>
      <c r="J32" s="145"/>
      <c r="K32" s="146"/>
      <c r="L32" s="140"/>
      <c r="M32" s="141"/>
      <c r="N32" s="141"/>
      <c r="O32" s="141"/>
      <c r="P32" s="14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7"/>
      <c r="K33" s="14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12" t="s">
        <v>3</v>
      </c>
      <c r="K34" s="113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8" t="s">
        <v>1</v>
      </c>
      <c r="K35" s="109"/>
      <c r="L35" s="60">
        <f>G25</f>
        <v>1</v>
      </c>
      <c r="M35" s="8">
        <f t="shared" si="18"/>
        <v>1</v>
      </c>
      <c r="N35" s="61">
        <f>I25</f>
        <v>4800</v>
      </c>
      <c r="O35" s="61">
        <f>J25</f>
        <v>5808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8" t="s">
        <v>2</v>
      </c>
      <c r="K36" s="109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8" t="s">
        <v>34</v>
      </c>
      <c r="K37" s="109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8" t="s">
        <v>5</v>
      </c>
      <c r="K38" s="109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8" t="s">
        <v>4</v>
      </c>
      <c r="K39" s="109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10" t="s">
        <v>0</v>
      </c>
      <c r="K40" s="111"/>
      <c r="L40" s="83">
        <f>SUM(L34:L39)</f>
        <v>1</v>
      </c>
      <c r="M40" s="17">
        <f>SUM(M34:M39)</f>
        <v>1</v>
      </c>
      <c r="N40" s="84">
        <f>SUM(N34:N39)</f>
        <v>4800</v>
      </c>
      <c r="O40" s="85">
        <f>SUM(O34:O39)</f>
        <v>5808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</v>
      </c>
      <c r="C41" s="8">
        <f t="shared" si="14"/>
        <v>1</v>
      </c>
      <c r="D41" s="13">
        <f t="shared" si="15"/>
        <v>4800</v>
      </c>
      <c r="E41" s="23">
        <f t="shared" si="16"/>
        <v>5808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4800</v>
      </c>
      <c r="E46" s="18">
        <f>SUM(E34:E45)</f>
        <v>5808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J22" sqref="J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49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135" t="s">
        <v>2</v>
      </c>
      <c r="M11" s="136"/>
      <c r="N11" s="136"/>
      <c r="O11" s="136"/>
      <c r="P11" s="136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5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v>6000</v>
      </c>
      <c r="J20" s="70">
        <v>7260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</v>
      </c>
      <c r="H25" s="17">
        <f t="shared" si="32"/>
        <v>1</v>
      </c>
      <c r="I25" s="18">
        <f t="shared" si="32"/>
        <v>6000</v>
      </c>
      <c r="J25" s="18">
        <f t="shared" si="32"/>
        <v>7260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6" t="str">
        <f>'CONTRACTACIO 1r TR 2021'!A28:Q28</f>
        <v>https://bcnroc.ajuntament.barcelona.cat/jspui/bitstream/11703/120899/5/GM_Pressupost_2021.pdf#page=209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51" t="s">
        <v>36</v>
      </c>
      <c r="B29" s="151"/>
      <c r="C29" s="151"/>
      <c r="D29" s="151"/>
      <c r="E29" s="151"/>
      <c r="F29" s="151"/>
      <c r="G29" s="151"/>
      <c r="H29" s="15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2" t="s">
        <v>10</v>
      </c>
      <c r="B31" s="137" t="s">
        <v>17</v>
      </c>
      <c r="C31" s="138"/>
      <c r="D31" s="138"/>
      <c r="E31" s="138"/>
      <c r="F31" s="139"/>
      <c r="G31" s="25"/>
      <c r="J31" s="143" t="s">
        <v>15</v>
      </c>
      <c r="K31" s="144"/>
      <c r="L31" s="137" t="s">
        <v>16</v>
      </c>
      <c r="M31" s="138"/>
      <c r="N31" s="138"/>
      <c r="O31" s="138"/>
      <c r="P31" s="13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3"/>
      <c r="B32" s="140"/>
      <c r="C32" s="141"/>
      <c r="D32" s="141"/>
      <c r="E32" s="141"/>
      <c r="F32" s="142"/>
      <c r="G32" s="25"/>
      <c r="J32" s="145"/>
      <c r="K32" s="146"/>
      <c r="L32" s="140"/>
      <c r="M32" s="141"/>
      <c r="N32" s="141"/>
      <c r="O32" s="141"/>
      <c r="P32" s="14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7"/>
      <c r="K33" s="14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12" t="s">
        <v>3</v>
      </c>
      <c r="K34" s="113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8" t="s">
        <v>1</v>
      </c>
      <c r="K35" s="109"/>
      <c r="L35" s="60">
        <f>G25</f>
        <v>1</v>
      </c>
      <c r="M35" s="8">
        <f t="shared" si="38"/>
        <v>1</v>
      </c>
      <c r="N35" s="61">
        <f>I25</f>
        <v>6000</v>
      </c>
      <c r="O35" s="61">
        <f>J25</f>
        <v>7260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8" t="s">
        <v>2</v>
      </c>
      <c r="K36" s="109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8" t="s">
        <v>34</v>
      </c>
      <c r="K37" s="109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8" t="s">
        <v>5</v>
      </c>
      <c r="K38" s="109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8" t="s">
        <v>4</v>
      </c>
      <c r="K39" s="109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10" t="s">
        <v>0</v>
      </c>
      <c r="K40" s="111"/>
      <c r="L40" s="83">
        <f>SUM(L34:L39)</f>
        <v>1</v>
      </c>
      <c r="M40" s="17">
        <f>SUM(M34:M39)</f>
        <v>1</v>
      </c>
      <c r="N40" s="84">
        <f>SUM(N34:N39)</f>
        <v>6000</v>
      </c>
      <c r="O40" s="85">
        <f>SUM(O34:O39)</f>
        <v>7260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1</v>
      </c>
      <c r="C41" s="8">
        <f t="shared" si="34"/>
        <v>1</v>
      </c>
      <c r="D41" s="13">
        <f t="shared" si="35"/>
        <v>6000</v>
      </c>
      <c r="E41" s="23">
        <f t="shared" si="36"/>
        <v>7260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</v>
      </c>
      <c r="C46" s="17">
        <f>SUM(C34:C45)</f>
        <v>1</v>
      </c>
      <c r="D46" s="18">
        <f>SUM(D34:D45)</f>
        <v>6000</v>
      </c>
      <c r="E46" s="18">
        <f>SUM(E34:E45)</f>
        <v>7260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7" sqref="I7:P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102" t="s">
        <v>62</v>
      </c>
      <c r="J7" s="103" t="s">
        <v>63</v>
      </c>
      <c r="K7" s="104"/>
      <c r="L7" s="104"/>
      <c r="M7" s="105"/>
      <c r="N7" s="106"/>
      <c r="O7" s="105"/>
      <c r="P7" s="107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CULTURA (FBC)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49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135" t="s">
        <v>2</v>
      </c>
      <c r="M11" s="136"/>
      <c r="N11" s="136"/>
      <c r="O11" s="136"/>
      <c r="P11" s="136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5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6" t="str">
        <f>'CONTRACTACIO 1r TR 2021'!A28:Q28</f>
        <v>https://bcnroc.ajuntament.barcelona.cat/jspui/bitstream/11703/120899/5/GM_Pressupost_2021.pdf#page=209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51" t="s">
        <v>36</v>
      </c>
      <c r="B29" s="151"/>
      <c r="C29" s="151"/>
      <c r="D29" s="151"/>
      <c r="E29" s="151"/>
      <c r="F29" s="151"/>
      <c r="G29" s="151"/>
      <c r="H29" s="15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2" t="s">
        <v>10</v>
      </c>
      <c r="B31" s="137" t="s">
        <v>17</v>
      </c>
      <c r="C31" s="138"/>
      <c r="D31" s="138"/>
      <c r="E31" s="138"/>
      <c r="F31" s="139"/>
      <c r="G31" s="25"/>
      <c r="J31" s="143" t="s">
        <v>15</v>
      </c>
      <c r="K31" s="144"/>
      <c r="L31" s="137" t="s">
        <v>16</v>
      </c>
      <c r="M31" s="138"/>
      <c r="N31" s="138"/>
      <c r="O31" s="138"/>
      <c r="P31" s="13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3"/>
      <c r="B32" s="152"/>
      <c r="C32" s="153"/>
      <c r="D32" s="153"/>
      <c r="E32" s="153"/>
      <c r="F32" s="154"/>
      <c r="G32" s="25"/>
      <c r="J32" s="145"/>
      <c r="K32" s="146"/>
      <c r="L32" s="140"/>
      <c r="M32" s="141"/>
      <c r="N32" s="141"/>
      <c r="O32" s="141"/>
      <c r="P32" s="14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7"/>
      <c r="K33" s="14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12" t="s">
        <v>3</v>
      </c>
      <c r="K34" s="113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8" t="s">
        <v>1</v>
      </c>
      <c r="K35" s="109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8" t="s">
        <v>2</v>
      </c>
      <c r="K36" s="109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8" t="s">
        <v>34</v>
      </c>
      <c r="K37" s="109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8" t="s">
        <v>5</v>
      </c>
      <c r="K38" s="109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8" t="s">
        <v>4</v>
      </c>
      <c r="K39" s="109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10" t="s">
        <v>0</v>
      </c>
      <c r="K40" s="111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I7" sqref="I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103" t="s">
        <v>64</v>
      </c>
      <c r="K7" s="104"/>
      <c r="L7" s="104"/>
      <c r="M7" s="105"/>
      <c r="N7" s="106"/>
      <c r="O7" s="105"/>
      <c r="P7" s="107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4" t="s">
        <v>6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6"/>
    </row>
    <row r="11" spans="1:31" ht="30" customHeight="1" thickBot="1" x14ac:dyDescent="0.35">
      <c r="A11" s="149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135" t="s">
        <v>2</v>
      </c>
      <c r="M11" s="136"/>
      <c r="N11" s="136"/>
      <c r="O11" s="136"/>
      <c r="P11" s="136"/>
      <c r="Q11" s="123" t="s">
        <v>34</v>
      </c>
      <c r="R11" s="124"/>
      <c r="S11" s="124"/>
      <c r="T11" s="124"/>
      <c r="U11" s="125"/>
      <c r="V11" s="129" t="s">
        <v>5</v>
      </c>
      <c r="W11" s="130"/>
      <c r="X11" s="130"/>
      <c r="Y11" s="130"/>
      <c r="Z11" s="131"/>
      <c r="AA11" s="126" t="s">
        <v>4</v>
      </c>
      <c r="AB11" s="127"/>
      <c r="AC11" s="127"/>
      <c r="AD11" s="127"/>
      <c r="AE11" s="128"/>
    </row>
    <row r="12" spans="1:31" ht="39" customHeight="1" thickBot="1" x14ac:dyDescent="0.35">
      <c r="A12" s="15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5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6" t="str">
        <f>'CONTRACTACIO 1r TR 2021'!A28:Q28</f>
        <v>https://bcnroc.ajuntament.barcelona.cat/jspui/bitstream/11703/120899/5/GM_Pressupost_2021.pdf#page=209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51" t="s">
        <v>36</v>
      </c>
      <c r="B29" s="151"/>
      <c r="C29" s="151"/>
      <c r="D29" s="151"/>
      <c r="E29" s="151"/>
      <c r="F29" s="151"/>
      <c r="G29" s="151"/>
      <c r="H29" s="15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32" t="s">
        <v>10</v>
      </c>
      <c r="B31" s="137" t="s">
        <v>17</v>
      </c>
      <c r="C31" s="138"/>
      <c r="D31" s="138"/>
      <c r="E31" s="138"/>
      <c r="F31" s="139"/>
      <c r="G31" s="25"/>
      <c r="J31" s="143" t="s">
        <v>15</v>
      </c>
      <c r="K31" s="144"/>
      <c r="L31" s="137" t="s">
        <v>16</v>
      </c>
      <c r="M31" s="138"/>
      <c r="N31" s="138"/>
      <c r="O31" s="138"/>
      <c r="P31" s="13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33"/>
      <c r="B32" s="152"/>
      <c r="C32" s="153"/>
      <c r="D32" s="153"/>
      <c r="E32" s="153"/>
      <c r="F32" s="154"/>
      <c r="G32" s="25"/>
      <c r="J32" s="145"/>
      <c r="K32" s="146"/>
      <c r="L32" s="140"/>
      <c r="M32" s="141"/>
      <c r="N32" s="141"/>
      <c r="O32" s="141"/>
      <c r="P32" s="14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3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7"/>
      <c r="K33" s="14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12" t="s">
        <v>3</v>
      </c>
      <c r="K34" s="113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8" t="s">
        <v>1</v>
      </c>
      <c r="K35" s="109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8" t="s">
        <v>2</v>
      </c>
      <c r="K36" s="109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8" t="s">
        <v>34</v>
      </c>
      <c r="K37" s="109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8" t="s">
        <v>5</v>
      </c>
      <c r="K38" s="109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8" t="s">
        <v>4</v>
      </c>
      <c r="K39" s="109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10" t="s">
        <v>0</v>
      </c>
      <c r="K40" s="111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26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FUNDACIÓ BARCELONA CULTURA (FBC)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7" t="s">
        <v>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</row>
    <row r="11" spans="1:31" ht="30" customHeight="1" thickBot="1" x14ac:dyDescent="0.35">
      <c r="A11" s="160" t="s">
        <v>10</v>
      </c>
      <c r="B11" s="117" t="s">
        <v>3</v>
      </c>
      <c r="C11" s="118"/>
      <c r="D11" s="118"/>
      <c r="E11" s="118"/>
      <c r="F11" s="119"/>
      <c r="G11" s="120" t="s">
        <v>1</v>
      </c>
      <c r="H11" s="121"/>
      <c r="I11" s="121"/>
      <c r="J11" s="121"/>
      <c r="K11" s="122"/>
      <c r="L11" s="135" t="s">
        <v>2</v>
      </c>
      <c r="M11" s="136"/>
      <c r="N11" s="136"/>
      <c r="O11" s="136"/>
      <c r="P11" s="136"/>
      <c r="Q11" s="123" t="s">
        <v>34</v>
      </c>
      <c r="R11" s="124"/>
      <c r="S11" s="124"/>
      <c r="T11" s="124"/>
      <c r="U11" s="125"/>
      <c r="V11" s="126" t="s">
        <v>4</v>
      </c>
      <c r="W11" s="127"/>
      <c r="X11" s="127"/>
      <c r="Y11" s="127"/>
      <c r="Z11" s="128"/>
      <c r="AA11" s="129" t="s">
        <v>5</v>
      </c>
      <c r="AB11" s="130"/>
      <c r="AC11" s="130"/>
      <c r="AD11" s="130"/>
      <c r="AE11" s="131"/>
    </row>
    <row r="12" spans="1:31" ht="39" customHeight="1" thickBot="1" x14ac:dyDescent="0.35">
      <c r="A12" s="161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2</v>
      </c>
      <c r="H20" s="20">
        <f t="shared" si="2"/>
        <v>1</v>
      </c>
      <c r="I20" s="13">
        <f>'CONTRACTACIO 1r TR 2021'!I20+'CONTRACTACIO 2n TR 2021'!I20+'CONTRACTACIO 3r TR 2021'!I20+'CONTRACTACIO 4t TR 2021'!I20</f>
        <v>10800</v>
      </c>
      <c r="J20" s="13">
        <f>'CONTRACTACIO 1r TR 2021'!J20+'CONTRACTACIO 2n TR 2021'!J20+'CONTRACTACIO 3r TR 2021'!J20+'CONTRACTACIO 4t TR 2021'!J20</f>
        <v>13068</v>
      </c>
      <c r="K20" s="21">
        <f t="shared" si="3"/>
        <v>1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</v>
      </c>
      <c r="H25" s="17">
        <f t="shared" si="12"/>
        <v>1</v>
      </c>
      <c r="I25" s="18">
        <f t="shared" si="12"/>
        <v>10800</v>
      </c>
      <c r="J25" s="18">
        <f t="shared" si="12"/>
        <v>13068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3">
      <c r="A27" s="15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6" t="str">
        <f>'CONTRACTACIO 1r TR 2021'!A28:Q28</f>
        <v>https://bcnroc.ajuntament.barcelona.cat/jspui/bitstream/11703/120899/5/GM_Pressupost_2021.pdf#page=209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51" t="s">
        <v>36</v>
      </c>
      <c r="B29" s="151"/>
      <c r="C29" s="151"/>
      <c r="D29" s="151"/>
      <c r="E29" s="151"/>
      <c r="F29" s="151"/>
      <c r="G29" s="151"/>
      <c r="H29" s="15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62" t="s">
        <v>10</v>
      </c>
      <c r="B31" s="165" t="s">
        <v>17</v>
      </c>
      <c r="C31" s="166"/>
      <c r="D31" s="166"/>
      <c r="E31" s="166"/>
      <c r="F31" s="167"/>
      <c r="G31" s="25"/>
      <c r="H31" s="54"/>
      <c r="I31" s="54"/>
      <c r="J31" s="171" t="s">
        <v>15</v>
      </c>
      <c r="K31" s="172"/>
      <c r="L31" s="165" t="s">
        <v>16</v>
      </c>
      <c r="M31" s="166"/>
      <c r="N31" s="166"/>
      <c r="O31" s="166"/>
      <c r="P31" s="16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63"/>
      <c r="B32" s="168"/>
      <c r="C32" s="169"/>
      <c r="D32" s="169"/>
      <c r="E32" s="169"/>
      <c r="F32" s="170"/>
      <c r="G32" s="25"/>
      <c r="J32" s="173"/>
      <c r="K32" s="174"/>
      <c r="L32" s="177"/>
      <c r="M32" s="178"/>
      <c r="N32" s="178"/>
      <c r="O32" s="178"/>
      <c r="P32" s="17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6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5"/>
      <c r="K33" s="17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12" t="s">
        <v>3</v>
      </c>
      <c r="K34" s="113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8" t="s">
        <v>1</v>
      </c>
      <c r="K35" s="109"/>
      <c r="L35" s="60">
        <f>G25</f>
        <v>2</v>
      </c>
      <c r="M35" s="8">
        <f t="shared" si="18"/>
        <v>1</v>
      </c>
      <c r="N35" s="61">
        <f>I25</f>
        <v>10800</v>
      </c>
      <c r="O35" s="61">
        <f>J25</f>
        <v>13068</v>
      </c>
      <c r="P35" s="59">
        <f t="shared" si="19"/>
        <v>1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8" t="s">
        <v>2</v>
      </c>
      <c r="K36" s="109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8" t="s">
        <v>34</v>
      </c>
      <c r="K37" s="109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8" t="s">
        <v>5</v>
      </c>
      <c r="K38" s="109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8" t="s">
        <v>4</v>
      </c>
      <c r="K39" s="109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10" t="s">
        <v>0</v>
      </c>
      <c r="K40" s="111"/>
      <c r="L40" s="83">
        <f>SUM(L34:L39)</f>
        <v>2</v>
      </c>
      <c r="M40" s="17">
        <f>SUM(M34:M39)</f>
        <v>1</v>
      </c>
      <c r="N40" s="84">
        <f>SUM(N34:N39)</f>
        <v>10800</v>
      </c>
      <c r="O40" s="85">
        <f>SUM(O34:O39)</f>
        <v>13068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</v>
      </c>
      <c r="C41" s="8">
        <f>IF(B41,B41/$B$46,"")</f>
        <v>1</v>
      </c>
      <c r="D41" s="13">
        <f t="shared" si="15"/>
        <v>10800</v>
      </c>
      <c r="E41" s="23">
        <f t="shared" si="16"/>
        <v>13068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</v>
      </c>
      <c r="C46" s="17">
        <f>SUM(C34:C45)</f>
        <v>1</v>
      </c>
      <c r="D46" s="18">
        <f>SUM(D34:D45)</f>
        <v>10800</v>
      </c>
      <c r="E46" s="18">
        <f>SUM(E34:E45)</f>
        <v>13068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2022-03-29T15:02:01Z</dcterms:modified>
</cp:coreProperties>
</file>