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80" windowHeight="7128" tabRatio="700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6" l="1"/>
  <c r="I20" i="6"/>
  <c r="J20" i="1" l="1"/>
  <c r="I20" i="1"/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 s="1"/>
  <c r="E44" i="5"/>
  <c r="F44" i="5"/>
  <c r="D44" i="5"/>
  <c r="B44" i="5"/>
  <c r="C44" i="5" s="1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 s="1"/>
  <c r="Y23" i="7"/>
  <c r="Z23" i="7"/>
  <c r="X23" i="7"/>
  <c r="D44" i="7" s="1"/>
  <c r="V23" i="7"/>
  <c r="W23" i="7"/>
  <c r="T23" i="7"/>
  <c r="U23" i="7"/>
  <c r="S23" i="7"/>
  <c r="Q23" i="7"/>
  <c r="R23" i="7"/>
  <c r="O23" i="7"/>
  <c r="P23" i="7" s="1"/>
  <c r="N23" i="7"/>
  <c r="L23" i="7"/>
  <c r="M23" i="7"/>
  <c r="J23" i="7"/>
  <c r="K23" i="7"/>
  <c r="I23" i="7"/>
  <c r="G23" i="7"/>
  <c r="H23" i="7" s="1"/>
  <c r="E23" i="7"/>
  <c r="E44" i="7" s="1"/>
  <c r="F44" i="7" s="1"/>
  <c r="D23" i="7"/>
  <c r="B23" i="7"/>
  <c r="B44" i="7"/>
  <c r="C44" i="7" s="1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S22" i="7"/>
  <c r="Q22" i="7"/>
  <c r="R22" i="7"/>
  <c r="O22" i="7"/>
  <c r="P22" i="7"/>
  <c r="N22" i="7"/>
  <c r="L22" i="7"/>
  <c r="M22" i="7" s="1"/>
  <c r="J22" i="7"/>
  <c r="I22" i="7"/>
  <c r="D43" i="7" s="1"/>
  <c r="G22" i="7"/>
  <c r="E22" i="7"/>
  <c r="D22" i="7"/>
  <c r="B22" i="7"/>
  <c r="B43" i="7" s="1"/>
  <c r="E43" i="6"/>
  <c r="D43" i="6"/>
  <c r="B43" i="6"/>
  <c r="AE22" i="6"/>
  <c r="AB22" i="6"/>
  <c r="Z22" i="6"/>
  <c r="W22" i="6"/>
  <c r="U22" i="6"/>
  <c r="R22" i="6"/>
  <c r="P22" i="6"/>
  <c r="M22" i="6"/>
  <c r="E43" i="5"/>
  <c r="F43" i="5" s="1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B16" i="7"/>
  <c r="C16" i="7"/>
  <c r="D16" i="7"/>
  <c r="J24" i="7"/>
  <c r="E24" i="7"/>
  <c r="O24" i="7"/>
  <c r="E45" i="7" s="1"/>
  <c r="F45" i="7" s="1"/>
  <c r="P24" i="7"/>
  <c r="T24" i="7"/>
  <c r="U24" i="7"/>
  <c r="Y24" i="7"/>
  <c r="Z24" i="7"/>
  <c r="AD24" i="7"/>
  <c r="AE24" i="7"/>
  <c r="E13" i="7"/>
  <c r="E25" i="7" s="1"/>
  <c r="O34" i="7" s="1"/>
  <c r="P34" i="7" s="1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E37" i="7" s="1"/>
  <c r="F37" i="7" s="1"/>
  <c r="F16" i="7"/>
  <c r="T16" i="7"/>
  <c r="Y16" i="7"/>
  <c r="AD16" i="7"/>
  <c r="J17" i="7"/>
  <c r="K17" i="7" s="1"/>
  <c r="O17" i="7"/>
  <c r="E17" i="7"/>
  <c r="E38" i="7" s="1"/>
  <c r="F38" i="7" s="1"/>
  <c r="F17" i="7"/>
  <c r="T17" i="7"/>
  <c r="U17" i="7"/>
  <c r="Y17" i="7"/>
  <c r="Z17" i="7"/>
  <c r="AD17" i="7"/>
  <c r="J18" i="7"/>
  <c r="O18" i="7"/>
  <c r="P18" i="7" s="1"/>
  <c r="AD18" i="7"/>
  <c r="E39" i="7" s="1"/>
  <c r="F39" i="7" s="1"/>
  <c r="E18" i="7"/>
  <c r="T18" i="7"/>
  <c r="Y18" i="7"/>
  <c r="Z18" i="7"/>
  <c r="J19" i="7"/>
  <c r="O19" i="7"/>
  <c r="AD19" i="7"/>
  <c r="AE19" i="7"/>
  <c r="E19" i="7"/>
  <c r="F19" i="7"/>
  <c r="T19" i="7"/>
  <c r="E40" i="7" s="1"/>
  <c r="F40" i="7" s="1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I25" i="7" s="1"/>
  <c r="N35" i="7" s="1"/>
  <c r="N13" i="7"/>
  <c r="S13" i="7"/>
  <c r="X13" i="7"/>
  <c r="AC13" i="7"/>
  <c r="AC25" i="7" s="1"/>
  <c r="N38" i="7" s="1"/>
  <c r="D20" i="7"/>
  <c r="I20" i="7"/>
  <c r="N20" i="7"/>
  <c r="AC20" i="7"/>
  <c r="S20" i="7"/>
  <c r="X20" i="7"/>
  <c r="D21" i="7"/>
  <c r="I21" i="7"/>
  <c r="N21" i="7"/>
  <c r="D42" i="7" s="1"/>
  <c r="AC21" i="7"/>
  <c r="S21" i="7"/>
  <c r="X21" i="7"/>
  <c r="I14" i="7"/>
  <c r="N14" i="7"/>
  <c r="D14" i="7"/>
  <c r="S14" i="7"/>
  <c r="S25" i="7" s="1"/>
  <c r="N37" i="7" s="1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39" i="7" s="1"/>
  <c r="D18" i="7"/>
  <c r="S18" i="7"/>
  <c r="X18" i="7"/>
  <c r="I19" i="7"/>
  <c r="N19" i="7"/>
  <c r="AC19" i="7"/>
  <c r="D19" i="7"/>
  <c r="D40" i="7" s="1"/>
  <c r="S19" i="7"/>
  <c r="X19" i="7"/>
  <c r="G24" i="7"/>
  <c r="B24" i="7"/>
  <c r="L24" i="7"/>
  <c r="M24" i="7" s="1"/>
  <c r="Q24" i="7"/>
  <c r="R24" i="7"/>
  <c r="V24" i="7"/>
  <c r="W24" i="7" s="1"/>
  <c r="AA24" i="7"/>
  <c r="AB24" i="7"/>
  <c r="G16" i="7"/>
  <c r="B37" i="7" s="1"/>
  <c r="C37" i="7" s="1"/>
  <c r="L16" i="7"/>
  <c r="Q16" i="7"/>
  <c r="V16" i="7"/>
  <c r="W16" i="7"/>
  <c r="AA16" i="7"/>
  <c r="AB16" i="7"/>
  <c r="B13" i="7"/>
  <c r="B34" i="7" s="1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H14" i="7" s="1"/>
  <c r="L14" i="7"/>
  <c r="B14" i="7"/>
  <c r="Q14" i="7"/>
  <c r="R14" i="7"/>
  <c r="V14" i="7"/>
  <c r="W14" i="7"/>
  <c r="AA14" i="7"/>
  <c r="AB14" i="7"/>
  <c r="G15" i="7"/>
  <c r="L15" i="7"/>
  <c r="B15" i="7"/>
  <c r="Q15" i="7"/>
  <c r="R15" i="7" s="1"/>
  <c r="V15" i="7"/>
  <c r="W15" i="7"/>
  <c r="AA15" i="7"/>
  <c r="AB15" i="7"/>
  <c r="G17" i="7"/>
  <c r="H17" i="7"/>
  <c r="L17" i="7"/>
  <c r="B38" i="7" s="1"/>
  <c r="M17" i="7"/>
  <c r="B17" i="7"/>
  <c r="C17" i="7"/>
  <c r="Q17" i="7"/>
  <c r="R17" i="7" s="1"/>
  <c r="V17" i="7"/>
  <c r="W17" i="7" s="1"/>
  <c r="AA17" i="7"/>
  <c r="G18" i="7"/>
  <c r="H18" i="7" s="1"/>
  <c r="L18" i="7"/>
  <c r="B39" i="7" s="1"/>
  <c r="AA18" i="7"/>
  <c r="B18" i="7"/>
  <c r="Q18" i="7"/>
  <c r="R18" i="7"/>
  <c r="V18" i="7"/>
  <c r="W18" i="7"/>
  <c r="G19" i="7"/>
  <c r="H19" i="7" s="1"/>
  <c r="L19" i="7"/>
  <c r="AA19" i="7"/>
  <c r="B19" i="7"/>
  <c r="C19" i="7"/>
  <c r="Q19" i="7"/>
  <c r="R19" i="7" s="1"/>
  <c r="V19" i="7"/>
  <c r="W19" i="7"/>
  <c r="U18" i="7"/>
  <c r="J25" i="6"/>
  <c r="K20" i="6"/>
  <c r="E25" i="6"/>
  <c r="O34" i="6" s="1"/>
  <c r="P34" i="6" s="1"/>
  <c r="O25" i="6"/>
  <c r="O36" i="6"/>
  <c r="Y25" i="6"/>
  <c r="O38" i="6"/>
  <c r="P38" i="6" s="1"/>
  <c r="T25" i="6"/>
  <c r="O37" i="6" s="1"/>
  <c r="AD25" i="6"/>
  <c r="O39" i="6"/>
  <c r="P39" i="6" s="1"/>
  <c r="I25" i="6"/>
  <c r="N35" i="6" s="1"/>
  <c r="D25" i="6"/>
  <c r="N34" i="6" s="1"/>
  <c r="N25" i="6"/>
  <c r="N36" i="6"/>
  <c r="X25" i="6"/>
  <c r="N38" i="6" s="1"/>
  <c r="S25" i="6"/>
  <c r="N37" i="6" s="1"/>
  <c r="AC25" i="6"/>
  <c r="N39" i="6" s="1"/>
  <c r="G25" i="6"/>
  <c r="H15" i="6"/>
  <c r="B25" i="6"/>
  <c r="L25" i="6"/>
  <c r="L36" i="6"/>
  <c r="V25" i="6"/>
  <c r="L38" i="6" s="1"/>
  <c r="M38" i="6" s="1"/>
  <c r="Q25" i="6"/>
  <c r="L37" i="6" s="1"/>
  <c r="AA25" i="6"/>
  <c r="L39" i="6"/>
  <c r="M39" i="6" s="1"/>
  <c r="E45" i="6"/>
  <c r="E34" i="6"/>
  <c r="E35" i="6"/>
  <c r="F35" i="6" s="1"/>
  <c r="E36" i="6"/>
  <c r="E37" i="6"/>
  <c r="E38" i="6"/>
  <c r="F38" i="6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C37" i="6" s="1"/>
  <c r="B38" i="6"/>
  <c r="C38" i="6" s="1"/>
  <c r="B39" i="6"/>
  <c r="B40" i="6"/>
  <c r="B41" i="6"/>
  <c r="AE13" i="6"/>
  <c r="AE14" i="6"/>
  <c r="AE15" i="6"/>
  <c r="AE25" i="6" s="1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 s="1"/>
  <c r="AA25" i="5"/>
  <c r="L39" i="5" s="1"/>
  <c r="E25" i="5"/>
  <c r="O34" i="5" s="1"/>
  <c r="J25" i="5"/>
  <c r="O25" i="5"/>
  <c r="O36" i="5" s="1"/>
  <c r="P36" i="5" s="1"/>
  <c r="T25" i="5"/>
  <c r="O37" i="5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 s="1"/>
  <c r="X25" i="5"/>
  <c r="N38" i="5"/>
  <c r="B25" i="5"/>
  <c r="L34" i="5" s="1"/>
  <c r="G25" i="5"/>
  <c r="L25" i="5"/>
  <c r="L36" i="5"/>
  <c r="M36" i="5" s="1"/>
  <c r="Q25" i="5"/>
  <c r="L37" i="5" s="1"/>
  <c r="M37" i="5" s="1"/>
  <c r="V25" i="5"/>
  <c r="L38" i="5"/>
  <c r="E34" i="5"/>
  <c r="E35" i="5"/>
  <c r="E36" i="5"/>
  <c r="E41" i="5"/>
  <c r="F41" i="5" s="1"/>
  <c r="E42" i="5"/>
  <c r="E39" i="5"/>
  <c r="E40" i="5"/>
  <c r="E45" i="5"/>
  <c r="F45" i="5" s="1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25" i="5" s="1"/>
  <c r="F16" i="5"/>
  <c r="F17" i="5"/>
  <c r="F18" i="5"/>
  <c r="F19" i="5"/>
  <c r="C15" i="5"/>
  <c r="C16" i="5"/>
  <c r="C17" i="5"/>
  <c r="C18" i="5"/>
  <c r="C19" i="5"/>
  <c r="C21" i="5"/>
  <c r="E45" i="4"/>
  <c r="E34" i="4"/>
  <c r="F34" i="4" s="1"/>
  <c r="E35" i="4"/>
  <c r="E36" i="4"/>
  <c r="E37" i="4"/>
  <c r="E38" i="4"/>
  <c r="F38" i="4" s="1"/>
  <c r="E39" i="4"/>
  <c r="F39" i="4" s="1"/>
  <c r="E40" i="4"/>
  <c r="E41" i="4"/>
  <c r="E42" i="4"/>
  <c r="F42" i="4" s="1"/>
  <c r="D45" i="4"/>
  <c r="B45" i="4"/>
  <c r="B42" i="4"/>
  <c r="C42" i="4" s="1"/>
  <c r="B34" i="4"/>
  <c r="C34" i="4" s="1"/>
  <c r="B35" i="4"/>
  <c r="B36" i="4"/>
  <c r="B37" i="4"/>
  <c r="C37" i="4"/>
  <c r="B38" i="4"/>
  <c r="B39" i="4"/>
  <c r="B40" i="4"/>
  <c r="B41" i="4"/>
  <c r="C41" i="4" s="1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K16" i="4"/>
  <c r="K17" i="4"/>
  <c r="I25" i="4"/>
  <c r="N35" i="4" s="1"/>
  <c r="G25" i="4"/>
  <c r="L35" i="4" s="1"/>
  <c r="M35" i="4" s="1"/>
  <c r="H16" i="4"/>
  <c r="H17" i="4"/>
  <c r="H21" i="4"/>
  <c r="E25" i="4"/>
  <c r="O34" i="4" s="1"/>
  <c r="P34" i="4" s="1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L39" i="4"/>
  <c r="M39" i="4" s="1"/>
  <c r="D34" i="4"/>
  <c r="D35" i="4"/>
  <c r="D36" i="4"/>
  <c r="D37" i="4"/>
  <c r="D38" i="4"/>
  <c r="D39" i="4"/>
  <c r="D40" i="4"/>
  <c r="D41" i="4"/>
  <c r="D42" i="4"/>
  <c r="J25" i="1"/>
  <c r="K22" i="1"/>
  <c r="O25" i="1"/>
  <c r="O36" i="1" s="1"/>
  <c r="E25" i="1"/>
  <c r="O34" i="1" s="1"/>
  <c r="P34" i="1" s="1"/>
  <c r="Y25" i="1"/>
  <c r="O38" i="1" s="1"/>
  <c r="P38" i="1" s="1"/>
  <c r="I25" i="1"/>
  <c r="N35" i="1" s="1"/>
  <c r="N25" i="1"/>
  <c r="N36" i="1"/>
  <c r="D25" i="1"/>
  <c r="N34" i="1" s="1"/>
  <c r="X25" i="1"/>
  <c r="N38" i="1" s="1"/>
  <c r="G25" i="1"/>
  <c r="H22" i="1"/>
  <c r="L25" i="1"/>
  <c r="M20" i="1"/>
  <c r="V25" i="1"/>
  <c r="L38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Z25" i="1" s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25" i="1" s="1"/>
  <c r="M16" i="1"/>
  <c r="M15" i="1"/>
  <c r="M14" i="1"/>
  <c r="K24" i="1"/>
  <c r="K20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6" i="1" s="1"/>
  <c r="E41" i="1"/>
  <c r="E35" i="1"/>
  <c r="E36" i="1"/>
  <c r="E37" i="1"/>
  <c r="E38" i="1"/>
  <c r="F38" i="1" s="1"/>
  <c r="E39" i="1"/>
  <c r="E40" i="1"/>
  <c r="D45" i="1"/>
  <c r="D42" i="1"/>
  <c r="D34" i="1"/>
  <c r="D41" i="1"/>
  <c r="D35" i="1"/>
  <c r="D46" i="1" s="1"/>
  <c r="D36" i="1"/>
  <c r="D37" i="1"/>
  <c r="D38" i="1"/>
  <c r="D39" i="1"/>
  <c r="D40" i="1"/>
  <c r="B45" i="1"/>
  <c r="B42" i="1"/>
  <c r="B34" i="1"/>
  <c r="B46" i="1" s="1"/>
  <c r="C41" i="1" s="1"/>
  <c r="B41" i="1"/>
  <c r="B35" i="1"/>
  <c r="B36" i="1"/>
  <c r="B37" i="1"/>
  <c r="C37" i="1" s="1"/>
  <c r="B38" i="1"/>
  <c r="C38" i="1" s="1"/>
  <c r="B39" i="1"/>
  <c r="B40" i="1"/>
  <c r="C40" i="1" s="1"/>
  <c r="AE13" i="1"/>
  <c r="AE25" i="1" s="1"/>
  <c r="AD25" i="1"/>
  <c r="AE16" i="1"/>
  <c r="AC25" i="1"/>
  <c r="N39" i="1" s="1"/>
  <c r="AB13" i="1"/>
  <c r="AB25" i="1" s="1"/>
  <c r="AA25" i="1"/>
  <c r="L39" i="1" s="1"/>
  <c r="M39" i="1" s="1"/>
  <c r="Z13" i="1"/>
  <c r="W13" i="1"/>
  <c r="W25" i="1" s="1"/>
  <c r="U13" i="1"/>
  <c r="U25" i="1" s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R25" i="1" s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M37" i="4" s="1"/>
  <c r="F22" i="1"/>
  <c r="F23" i="1"/>
  <c r="F24" i="1"/>
  <c r="C22" i="1"/>
  <c r="C23" i="1"/>
  <c r="L36" i="1"/>
  <c r="F22" i="6"/>
  <c r="L34" i="6"/>
  <c r="C22" i="6"/>
  <c r="O35" i="1"/>
  <c r="F45" i="1"/>
  <c r="H20" i="6"/>
  <c r="H19" i="6"/>
  <c r="M18" i="6"/>
  <c r="M13" i="6"/>
  <c r="P19" i="6"/>
  <c r="P14" i="6"/>
  <c r="Z21" i="6"/>
  <c r="L35" i="6"/>
  <c r="M36" i="6"/>
  <c r="H22" i="6"/>
  <c r="O35" i="6"/>
  <c r="K22" i="6"/>
  <c r="M13" i="5"/>
  <c r="L35" i="5"/>
  <c r="M39" i="5"/>
  <c r="H22" i="5"/>
  <c r="O35" i="5"/>
  <c r="P35" i="5" s="1"/>
  <c r="K22" i="5"/>
  <c r="M14" i="4"/>
  <c r="P21" i="4"/>
  <c r="H19" i="4"/>
  <c r="H22" i="4"/>
  <c r="K13" i="4"/>
  <c r="K22" i="4"/>
  <c r="Z21" i="4"/>
  <c r="L34" i="1"/>
  <c r="F20" i="1"/>
  <c r="F13" i="1"/>
  <c r="C13" i="1"/>
  <c r="K21" i="1"/>
  <c r="H16" i="1"/>
  <c r="H13" i="1"/>
  <c r="H14" i="1"/>
  <c r="H18" i="1"/>
  <c r="H24" i="1"/>
  <c r="K25" i="1"/>
  <c r="C42" i="1"/>
  <c r="Z18" i="6"/>
  <c r="C20" i="6"/>
  <c r="C13" i="6"/>
  <c r="F14" i="6"/>
  <c r="K15" i="6"/>
  <c r="R16" i="6"/>
  <c r="U16" i="6"/>
  <c r="U13" i="6"/>
  <c r="H18" i="6"/>
  <c r="H13" i="6"/>
  <c r="H24" i="6"/>
  <c r="H14" i="6"/>
  <c r="K19" i="6"/>
  <c r="K14" i="6"/>
  <c r="K18" i="6"/>
  <c r="K21" i="6"/>
  <c r="K13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H20" i="5"/>
  <c r="K19" i="5"/>
  <c r="K20" i="5"/>
  <c r="C14" i="5"/>
  <c r="C13" i="5"/>
  <c r="F23" i="7"/>
  <c r="D46" i="5"/>
  <c r="AE21" i="5"/>
  <c r="AE20" i="5"/>
  <c r="C20" i="5"/>
  <c r="F21" i="5"/>
  <c r="F20" i="5"/>
  <c r="P21" i="5"/>
  <c r="C43" i="6"/>
  <c r="B36" i="7"/>
  <c r="C36" i="7" s="1"/>
  <c r="Y25" i="7"/>
  <c r="O39" i="7" s="1"/>
  <c r="P39" i="7" s="1"/>
  <c r="Z20" i="7"/>
  <c r="P15" i="4"/>
  <c r="H15" i="4"/>
  <c r="H18" i="4"/>
  <c r="H14" i="4"/>
  <c r="K15" i="4"/>
  <c r="K14" i="4"/>
  <c r="K18" i="4"/>
  <c r="C15" i="4"/>
  <c r="F15" i="4"/>
  <c r="P14" i="4"/>
  <c r="P25" i="4" s="1"/>
  <c r="P13" i="4"/>
  <c r="P18" i="4"/>
  <c r="H24" i="4"/>
  <c r="K19" i="4"/>
  <c r="K20" i="4"/>
  <c r="K24" i="4"/>
  <c r="C14" i="4"/>
  <c r="F14" i="4"/>
  <c r="F20" i="4"/>
  <c r="K21" i="4"/>
  <c r="AD25" i="7"/>
  <c r="O38" i="7" s="1"/>
  <c r="P38" i="7" s="1"/>
  <c r="H20" i="4"/>
  <c r="W17" i="4"/>
  <c r="O38" i="4"/>
  <c r="Z17" i="4"/>
  <c r="C18" i="4"/>
  <c r="C20" i="4"/>
  <c r="H13" i="4"/>
  <c r="O35" i="4"/>
  <c r="P35" i="4" s="1"/>
  <c r="M13" i="4"/>
  <c r="M25" i="4" s="1"/>
  <c r="W20" i="4"/>
  <c r="M20" i="4"/>
  <c r="O36" i="4"/>
  <c r="P36" i="4" s="1"/>
  <c r="P20" i="4"/>
  <c r="L36" i="4"/>
  <c r="O25" i="7"/>
  <c r="O36" i="7" s="1"/>
  <c r="F43" i="4"/>
  <c r="K22" i="7"/>
  <c r="Z14" i="7"/>
  <c r="B40" i="7"/>
  <c r="C40" i="7" s="1"/>
  <c r="C24" i="7"/>
  <c r="B35" i="7"/>
  <c r="C35" i="7" s="1"/>
  <c r="D34" i="7"/>
  <c r="M15" i="7"/>
  <c r="E35" i="7"/>
  <c r="F35" i="7" s="1"/>
  <c r="D45" i="7"/>
  <c r="D36" i="7"/>
  <c r="C36" i="1"/>
  <c r="C35" i="1"/>
  <c r="D25" i="7"/>
  <c r="N34" i="7" s="1"/>
  <c r="H22" i="7"/>
  <c r="P17" i="7"/>
  <c r="P16" i="7"/>
  <c r="F37" i="4"/>
  <c r="Z16" i="7"/>
  <c r="P39" i="1"/>
  <c r="F37" i="1"/>
  <c r="M16" i="7"/>
  <c r="F43" i="1"/>
  <c r="F44" i="1"/>
  <c r="F24" i="7"/>
  <c r="C22" i="7"/>
  <c r="C23" i="7"/>
  <c r="C44" i="1"/>
  <c r="Z25" i="4"/>
  <c r="F15" i="7"/>
  <c r="F22" i="7"/>
  <c r="F42" i="1"/>
  <c r="F36" i="1"/>
  <c r="F35" i="1"/>
  <c r="F39" i="1"/>
  <c r="F40" i="1"/>
  <c r="C34" i="1"/>
  <c r="C36" i="6"/>
  <c r="C39" i="5"/>
  <c r="C43" i="5"/>
  <c r="P39" i="5"/>
  <c r="P37" i="5"/>
  <c r="C25" i="5"/>
  <c r="AE25" i="5"/>
  <c r="C36" i="4"/>
  <c r="C43" i="4"/>
  <c r="K25" i="4"/>
  <c r="C45" i="1"/>
  <c r="C39" i="1"/>
  <c r="C15" i="7"/>
  <c r="K24" i="7"/>
  <c r="F37" i="6"/>
  <c r="C39" i="6"/>
  <c r="F40" i="6"/>
  <c r="F36" i="6"/>
  <c r="C35" i="6"/>
  <c r="U13" i="7"/>
  <c r="U16" i="7"/>
  <c r="F45" i="6"/>
  <c r="M34" i="6"/>
  <c r="F34" i="6"/>
  <c r="F39" i="6"/>
  <c r="AB18" i="7"/>
  <c r="AB19" i="7"/>
  <c r="P36" i="6"/>
  <c r="C40" i="6"/>
  <c r="C45" i="6"/>
  <c r="C45" i="5"/>
  <c r="F39" i="5"/>
  <c r="M38" i="5"/>
  <c r="AE20" i="7"/>
  <c r="R16" i="7"/>
  <c r="C36" i="5"/>
  <c r="C37" i="5"/>
  <c r="F36" i="5"/>
  <c r="F34" i="5"/>
  <c r="C40" i="5"/>
  <c r="C35" i="5"/>
  <c r="F18" i="7"/>
  <c r="F40" i="5"/>
  <c r="F35" i="5"/>
  <c r="F21" i="7"/>
  <c r="C34" i="5"/>
  <c r="F13" i="7"/>
  <c r="F14" i="7"/>
  <c r="C41" i="5"/>
  <c r="F42" i="5"/>
  <c r="M35" i="5"/>
  <c r="W20" i="7"/>
  <c r="W25" i="7" s="1"/>
  <c r="Z21" i="7"/>
  <c r="AE18" i="7"/>
  <c r="AE21" i="7"/>
  <c r="AE17" i="7"/>
  <c r="F35" i="4"/>
  <c r="F36" i="4"/>
  <c r="K18" i="7"/>
  <c r="C38" i="4"/>
  <c r="C35" i="4"/>
  <c r="P21" i="7"/>
  <c r="F45" i="4"/>
  <c r="C45" i="4"/>
  <c r="K14" i="7"/>
  <c r="K16" i="7"/>
  <c r="K19" i="7"/>
  <c r="K13" i="7"/>
  <c r="AB20" i="7"/>
  <c r="AB17" i="7"/>
  <c r="C20" i="7"/>
  <c r="C18" i="7"/>
  <c r="C14" i="7"/>
  <c r="C40" i="4"/>
  <c r="C39" i="4"/>
  <c r="C13" i="7"/>
  <c r="R13" i="7"/>
  <c r="M19" i="7"/>
  <c r="M18" i="7"/>
  <c r="M20" i="7"/>
  <c r="M13" i="7"/>
  <c r="F40" i="4"/>
  <c r="F41" i="4"/>
  <c r="P13" i="7"/>
  <c r="P15" i="7"/>
  <c r="P14" i="7"/>
  <c r="P20" i="7"/>
  <c r="P19" i="7"/>
  <c r="M14" i="7"/>
  <c r="H15" i="7"/>
  <c r="H16" i="7"/>
  <c r="H13" i="7"/>
  <c r="H24" i="7"/>
  <c r="M36" i="1"/>
  <c r="M38" i="1"/>
  <c r="M34" i="1"/>
  <c r="C38" i="7"/>
  <c r="C43" i="7"/>
  <c r="P38" i="4"/>
  <c r="M36" i="4"/>
  <c r="C39" i="7"/>
  <c r="C34" i="7"/>
  <c r="P36" i="7"/>
  <c r="D46" i="6" l="1"/>
  <c r="C41" i="6"/>
  <c r="F46" i="5"/>
  <c r="P25" i="5"/>
  <c r="H25" i="6"/>
  <c r="L35" i="1"/>
  <c r="L40" i="1" s="1"/>
  <c r="M35" i="1" s="1"/>
  <c r="H20" i="1"/>
  <c r="E46" i="5"/>
  <c r="B46" i="6"/>
  <c r="C34" i="6"/>
  <c r="C46" i="6" s="1"/>
  <c r="U22" i="7"/>
  <c r="T25" i="7"/>
  <c r="O37" i="7" s="1"/>
  <c r="P37" i="7" s="1"/>
  <c r="E43" i="7"/>
  <c r="F43" i="7" s="1"/>
  <c r="P40" i="4"/>
  <c r="B45" i="7"/>
  <c r="C45" i="7" s="1"/>
  <c r="H25" i="5"/>
  <c r="C25" i="1"/>
  <c r="F41" i="1"/>
  <c r="F46" i="1" s="1"/>
  <c r="Q25" i="7"/>
  <c r="L37" i="7" s="1"/>
  <c r="M37" i="7" s="1"/>
  <c r="V25" i="7"/>
  <c r="L39" i="7" s="1"/>
  <c r="M39" i="7" s="1"/>
  <c r="E36" i="7"/>
  <c r="F36" i="7" s="1"/>
  <c r="K15" i="7"/>
  <c r="J25" i="7"/>
  <c r="O35" i="7" s="1"/>
  <c r="O40" i="7" s="1"/>
  <c r="D37" i="7"/>
  <c r="D46" i="4"/>
  <c r="K25" i="6"/>
  <c r="F25" i="1"/>
  <c r="U25" i="4"/>
  <c r="AE25" i="4"/>
  <c r="B46" i="4"/>
  <c r="E46" i="4"/>
  <c r="Z25" i="5"/>
  <c r="B46" i="5"/>
  <c r="R25" i="6"/>
  <c r="D38" i="7"/>
  <c r="X25" i="7"/>
  <c r="N39" i="7" s="1"/>
  <c r="D35" i="7"/>
  <c r="D41" i="7"/>
  <c r="N25" i="7"/>
  <c r="N36" i="7" s="1"/>
  <c r="E42" i="7"/>
  <c r="F42" i="7" s="1"/>
  <c r="E41" i="7"/>
  <c r="W25" i="4"/>
  <c r="U25" i="5"/>
  <c r="M25" i="6"/>
  <c r="R25" i="4"/>
  <c r="AB25" i="5"/>
  <c r="AB25" i="6"/>
  <c r="K21" i="7"/>
  <c r="C46" i="5"/>
  <c r="F34" i="1"/>
  <c r="B42" i="7"/>
  <c r="E34" i="7"/>
  <c r="B25" i="7"/>
  <c r="L34" i="7" s="1"/>
  <c r="M34" i="7" s="1"/>
  <c r="C25" i="4"/>
  <c r="R25" i="5"/>
  <c r="M25" i="5"/>
  <c r="AB25" i="4"/>
  <c r="C25" i="6"/>
  <c r="P25" i="6"/>
  <c r="U25" i="6"/>
  <c r="Z25" i="6"/>
  <c r="K25" i="5"/>
  <c r="H25" i="4"/>
  <c r="W25" i="5"/>
  <c r="F25" i="6"/>
  <c r="F20" i="7"/>
  <c r="W25" i="6"/>
  <c r="H25" i="1"/>
  <c r="P25" i="1"/>
  <c r="F25" i="4"/>
  <c r="N40" i="1"/>
  <c r="G25" i="7"/>
  <c r="L35" i="7" s="1"/>
  <c r="B41" i="7"/>
  <c r="C46" i="1"/>
  <c r="F46" i="4"/>
  <c r="C42" i="7"/>
  <c r="N40" i="6"/>
  <c r="L40" i="6"/>
  <c r="M35" i="6" s="1"/>
  <c r="M37" i="6"/>
  <c r="O40" i="6"/>
  <c r="P35" i="6" s="1"/>
  <c r="P37" i="6"/>
  <c r="AA25" i="7"/>
  <c r="L38" i="7" s="1"/>
  <c r="E46" i="6"/>
  <c r="F41" i="6" s="1"/>
  <c r="F46" i="6" s="1"/>
  <c r="AE25" i="7"/>
  <c r="L25" i="7"/>
  <c r="L36" i="7" s="1"/>
  <c r="M36" i="7" s="1"/>
  <c r="N40" i="5"/>
  <c r="O40" i="5"/>
  <c r="P34" i="5"/>
  <c r="P40" i="5" s="1"/>
  <c r="L40" i="5"/>
  <c r="M34" i="5"/>
  <c r="M40" i="5" s="1"/>
  <c r="R25" i="7"/>
  <c r="C25" i="7"/>
  <c r="AB25" i="7"/>
  <c r="C46" i="4"/>
  <c r="M34" i="4"/>
  <c r="M40" i="4" s="1"/>
  <c r="L40" i="4"/>
  <c r="N40" i="4"/>
  <c r="O40" i="4"/>
  <c r="F25" i="7"/>
  <c r="U25" i="7"/>
  <c r="Z25" i="7"/>
  <c r="P25" i="7"/>
  <c r="N40" i="7"/>
  <c r="M25" i="7"/>
  <c r="M37" i="1"/>
  <c r="P36" i="1"/>
  <c r="O40" i="1"/>
  <c r="P35" i="1" s="1"/>
  <c r="P35" i="7" l="1"/>
  <c r="P40" i="7" s="1"/>
  <c r="P40" i="6"/>
  <c r="D46" i="7"/>
  <c r="K20" i="7"/>
  <c r="K25" i="7" s="1"/>
  <c r="M40" i="6"/>
  <c r="F34" i="7"/>
  <c r="E46" i="7"/>
  <c r="F41" i="7" s="1"/>
  <c r="P40" i="1"/>
  <c r="H20" i="7"/>
  <c r="H25" i="7" s="1"/>
  <c r="M40" i="1"/>
  <c r="B46" i="7"/>
  <c r="C41" i="7" s="1"/>
  <c r="C46" i="7" s="1"/>
  <c r="M35" i="7"/>
  <c r="L40" i="7"/>
  <c r="M38" i="7"/>
  <c r="F46" i="7" l="1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<sst xmlns="http://schemas.openxmlformats.org/spreadsheetml/2006/main" count="457" uniqueCount="62">
  <si>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</si>
  <si>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</si>
  <si>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</si>
  <si>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</si>
  <si>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</si>
  <si>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</si>
  <si>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</si>
  <si>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</si>
  <si>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</si>
  <si>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</si>
  <si>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</si>
  <si>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</si>
  <si>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</si>
  <si>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</si>
  <si>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</si>
  <si>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</si>
  <si>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</si>
  <si>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</si>
  <si>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</si>
  <si>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</si>
  <si>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</si>
  <si>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</si>
  <si>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</si>
  <si>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</si>
  <si>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</si>
  <si>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</si>
  <si>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</si>
  <si>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</si>
  <si>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</si>
  <si>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</si>
  <si>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</si>
  <si>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</si>
  <si>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</si>
  <si>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</si>
  <si>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</si>
  <si>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</si>
  <si>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</si>
  <si>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</si>
  <si>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</si>
  <si>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</si>
  <si>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</si>
  <si>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</si>
  <si>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</si>
  <si>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</si>
  <si>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</si>
  <si>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</si>
  <si>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</si>
  <si>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</si>
  <si>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</si>
  <si>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</si>
  <si>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</si>
  <si>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</si>
  <si>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</si>
  <si>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</si>
  <si>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</si>
  <si>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</si>
  <si>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</si>
  <si>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</si>
  <si>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</si>
  <si>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</si>
  <si>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</si>
  <si>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CONSORCI DEL CAMPUS DIAGONAL-BESÒS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</si>
</sst>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42-40D0-A5F7-957F90EB51CB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2-40D0-A5F7-957F90EB51CB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42-40D0-A5F7-957F90EB51CB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42-40D0-A5F7-957F90EB51CB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42-40D0-A5F7-957F90EB51CB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42-40D0-A5F7-957F90EB51CB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42-40D0-A5F7-957F90EB51CB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42-40D0-A5F7-957F90EB51CB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42-40D0-A5F7-957F90EB51CB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42-40D0-A5F7-957F90EB51C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142-40D0-A5F7-957F90EB5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5B-40DD-9905-192F36F834D4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5B-40DD-9905-192F36F834D4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5B-40DD-9905-192F36F834D4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5B-40DD-9905-192F36F834D4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5B-40DD-9905-192F36F834D4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5B-40DD-9905-192F36F834D4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5B-40DD-9905-192F36F834D4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5B-40DD-9905-192F36F834D4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5B-40DD-9905-192F36F834D4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5B-40DD-9905-192F36F834D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34420.870000000003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5B-40DD-9905-192F36F834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A7-4781-9AEB-459FA2411B4C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A7-4781-9AEB-459FA2411B4C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A7-4781-9AEB-459FA2411B4C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A7-4781-9AEB-459FA2411B4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1A7-4781-9AEB-459FA2411B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4A-4EBC-8BF6-BF88FFDC5185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4A-4EBC-8BF6-BF88FFDC5185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4A-4EBC-8BF6-BF88FFDC5185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4A-4EBC-8BF6-BF88FFDC5185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4A-4EBC-8BF6-BF88FFDC5185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4A-4EBC-8BF6-BF88FFDC518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34420.870000000003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64A-4EBC-8BF6-BF88FFDC51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E8" sqref="E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332031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332031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332031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44675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</v>
      </c>
      <c r="H20" s="66">
        <f t="shared" si="2"/>
        <v>1</v>
      </c>
      <c r="I20" s="69">
        <f>832+14800+8250</f>
        <v>23882</v>
      </c>
      <c r="J20" s="70">
        <f>9982.5+17908+1006.72</f>
        <v>28897.22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049999999999997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049999999999997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049999999999997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3</v>
      </c>
      <c r="H25" s="17">
        <f t="shared" si="12"/>
        <v>1</v>
      </c>
      <c r="I25" s="18">
        <f t="shared" si="12"/>
        <v>23882</v>
      </c>
      <c r="J25" s="18">
        <f t="shared" si="12"/>
        <v>28897.22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0" t="s">
        <v>54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5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3</v>
      </c>
      <c r="M35" s="8">
        <f t="shared" si="18"/>
        <v>1</v>
      </c>
      <c r="N35" s="61">
        <f>I25</f>
        <v>23882</v>
      </c>
      <c r="O35" s="61">
        <f>J25</f>
        <v>28897.22</v>
      </c>
      <c r="P35" s="59">
        <f t="shared" si="19"/>
        <v>1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04" t="s">
        <v>0</v>
      </c>
      <c r="K40" s="105"/>
      <c r="L40" s="83">
        <f>SUM(L34:L39)</f>
        <v>3</v>
      </c>
      <c r="M40" s="17">
        <f>SUM(M34:M39)</f>
        <v>1</v>
      </c>
      <c r="N40" s="84">
        <f>SUM(N34:N39)</f>
        <v>23882</v>
      </c>
      <c r="O40" s="85">
        <f>SUM(O34:O39)</f>
        <v>28897.22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3</v>
      </c>
      <c r="C41" s="8">
        <f t="shared" si="14"/>
        <v>1</v>
      </c>
      <c r="D41" s="13">
        <f t="shared" si="15"/>
        <v>23882</v>
      </c>
      <c r="E41" s="23">
        <f t="shared" si="16"/>
        <v>28897.22</v>
      </c>
      <c r="F41" s="21">
        <f t="shared" si="1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3</v>
      </c>
      <c r="C46" s="17">
        <f>SUM(C34:C45)</f>
        <v>1</v>
      </c>
      <c r="D46" s="18">
        <f>SUM(D34:D45)</f>
        <v>23882</v>
      </c>
      <c r="E46" s="18">
        <f>SUM(E34:E45)</f>
        <v>28897.22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F13:F17" unlockedFormula="1"/>
    <ignoredError sqref="C45 M34:M39 C34:C42 C43:C4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22" sqref="J2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332031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332031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332031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>
        <v>44747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CONSORCI DEL CAMPUS DIAGONAL-BESÒS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21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049999999999997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049999999999997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.049999999999997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5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0</v>
      </c>
      <c r="M35" s="8" t="str">
        <f t="shared" si="38"/>
        <v/>
      </c>
      <c r="N35" s="61">
        <f>I25</f>
        <v>0</v>
      </c>
      <c r="O35" s="61">
        <f>J25</f>
        <v>0</v>
      </c>
      <c r="P35" s="59" t="str">
        <f t="shared" si="39"/>
        <v/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23">
        <f t="shared" si="36"/>
        <v>0</v>
      </c>
      <c r="F41" s="21" t="str">
        <f t="shared" si="3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  <ignoredError sqref="B8" unlocked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H25" sqref="H25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332031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332031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332031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44854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CONSORCI DEL CAMPUS DIAGONAL-BESÒS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049999999999997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049999999999997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049999999999997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5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0</v>
      </c>
      <c r="M35" s="8" t="str">
        <f>IF(L35,L35/$L$40,"")</f>
        <v/>
      </c>
      <c r="N35" s="61">
        <f>I25</f>
        <v>0</v>
      </c>
      <c r="O35" s="61">
        <f>J25</f>
        <v>0</v>
      </c>
      <c r="P35" s="59" t="str">
        <f>IF(O35,O35/$O$40,"")</f>
        <v/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23">
        <f t="shared" si="26"/>
        <v>0</v>
      </c>
      <c r="F41" s="21" t="str">
        <f t="shared" si="2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B8" sqref="B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332031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332031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332031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44946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CONSORCI DEL CAMPUS DIAGONAL-BESÒS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</v>
      </c>
      <c r="H20" s="66">
        <f t="shared" si="2"/>
        <v>1</v>
      </c>
      <c r="I20" s="69">
        <f>1040+3000+525</f>
        <v>4565</v>
      </c>
      <c r="J20" s="70">
        <f>1258.4+3630+635.25</f>
        <v>5523.65</v>
      </c>
      <c r="K20" s="67">
        <f t="shared" si="3"/>
        <v>1</v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40.049999999999997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.049999999999997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.049999999999997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3</v>
      </c>
      <c r="H25" s="17">
        <f t="shared" si="30"/>
        <v>1</v>
      </c>
      <c r="I25" s="18">
        <f t="shared" si="30"/>
        <v>4565</v>
      </c>
      <c r="J25" s="18">
        <f t="shared" si="30"/>
        <v>5523.65</v>
      </c>
      <c r="K25" s="19">
        <f t="shared" si="30"/>
        <v>1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5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3</v>
      </c>
      <c r="M35" s="8">
        <f t="shared" si="36"/>
        <v>1</v>
      </c>
      <c r="N35" s="61">
        <f>I25</f>
        <v>4565</v>
      </c>
      <c r="O35" s="61">
        <f>J25</f>
        <v>5523.65</v>
      </c>
      <c r="P35" s="59">
        <f t="shared" si="37"/>
        <v>1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4" t="s">
        <v>0</v>
      </c>
      <c r="K40" s="105"/>
      <c r="L40" s="83">
        <f>SUM(L34:L39)</f>
        <v>3</v>
      </c>
      <c r="M40" s="17">
        <f>SUM(M34:M39)</f>
        <v>1</v>
      </c>
      <c r="N40" s="84">
        <f>SUM(N34:N39)</f>
        <v>4565</v>
      </c>
      <c r="O40" s="85">
        <f>SUM(O34:O39)</f>
        <v>5523.65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3</v>
      </c>
      <c r="C41" s="8">
        <f t="shared" si="32"/>
        <v>1</v>
      </c>
      <c r="D41" s="13">
        <f t="shared" si="33"/>
        <v>4565</v>
      </c>
      <c r="E41" s="23">
        <f t="shared" si="34"/>
        <v>5523.65</v>
      </c>
      <c r="F41" s="21">
        <f t="shared" si="35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3</v>
      </c>
      <c r="C46" s="17">
        <f>SUM(C34:C45)</f>
        <v>1</v>
      </c>
      <c r="D46" s="18">
        <f>SUM(D34:D45)</f>
        <v>4565</v>
      </c>
      <c r="E46" s="18">
        <f>SUM(E34:E45)</f>
        <v>5523.65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customProperties>
    <customPr name="EpmWorksheetKeyString_GUID" r:id="rId2"/>
  </customProperties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B8" sqref="B8"/>
    </sheetView>
  </sheetViews>
  <sheetFormatPr defaultColWidth="9.109375" defaultRowHeight="14.4" x14ac:dyDescent="0.3"/>
  <cols>
    <col min="1" max="1" width="30.332031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332031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332031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332031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CONSORCI DEL CAMPUS DIAGONAL-BESÒS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35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5">
      <c r="A12" s="15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0</v>
      </c>
      <c r="H13" s="20" t="str">
        <f t="shared" ref="H13:H24" si="2">IF(G13,G13/$G$25,"")</f>
        <v/>
      </c>
      <c r="I13" s="10">
        <f>'CONTRACTACIO 1r TR 2022'!I13+'CONTRACTACIO 2n TR 2022'!I13+'CONTRACTACIO 3r TR 2022'!I13+'CONTRACTACIO 4t TR 2022'!I13</f>
        <v>0</v>
      </c>
      <c r="J13" s="10">
        <f>'CONTRACTACIO 1r TR 2022'!J13+'CONTRACTACIO 2n TR 2022'!J13+'CONTRACTACIO 3r TR 2022'!J13+'CONTRACTACIO 4t TR 2022'!J13</f>
        <v>0</v>
      </c>
      <c r="K13" s="21" t="str">
        <f t="shared" ref="K13:K24" si="3">IF(J13,J13/$J$25,"")</f>
        <v/>
      </c>
      <c r="L13" s="9">
        <f>'CONTRACTACIO 1r TR 2022'!L13+'CONTRACTACIO 2n TR 2022'!L13+'CONTRACTACIO 3r TR 2022'!L13+'CONTRACTACIO 4t TR 2022'!L13</f>
        <v>0</v>
      </c>
      <c r="M13" s="20" t="str">
        <f t="shared" ref="M13:M24" si="4">IF(L13,L13/$L$25,"")</f>
        <v/>
      </c>
      <c r="N13" s="10">
        <f>'CONTRACTACIO 1r TR 2022'!N13+'CONTRACTACIO 2n TR 2022'!N13+'CONTRACTACIO 3r TR 2022'!N13+'CONTRACTACIO 4t TR 2022'!N13</f>
        <v>0</v>
      </c>
      <c r="O13" s="10">
        <f>'CONTRACTACIO 1r TR 2022'!O13+'CONTRACTACIO 2n TR 2022'!O13+'CONTRACTACIO 3r TR 2022'!O13+'CONTRACTACIO 4t TR 2022'!O13</f>
        <v>0</v>
      </c>
      <c r="P13" s="21" t="str">
        <f t="shared" ref="P13:P24" si="5">IF(O13,O13/$O$25,"")</f>
        <v/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0</v>
      </c>
      <c r="H15" s="20" t="str">
        <f t="shared" si="2"/>
        <v/>
      </c>
      <c r="I15" s="13">
        <f>'CONTRACTACIO 1r TR 2022'!I15+'CONTRACTACIO 2n TR 2022'!I15+'CONTRACTACIO 3r TR 2022'!I15+'CONTRACTACIO 4t TR 2022'!I15</f>
        <v>0</v>
      </c>
      <c r="J15" s="13">
        <f>'CONTRACTACIO 1r TR 2022'!J15+'CONTRACTACIO 2n TR 2022'!J15+'CONTRACTACIO 3r TR 2022'!J15+'CONTRACTACIO 4t TR 2022'!J15</f>
        <v>0</v>
      </c>
      <c r="K15" s="21" t="str">
        <f t="shared" si="3"/>
        <v/>
      </c>
      <c r="L15" s="9">
        <f>'CONTRACTACIO 1r TR 2022'!L15+'CONTRACTACIO 2n TR 2022'!L15+'CONTRACTACIO 3r TR 2022'!L15+'CONTRACTACIO 4t TR 2022'!L15</f>
        <v>0</v>
      </c>
      <c r="M15" s="20" t="str">
        <f t="shared" si="4"/>
        <v/>
      </c>
      <c r="N15" s="13">
        <f>'CONTRACTACIO 1r TR 2022'!N15+'CONTRACTACIO 2n TR 2022'!N15+'CONTRACTACIO 3r TR 2022'!N15+'CONTRACTACIO 4t TR 2022'!N15</f>
        <v>0</v>
      </c>
      <c r="O15" s="13">
        <f>'CONTRACTACIO 1r TR 2022'!O15+'CONTRACTACIO 2n TR 2022'!O15+'CONTRACTACIO 3r TR 2022'!O15+'CONTRACTACIO 4t TR 2022'!O15</f>
        <v>0</v>
      </c>
      <c r="P15" s="21" t="str">
        <f t="shared" si="5"/>
        <v/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0</v>
      </c>
      <c r="H18" s="20" t="str">
        <f t="shared" si="2"/>
        <v/>
      </c>
      <c r="I18" s="13">
        <f>'CONTRACTACIO 1r TR 2022'!I18+'CONTRACTACIO 2n TR 2022'!I18+'CONTRACTACIO 3r TR 2022'!I18+'CONTRACTACIO 4t TR 2022'!I18</f>
        <v>0</v>
      </c>
      <c r="J18" s="13">
        <f>'CONTRACTACIO 1r TR 2022'!J18+'CONTRACTACIO 2n TR 2022'!J18+'CONTRACTACIO 3r TR 2022'!J18+'CONTRACTACIO 4t TR 2022'!J18</f>
        <v>0</v>
      </c>
      <c r="K18" s="21" t="str">
        <f t="shared" si="3"/>
        <v/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0</v>
      </c>
      <c r="H19" s="20" t="str">
        <f t="shared" si="2"/>
        <v/>
      </c>
      <c r="I19" s="13">
        <f>'CONTRACTACIO 1r TR 2022'!I19+'CONTRACTACIO 2n TR 2022'!I19+'CONTRACTACIO 3r TR 2022'!I19+'CONTRACTACIO 4t TR 2022'!I19</f>
        <v>0</v>
      </c>
      <c r="J19" s="13">
        <f>'CONTRACTACIO 1r TR 2022'!J19+'CONTRACTACIO 2n TR 2022'!J19+'CONTRACTACIO 3r TR 2022'!J19+'CONTRACTACIO 4t TR 2022'!J19</f>
        <v>0</v>
      </c>
      <c r="K19" s="21" t="str">
        <f t="shared" si="3"/>
        <v/>
      </c>
      <c r="L19" s="9">
        <f>'CONTRACTACIO 1r TR 2022'!L19+'CONTRACTACIO 2n TR 2022'!L19+'CONTRACTACIO 3r TR 2022'!L19+'CONTRACTACIO 4t TR 2022'!L19</f>
        <v>0</v>
      </c>
      <c r="M19" s="20" t="str">
        <f t="shared" si="4"/>
        <v/>
      </c>
      <c r="N19" s="13">
        <f>'CONTRACTACIO 1r TR 2022'!N19+'CONTRACTACIO 2n TR 2022'!N19+'CONTRACTACIO 3r TR 2022'!N19+'CONTRACTACIO 4t TR 2022'!N19</f>
        <v>0</v>
      </c>
      <c r="O19" s="13">
        <f>'CONTRACTACIO 1r TR 2022'!O19+'CONTRACTACIO 2n TR 2022'!O19+'CONTRACTACIO 3r TR 2022'!O19+'CONTRACTACIO 4t TR 2022'!O19</f>
        <v>0</v>
      </c>
      <c r="P19" s="21" t="str">
        <f t="shared" si="5"/>
        <v/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2022'!B20+'CONTRACTACIO 2n TR 2022'!B20+'CONTRACTACIO 3r TR 2022'!B20+'CONTRACTACIO 4t TR 2022'!B20</f>
        <v>0</v>
      </c>
      <c r="C20" s="20" t="str">
        <f t="shared" si="0"/>
        <v/>
      </c>
      <c r="D20" s="13">
        <f>'CONTRACTACIO 1r TR 2022'!D20+'CONTRACTACIO 2n TR 2022'!D20+'CONTRACTACIO 3r TR 2022'!D20+'CONTRACTACIO 4t TR 2022'!D20</f>
        <v>0</v>
      </c>
      <c r="E20" s="13">
        <f>'CONTRACTACIO 1r TR 2022'!E20+'CONTRACTACIO 2n TR 2022'!E20+'CONTRACTACIO 3r TR 2022'!E20+'CONTRACTACIO 4t TR 2022'!E20</f>
        <v>0</v>
      </c>
      <c r="F20" s="21" t="str">
        <f t="shared" si="1"/>
        <v/>
      </c>
      <c r="G20" s="9">
        <f>'CONTRACTACIO 1r TR 2022'!G20+'CONTRACTACIO 2n TR 2022'!G20+'CONTRACTACIO 3r TR 2022'!G20+'CONTRACTACIO 4t TR 2022'!G20</f>
        <v>6</v>
      </c>
      <c r="H20" s="20">
        <f t="shared" si="2"/>
        <v>1</v>
      </c>
      <c r="I20" s="13">
        <f>'CONTRACTACIO 1r TR 2022'!I20+'CONTRACTACIO 2n TR 2022'!I20+'CONTRACTACIO 3r TR 2022'!I20+'CONTRACTACIO 4t TR 2022'!I20</f>
        <v>28447</v>
      </c>
      <c r="J20" s="13">
        <f>'CONTRACTACIO 1r TR 2022'!J20+'CONTRACTACIO 2n TR 2022'!J20+'CONTRACTACIO 3r TR 2022'!J20+'CONTRACTACIO 4t TR 2022'!J20</f>
        <v>34420.870000000003</v>
      </c>
      <c r="K20" s="21">
        <f t="shared" si="3"/>
        <v>1</v>
      </c>
      <c r="L20" s="9">
        <f>'CONTRACTACIO 1r TR 2022'!L20+'CONTRACTACIO 2n TR 2022'!L20+'CONTRACTACIO 3r TR 2022'!L20+'CONTRACTACIO 4t TR 2022'!L20</f>
        <v>0</v>
      </c>
      <c r="M20" s="20" t="str">
        <f t="shared" si="4"/>
        <v/>
      </c>
      <c r="N20" s="13">
        <f>'CONTRACTACIO 1r TR 2022'!N20+'CONTRACTACIO 2n TR 2022'!N20+'CONTRACTACIO 3r TR 2022'!N20+'CONTRACTACIO 4t TR 2022'!N20</f>
        <v>0</v>
      </c>
      <c r="O20" s="13">
        <f>'CONTRACTACIO 1r TR 2022'!O20+'CONTRACTACIO 2n TR 2022'!O20+'CONTRACTACIO 3r TR 2022'!O20+'CONTRACTACIO 4t TR 2022'!O20</f>
        <v>0</v>
      </c>
      <c r="P20" s="21" t="str">
        <f t="shared" si="5"/>
        <v/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2" customFormat="1" ht="40.049999999999997" hidden="1" customHeight="1" x14ac:dyDescent="0.3">
      <c r="A21" s="46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2" customFormat="1" ht="40.049999999999997" customHeight="1" x14ac:dyDescent="0.3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40.049999999999997" customHeight="1" x14ac:dyDescent="0.3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0</v>
      </c>
      <c r="H23" s="66" t="str">
        <f t="shared" si="2"/>
        <v/>
      </c>
      <c r="I23" s="77">
        <f>'CONTRACTACIO 1r TR 2022'!I23+'CONTRACTACIO 2n TR 2022'!I23+'CONTRACTACIO 3r TR 2022'!I23+'CONTRACTACIO 4t TR 2022'!I23</f>
        <v>0</v>
      </c>
      <c r="J23" s="78">
        <f>'CONTRACTACIO 1r TR 2022'!J23+'CONTRACTACIO 2n TR 2022'!J23+'CONTRACTACIO 3r TR 2022'!J23+'CONTRACTACIO 4t TR 2022'!J23</f>
        <v>0</v>
      </c>
      <c r="K23" s="67" t="str">
        <f t="shared" si="3"/>
        <v/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0</v>
      </c>
      <c r="H24" s="66" t="str">
        <f t="shared" si="2"/>
        <v/>
      </c>
      <c r="I24" s="77">
        <f>'CONTRACTACIO 1r TR 2022'!I24+'CONTRACTACIO 2n TR 2022'!I24+'CONTRACTACIO 3r TR 2022'!I24+'CONTRACTACIO 4t TR 2022'!I24</f>
        <v>0</v>
      </c>
      <c r="J24" s="78">
        <f>'CONTRACTACIO 1r TR 2022'!J24+'CONTRACTACIO 2n TR 2022'!J24+'CONTRACTACIO 3r TR 2022'!J24+'CONTRACTACIO 4t TR 2022'!J24</f>
        <v>0</v>
      </c>
      <c r="K24" s="67" t="str">
        <f t="shared" si="3"/>
        <v/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6</v>
      </c>
      <c r="H25" s="17">
        <f t="shared" si="12"/>
        <v>1</v>
      </c>
      <c r="I25" s="18">
        <f t="shared" si="12"/>
        <v>28447</v>
      </c>
      <c r="J25" s="18">
        <f t="shared" si="12"/>
        <v>34420.870000000003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8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55" customHeight="1" x14ac:dyDescent="0.3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6</v>
      </c>
      <c r="M35" s="8">
        <f t="shared" si="18"/>
        <v>1</v>
      </c>
      <c r="N35" s="61">
        <f>I25</f>
        <v>28447</v>
      </c>
      <c r="O35" s="61">
        <f>J25</f>
        <v>34420.870000000003</v>
      </c>
      <c r="P35" s="59">
        <f t="shared" si="19"/>
        <v>1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04" t="s">
        <v>0</v>
      </c>
      <c r="K40" s="105"/>
      <c r="L40" s="83">
        <f>SUM(L34:L39)</f>
        <v>6</v>
      </c>
      <c r="M40" s="17">
        <f>SUM(M34:M39)</f>
        <v>1</v>
      </c>
      <c r="N40" s="84">
        <f>SUM(N34:N39)</f>
        <v>28447</v>
      </c>
      <c r="O40" s="85">
        <f>SUM(O34:O39)</f>
        <v>34420.870000000003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6</v>
      </c>
      <c r="C41" s="8">
        <f>IF(B41,B41/$B$46,"")</f>
        <v>1</v>
      </c>
      <c r="D41" s="13">
        <f t="shared" si="15"/>
        <v>28447</v>
      </c>
      <c r="E41" s="23">
        <f t="shared" si="16"/>
        <v>34420.870000000003</v>
      </c>
      <c r="F41" s="21">
        <f>IF(E41,E41/$E$46,"")</f>
        <v>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6</v>
      </c>
      <c r="C46" s="17">
        <f>SUM(C34:C45)</f>
        <v>1</v>
      </c>
      <c r="D46" s="18">
        <f>SUM(D34:D45)</f>
        <v>28447</v>
      </c>
      <c r="E46" s="18">
        <f>SUM(E34:E45)</f>
        <v>34420.870000000003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I13:J13 N13:O13 S13:T13 X13:Y13 AC13:AD13 G13 L13 Q13 V13 AA13 D13:E13 B13 B24:AE24 B21:AE21 B8" unlockedFormula="1"/>
    <ignoredError sqref="C44:C45 M34:M39 C34:C43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2023-01-23T11:44:16Z</dcterms:modified>
</cp:coreProperties>
</file>