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 defaultThemeVersion="124226"/>
  <bookViews>
    <workbookView xWindow="0" yWindow="30" windowWidth="19050" windowHeight="10890"/>
  </bookViews>
  <sheets>
    <sheet name="Ctes Modificacions 2023" sheetId="1" r:id="rId1"/>
  </sheets>
  <calcPr calcId="145621"/>
</workbook>
</file>

<file path=xl/calcChain.xml><?xml version="1.0" encoding="utf-8"?>
<calcChain xmlns="http://schemas.openxmlformats.org/spreadsheetml/2006/main">
  <c r="O168" i="1" l="1"/>
  <c r="O167" i="1"/>
  <c r="O54" i="1"/>
  <c r="O98" i="1" l="1"/>
  <c r="O97" i="1"/>
  <c r="O84" i="1" l="1"/>
  <c r="O113" i="1" l="1"/>
  <c r="O111" i="1"/>
  <c r="O112" i="1"/>
  <c r="O170" i="1" l="1"/>
  <c r="O166" i="1"/>
  <c r="O165" i="1"/>
  <c r="O163" i="1"/>
  <c r="O162" i="1"/>
  <c r="O161" i="1"/>
  <c r="O160" i="1"/>
  <c r="O159" i="1"/>
  <c r="O157" i="1"/>
  <c r="O156" i="1"/>
  <c r="O155" i="1"/>
  <c r="O154" i="1"/>
  <c r="O152" i="1"/>
  <c r="O150" i="1"/>
  <c r="O148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19" i="1"/>
  <c r="O120" i="1"/>
  <c r="O118" i="1"/>
  <c r="O116" i="1"/>
  <c r="O115" i="1"/>
  <c r="O114" i="1"/>
  <c r="O56" i="1"/>
  <c r="O55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27" i="1"/>
  <c r="O32" i="1"/>
  <c r="O29" i="1"/>
  <c r="O28" i="1"/>
  <c r="O26" i="1"/>
  <c r="O25" i="1"/>
  <c r="O24" i="1"/>
  <c r="O23" i="1"/>
  <c r="O22" i="1"/>
  <c r="O21" i="1"/>
  <c r="O19" i="1"/>
  <c r="O18" i="1"/>
  <c r="O17" i="1"/>
  <c r="O16" i="1"/>
  <c r="O15" i="1"/>
  <c r="O13" i="1"/>
  <c r="O12" i="1"/>
  <c r="O11" i="1" l="1"/>
  <c r="O96" i="1" l="1"/>
  <c r="O95" i="1"/>
  <c r="O110" i="1" l="1"/>
  <c r="O108" i="1"/>
  <c r="O109" i="1"/>
  <c r="O107" i="1"/>
  <c r="O83" i="1" l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</calcChain>
</file>

<file path=xl/sharedStrings.xml><?xml version="1.0" encoding="utf-8"?>
<sst xmlns="http://schemas.openxmlformats.org/spreadsheetml/2006/main" count="1184" uniqueCount="605">
  <si>
    <r>
      <t xml:space="preserve">Tipus de contracte   </t>
    </r>
    <r>
      <rPr>
        <b/>
        <sz val="9"/>
        <color theme="1"/>
        <rFont val="Calibri"/>
        <family val="2"/>
        <scheme val="minor"/>
      </rPr>
      <t>(Obres, serveis, subministraments...)</t>
    </r>
  </si>
  <si>
    <t>Data formalització modificació</t>
  </si>
  <si>
    <t>Preu contracte (IVA inclòs)</t>
  </si>
  <si>
    <t>Import modificació
(IVA inclòs)</t>
  </si>
  <si>
    <t>Objecte del contracte</t>
  </si>
  <si>
    <t>Prevista en el plec (art. 204 LCSP)</t>
  </si>
  <si>
    <t>No prevista al Plec (art. 205 LCSP)</t>
  </si>
  <si>
    <r>
      <t xml:space="preserve">Tipus modificació
</t>
    </r>
    <r>
      <rPr>
        <b/>
        <i/>
        <sz val="9"/>
        <color rgb="FF0070C0"/>
        <rFont val="Calibri"/>
        <family val="2"/>
        <scheme val="minor"/>
      </rPr>
      <t>(marqueu amb una "X")</t>
    </r>
  </si>
  <si>
    <t>Data formalització contracte</t>
  </si>
  <si>
    <t>Preu contracte (sense IVA)</t>
  </si>
  <si>
    <t>Import modificació
(sense IVA)</t>
  </si>
  <si>
    <t>% variació sobre el preu del contracte (sense IVA)</t>
  </si>
  <si>
    <t>NOM ADJUDICATARI (RAÓ SOCIAL)</t>
  </si>
  <si>
    <t>Codi Contracte (núm. cte)</t>
  </si>
  <si>
    <r>
      <t xml:space="preserve">CONTRACTES AMB MODIFICACIONS 2023  </t>
    </r>
    <r>
      <rPr>
        <b/>
        <u/>
        <sz val="12"/>
        <color theme="1"/>
        <rFont val="Calibri"/>
        <family val="2"/>
        <scheme val="minor"/>
      </rPr>
      <t>(1 de gener a 31 de desembre)</t>
    </r>
  </si>
  <si>
    <t>14003093-012</t>
  </si>
  <si>
    <t>Administratiu Especial</t>
  </si>
  <si>
    <t>Manteniment del clavegueram de Barcelona 2015-2022</t>
  </si>
  <si>
    <t>FCC MEDIO AMBIENTE SA</t>
  </si>
  <si>
    <t>A28541639</t>
  </si>
  <si>
    <t>X</t>
  </si>
  <si>
    <t>16003724-010</t>
  </si>
  <si>
    <t>Serveis</t>
  </si>
  <si>
    <t>Implantació, manteniment i gestió del Bicing 2.0</t>
  </si>
  <si>
    <t>SERVEO SERVICIOS SAU - PBSC URBAN S</t>
  </si>
  <si>
    <t>U87953758</t>
  </si>
  <si>
    <t>18000780L01-005</t>
  </si>
  <si>
    <t xml:space="preserve">Serveis de recollida de residus municipals i la neteja de l’espai públic de la ciutat de Barcelona (2019-2027), amb mesures de contractació pública sostenible, Lot 1 zona centre (Districtes Municipals de Ciutat Vella, Eixample i Gràcia) </t>
  </si>
  <si>
    <t>18000780L02-005</t>
  </si>
  <si>
    <t xml:space="preserve">Serveis de recollida de residus municipals i la neteja de l’espai públic de la ciutat de Barcelona (2019-2027), amb mesures de contractació pública sostenible, Lot 2 zona oest (Districtes Municipals de Sants-Montjuïc, Les Corts i Sarrià-Sant Gervasi) </t>
  </si>
  <si>
    <t>CORP.CLD SERV.URBANOS TRATAMIENTO D</t>
  </si>
  <si>
    <t>B08173411</t>
  </si>
  <si>
    <t>18000780L03-005</t>
  </si>
  <si>
    <t>Serveis de recollida de residus municipals i la neteja de l’espai públic de la ciutat de Barcelona (2019-2027), amb mesures de contractació pública sostenible, Lot 3 zona nord (Districtes Municipals d’Horta-Guinardó i Nou Barris)</t>
  </si>
  <si>
    <t>VALORIZA SERVICIOS MEDIOAMBIENTALES</t>
  </si>
  <si>
    <t>A28760692</t>
  </si>
  <si>
    <t>x</t>
  </si>
  <si>
    <t>18000780L04-005</t>
  </si>
  <si>
    <t>Servei de recollida de residus municipals i neteja de l'espai públic de la ciutat de Barcelona (2019-27), amb mesures de contractació pública sostenible. Lot núm. 4, Zona Est i neteja de platges</t>
  </si>
  <si>
    <t>URBASER SA</t>
  </si>
  <si>
    <t>A79524054</t>
  </si>
  <si>
    <t>19002803-004</t>
  </si>
  <si>
    <t>Servei de fabricació, col•locació i posterior retirada de la senyalització excepcional per a esdeveniments organitzats a la ciutat de Barcelona, amb mesures de contractació pública sostenible (2020-2021)</t>
  </si>
  <si>
    <t>API MOVILIDAD SA</t>
  </si>
  <si>
    <t>A78015880</t>
  </si>
  <si>
    <t>20000680L01-006</t>
  </si>
  <si>
    <t>Serveis de manteniment de la pavimentació de la ciutat de Barcelona, amb mesures de contractació pública sostenible, Lot 1 Zona Oest (Districtes Municipals de Ciutat Vella, Eixample, Sants-Montjuïc, Les Corts i Sarrià-Sant Gervasi)</t>
  </si>
  <si>
    <t>FIRTEC SAU</t>
  </si>
  <si>
    <t>A60493582</t>
  </si>
  <si>
    <t>20000680L02-006</t>
  </si>
  <si>
    <t>Serveis de manteniment de la pavimentació de la ciutat de Barcelona, amb mesures de contractació pública sostenible, Lot 2 Zona Est (Districtes Municipals de Gràcia, Horta-Guinardó, Nou Barris, Sant Andreu i Sant Martí)</t>
  </si>
  <si>
    <t>UTE ELSAN-AMSA PAVIMENTS</t>
  </si>
  <si>
    <t>U02879237</t>
  </si>
  <si>
    <t>20001131-003</t>
  </si>
  <si>
    <t>Servei d'assistència tècnica a la contracta de manteniment d'aparells elevadors situats a l'espai públic conjuntament amb les contractes vinculades a aquest servei com son la neteja i el manteniment del telecomandament; i Servei d'assistència tècnica per a la contracta del servei de tanques per a actes a la ciutat de Barcelona 2020-2022, amb mesures de contractació pública sostenible</t>
  </si>
  <si>
    <t>TUV SUD IBERIA SA</t>
  </si>
  <si>
    <t>A81670614</t>
  </si>
  <si>
    <t>20001545-001</t>
  </si>
  <si>
    <t>Servei de direcció facultativa i assistència tècnica per al contracte de serveis del manteniment dels paviments de Barcelona (2021-2025), amb mesures de contractació pública sostenible</t>
  </si>
  <si>
    <t>BAC ENGINEERING CONSULTANCYGROUP SL</t>
  </si>
  <si>
    <t>U02894426</t>
  </si>
  <si>
    <t>20002317L01-005</t>
  </si>
  <si>
    <t>Serveis de conservació de les instal·lacions d'enllumenat públic (2022-2024) Lot 1, amb mesures de contractació pública sostenible</t>
  </si>
  <si>
    <t>EDISON NEXT GOVERNMENT, S.R.L. SUCU</t>
  </si>
  <si>
    <t>W0117310C</t>
  </si>
  <si>
    <t>20002317L01-006</t>
  </si>
  <si>
    <t>20002317L02-004</t>
  </si>
  <si>
    <t>Manteniment de les instal•lacions d’enllumenat públic de Barcelona (2022-2024), amb mesures de contractació pública sostenible Lot 2</t>
  </si>
  <si>
    <t>UTE ENLLUMENAT BCN2</t>
  </si>
  <si>
    <t>U06903702</t>
  </si>
  <si>
    <t>20002317L03-003</t>
  </si>
  <si>
    <t>Manteniment de les instal•lacions d’enllumenat públic de Barcelona (2022-2024), amb mesures de contractació pública sostenible Lot 3</t>
  </si>
  <si>
    <t>IMESAPI SA</t>
  </si>
  <si>
    <t>A28010478</t>
  </si>
  <si>
    <t>21000372L03-002</t>
  </si>
  <si>
    <t xml:space="preserve">Serveis de conservació i manteniment dels Edificis, Parcs i Monuments Històric Artístics de l'Ajuntament de Barcelona (2021-2025), amb mesures de contractació pública sostenible - Lot 3-Edificis </t>
  </si>
  <si>
    <t>EUROCATALANA OBRES I SERVEIS SLU</t>
  </si>
  <si>
    <t>B62554035</t>
  </si>
  <si>
    <t>21004227-002</t>
  </si>
  <si>
    <t>Serveis de lloguer de material d’infraestructures així com d’equips d’audiovisuals i il·luminació per actes organitzats per la Direcció de Comunicació i Participació de la Gerència d’Àrea d’Ecologia Urbana, Ajuntament de Barcelona, amb mesures de contractació pública sostenible</t>
  </si>
  <si>
    <t>INICIATIVES EVENTS SL</t>
  </si>
  <si>
    <t>B64709363</t>
  </si>
  <si>
    <t>22000035-001</t>
  </si>
  <si>
    <t>Servei de seguretat i control d'accés als edificis de la Gerència d'Ecologia Urbana, amb mesures de contractació pública sostenible</t>
  </si>
  <si>
    <t>PROTECCION DE PATRIMONIOS SA</t>
  </si>
  <si>
    <t>A61486981</t>
  </si>
  <si>
    <t>22001046-002</t>
  </si>
  <si>
    <t>Contracte d actuacions de reparació, substitució i millora d elements de mobiliari urbà de la ciutat de Barcelona amb mesures de contractació pública sostenible</t>
  </si>
  <si>
    <t>SERV. INTEGRALS MANTENIMENT RUBATEC</t>
  </si>
  <si>
    <t>A60744216</t>
  </si>
  <si>
    <t>22001364-002</t>
  </si>
  <si>
    <t>Subministraments</t>
  </si>
  <si>
    <t>Subministrament de consumibles i servei de manteniment dels equips multifunció de l'Àrea d'Ecologia Urbana, amb mesures de contractació pública sostenible</t>
  </si>
  <si>
    <t>CANON ESPAñA, S.A.</t>
  </si>
  <si>
    <t>A28122125</t>
  </si>
  <si>
    <t>ÒRGAN CONTRACTANT</t>
  </si>
  <si>
    <t>Subministrament</t>
  </si>
  <si>
    <t>Subministrament drogotests GUB</t>
  </si>
  <si>
    <t>SABORIT INTERNATIONAL, SL</t>
  </si>
  <si>
    <t>B78311941</t>
  </si>
  <si>
    <t>Gestió del compte dels viatges GSP (DAM)</t>
  </si>
  <si>
    <t>INTEGRACIÓN AGENCIAS DE VIAJES, SA</t>
  </si>
  <si>
    <t>A04523505</t>
  </si>
  <si>
    <t>001_23000033</t>
  </si>
  <si>
    <t>Subministrament del menjar dels cavalls i gossos de la Guàrdia Urbana de Barcelona.</t>
  </si>
  <si>
    <t>GEFOSA, SL</t>
  </si>
  <si>
    <t>B61179040</t>
  </si>
  <si>
    <t>001_23000410</t>
  </si>
  <si>
    <t>Manteniment i reparació de bicicletes GUB.</t>
  </si>
  <si>
    <t>BIKE WORLD, SCP</t>
  </si>
  <si>
    <t>J59931725</t>
  </si>
  <si>
    <t>20000413L07</t>
  </si>
  <si>
    <t>Manteniment embarcacions SPEIS</t>
  </si>
  <si>
    <t>Alejandro SALINAS GABRIEL</t>
  </si>
  <si>
    <t>0400 Gerència d'Area de Seguretat, Prevenció i Convivència</t>
  </si>
  <si>
    <t>22000362-001</t>
  </si>
  <si>
    <t>GESTIO ESPAI JOVE LES BASSES I PUNT INFOJOVE</t>
  </si>
  <si>
    <t>QSL SERVEIS CULTURALS S.L.</t>
  </si>
  <si>
    <t>B60641925</t>
  </si>
  <si>
    <t>23000482-001</t>
  </si>
  <si>
    <t>Serveis d´hostesses i hostes casaments civils 23</t>
  </si>
  <si>
    <t>ALIANZAS Y SUBCONTRATAS S.A.</t>
  </si>
  <si>
    <t>A61351276</t>
  </si>
  <si>
    <t>22002072-002</t>
  </si>
  <si>
    <t>Obres</t>
  </si>
  <si>
    <t>Obra reforma Nous espais infantils Biblioteca NB</t>
  </si>
  <si>
    <t>CONSTRAULA ENGINYERIA I OBRES SAU</t>
  </si>
  <si>
    <t>A58142639</t>
  </si>
  <si>
    <t>Obres de consolidació estructural Masia Can Valent</t>
  </si>
  <si>
    <t>VESTA REHABILITACION SL</t>
  </si>
  <si>
    <t>B64892839</t>
  </si>
  <si>
    <t>0608 Districte de Nou Barris</t>
  </si>
  <si>
    <t>0605 Districte de Sarrià-Sant Gervasi</t>
  </si>
  <si>
    <t>001_22001450-001</t>
  </si>
  <si>
    <t>Direcció facultativa i assistència tècnica per manteniment dels edificis del districte - 1a Modificació</t>
  </si>
  <si>
    <t>GRUPO DE INGENIERIA Y ARQUITECTURA CAÑAS Y ASOCIADOS, SLP</t>
  </si>
  <si>
    <t>B65274441</t>
  </si>
  <si>
    <t>001_22001450-003</t>
  </si>
  <si>
    <t>Direcció facultativa i assistència tècnica per manteniment dels edificis del districte - 2a Modificació</t>
  </si>
  <si>
    <t>22001767-002</t>
  </si>
  <si>
    <t>Direcció facultativa i assistència tècnica manteniment sobre l'espai públic del districte - 1a Modificació</t>
  </si>
  <si>
    <t>IPLAN GESTION INTEGRAL, SL</t>
  </si>
  <si>
    <t>B64906845</t>
  </si>
  <si>
    <t>22001767-005</t>
  </si>
  <si>
    <t>Direcció facultativa i assistència tècnica manteniment sobre l'espai públic del districte - 2a Modificació</t>
  </si>
  <si>
    <t>22003388-001</t>
  </si>
  <si>
    <t>Obres reforma jocs infantils Frederica Montseny</t>
  </si>
  <si>
    <t>BENITO URBAN S.L.</t>
  </si>
  <si>
    <t>B59987529</t>
  </si>
  <si>
    <t>22002353-001</t>
  </si>
  <si>
    <t>Serveis (MENOR)</t>
  </si>
  <si>
    <t>Agents Cívics Turó de la Rovira</t>
  </si>
  <si>
    <t>BARNA PORTERS SL</t>
  </si>
  <si>
    <t>B61443628</t>
  </si>
  <si>
    <t>23000427-001</t>
  </si>
  <si>
    <t xml:space="preserve">Red Proj modificació MPGM Av Jordà 28 </t>
  </si>
  <si>
    <t>PUJOL PRECIADO</t>
  </si>
  <si>
    <t>0607 Districte d'Horta-Guinardó</t>
  </si>
  <si>
    <t>22000424-001</t>
  </si>
  <si>
    <t xml:space="preserve">SERVEIS </t>
  </si>
  <si>
    <t>GESTIÓ CC TOMASA CUEVAS</t>
  </si>
  <si>
    <t>PROGESS PROJEC.GESTIO SERVEIS SOCIA</t>
  </si>
  <si>
    <t>B59960526</t>
  </si>
  <si>
    <t>22002188-001</t>
  </si>
  <si>
    <t>SUBMINISTRAMENTS</t>
  </si>
  <si>
    <t>ARRENDAMENT CARPA DESMUNTABLE PARC BEDERRIDA</t>
  </si>
  <si>
    <t>CARPAS ZARAGOZA, S.L.U.</t>
  </si>
  <si>
    <t>B99304511</t>
  </si>
  <si>
    <t>12/12/202</t>
  </si>
  <si>
    <t>0604 Districte de les Corts</t>
  </si>
  <si>
    <t>22000121-002</t>
  </si>
  <si>
    <t>Servei d'acompanyament a dones en situació de prec</t>
  </si>
  <si>
    <t>ETIC HABITAT, SCCL</t>
  </si>
  <si>
    <t>F66437831</t>
  </si>
  <si>
    <t>0100 Gerència Municipal</t>
  </si>
  <si>
    <t>18003448L01-008</t>
  </si>
  <si>
    <t>Mant. edificis Lot 1 Ger. Recursos, Ciutat Vella</t>
  </si>
  <si>
    <t>UTE FAUS-MIATEC MANT.EDIF.LOT 1 CON</t>
  </si>
  <si>
    <t>U67421511</t>
  </si>
  <si>
    <t>18003448L02-008</t>
  </si>
  <si>
    <t>Mant. edificis Lot 2 Ger. Drets Socials, Eixample</t>
  </si>
  <si>
    <t>18003448L03-008</t>
  </si>
  <si>
    <t>Mant. edificis Lot 3 Seguretat i Prevenció, Ecologia Urbana</t>
  </si>
  <si>
    <t>UTE API MOVILIDAD, SA-ILUNION LIMPI</t>
  </si>
  <si>
    <t>U88376264</t>
  </si>
  <si>
    <t>MODIFICACIÓ CONTRACTE ANUL·LADA</t>
  </si>
  <si>
    <t>18003448L04-008</t>
  </si>
  <si>
    <t>Mant. edificis Lot 4 Sants-Montjuic, Les Corts</t>
  </si>
  <si>
    <t>SERVICIOS E INSTALACIONES ALDAGO SL</t>
  </si>
  <si>
    <t>B61563169</t>
  </si>
  <si>
    <t>18003448L05-008</t>
  </si>
  <si>
    <t>Mant. edificis Lot 5 Sarrià-Sant Gervasi, Gràcia</t>
  </si>
  <si>
    <t>UTE FAUS-MIATEC MANT.EDIF.LOT 5 CON</t>
  </si>
  <si>
    <t>U67421529</t>
  </si>
  <si>
    <t>18003448L06-008</t>
  </si>
  <si>
    <t>Mant. edificis Lot 6 Horta Guinardó, Nou Barris</t>
  </si>
  <si>
    <t>UTE FAUS-MIATEC MANT.EDIF.LOT 6 CON</t>
  </si>
  <si>
    <t>U67421552</t>
  </si>
  <si>
    <t>18003448L07-008</t>
  </si>
  <si>
    <t>Mant. edificis Lot 7 Sant Andreu, Sant Martí</t>
  </si>
  <si>
    <t>0101 Gerència de Recursos</t>
  </si>
  <si>
    <t>0106 Gerència de Coordinació Territorial i Proximitat</t>
  </si>
  <si>
    <t>22001939L01-001</t>
  </si>
  <si>
    <t>Material infraestructures actes Districte Ciutat Vella</t>
  </si>
  <si>
    <t>SERVEIS DEL ESPECTACLE FOCUS, S.A.</t>
  </si>
  <si>
    <t>A58116369</t>
  </si>
  <si>
    <t>22001939L03-001</t>
  </si>
  <si>
    <t>Material infraestructures actes Districte Sants-Montjuïc</t>
  </si>
  <si>
    <t>22001939L06-001</t>
  </si>
  <si>
    <t>Material infraestructures actes Districte Gràcia</t>
  </si>
  <si>
    <t>SERVEIS  L'ESPECTACLE RULOT, S.L.U.</t>
  </si>
  <si>
    <t>B67068874</t>
  </si>
  <si>
    <t>22001939L07-001</t>
  </si>
  <si>
    <t>Material infraestructures actes Districte Horta-Guinardó</t>
  </si>
  <si>
    <t>22001939L08-001</t>
  </si>
  <si>
    <t>Material infraestructures actes Districte Nou Barris</t>
  </si>
  <si>
    <t>22003134L01-002</t>
  </si>
  <si>
    <t>Material infraestructures actes Districte Eixample</t>
  </si>
  <si>
    <t>LA LLAUNA, S.C.C.L.</t>
  </si>
  <si>
    <t>F58184201</t>
  </si>
  <si>
    <t>22003134L02-002</t>
  </si>
  <si>
    <t>Material infraestructures actes Districte Sant Andreu</t>
  </si>
  <si>
    <t>22003134L03-002</t>
  </si>
  <si>
    <t>Material infraestructures actes Districte Sant Martí</t>
  </si>
  <si>
    <t>0300 Gerència d'Àrea Agenda 2030, Transició Digital i Esports</t>
  </si>
  <si>
    <t>20002415L01-004</t>
  </si>
  <si>
    <t>Privat d'Administració Pública</t>
  </si>
  <si>
    <t>Assegurances Pòlisses de RC/RP, TRDM i flota de vehicles</t>
  </si>
  <si>
    <t>FIATC MUTUA SEGUROS</t>
  </si>
  <si>
    <t>G08171407</t>
  </si>
  <si>
    <t>20002415L03-005</t>
  </si>
  <si>
    <t>Pòlisses d'Accidents</t>
  </si>
  <si>
    <t>MARKEL INSURANCE SE SUCUR.EN ESPAÑA</t>
  </si>
  <si>
    <t>W2764898I</t>
  </si>
  <si>
    <t>21001705-004</t>
  </si>
  <si>
    <t>SERVEI DE RETOC D'IMATGES</t>
  </si>
  <si>
    <t>XPS ARTS FINALS SL</t>
  </si>
  <si>
    <t>B60838893</t>
  </si>
  <si>
    <t>22002541-001</t>
  </si>
  <si>
    <t>Coedició llibres "COHABITATGE BARCELONA" i "BIOCIUTATS"</t>
  </si>
  <si>
    <t>URBAN NEXT EUROPE SL</t>
  </si>
  <si>
    <t>B65942286</t>
  </si>
  <si>
    <t>22003913-001</t>
  </si>
  <si>
    <t>Servei traducció textos DS Relacions Internacionals</t>
  </si>
  <si>
    <t>LINGUASERVE INTERNACIONALIZ. SERV.</t>
  </si>
  <si>
    <t>A82615972</t>
  </si>
  <si>
    <t>23000881-001</t>
  </si>
  <si>
    <t>Servei traducció textos Dir Exec Comunicació</t>
  </si>
  <si>
    <t>23000891-001</t>
  </si>
  <si>
    <t>Servei traducció textos Dep Internet</t>
  </si>
  <si>
    <t>23000988-001</t>
  </si>
  <si>
    <t>Servei traducció textos Comissionada Agenda 2030</t>
  </si>
  <si>
    <t>23001811-001</t>
  </si>
  <si>
    <t>Servei traducció textos Comunicació Digital</t>
  </si>
  <si>
    <t>23002357L01-001</t>
  </si>
  <si>
    <t>Assistència tècnica d’auditoria</t>
  </si>
  <si>
    <t>ERNST &amp; YOUNG</t>
  </si>
  <si>
    <t>B78970506</t>
  </si>
  <si>
    <t>0302 Gerència de Serveis Generals</t>
  </si>
  <si>
    <t>18002353L01-009</t>
  </si>
  <si>
    <t>Expedient Electrònic de Contractació</t>
  </si>
  <si>
    <t>GUADALTEL S.A.</t>
  </si>
  <si>
    <t>A41414145</t>
  </si>
  <si>
    <t>18002708-008</t>
  </si>
  <si>
    <t>Servei atenció telefònica, gestió i tram. 010</t>
  </si>
  <si>
    <t>ATENTO TELESERVICIOS ESPAÑA,S.A.U.</t>
  </si>
  <si>
    <t>A78751997</t>
  </si>
  <si>
    <t>18003968L02-005</t>
  </si>
  <si>
    <t>Neteja ed. Lot 2 Dte Eixample</t>
  </si>
  <si>
    <t>MULTIANAU S.L.</t>
  </si>
  <si>
    <t>B50819507</t>
  </si>
  <si>
    <t>18003968L03-005</t>
  </si>
  <si>
    <t>Neteja ed. Lot 3 Dte de Sants-Montjuïc</t>
  </si>
  <si>
    <t>MULTISERVEIS NDAVANT, SL</t>
  </si>
  <si>
    <t>B60579240</t>
  </si>
  <si>
    <t>18003968L04-005</t>
  </si>
  <si>
    <t>Neteja ed. Lot 4 Gerència Drets Socials, Les Corts</t>
  </si>
  <si>
    <t>18003968L05-005</t>
  </si>
  <si>
    <t>Neteja ed. Lot 5 Ger Seg i Prev, Sarrià-St Gervasi</t>
  </si>
  <si>
    <t>OPTIMA FACILITY SERVICES, SL</t>
  </si>
  <si>
    <t>B60124831</t>
  </si>
  <si>
    <t>18003968L06-005</t>
  </si>
  <si>
    <t>Neteja ed. Lot 6 Ger. Ecol. Urbana, Gràcia</t>
  </si>
  <si>
    <t>18003968L09-005</t>
  </si>
  <si>
    <t>Neteja ed. Lot 9 Dte de Sant Andreu</t>
  </si>
  <si>
    <t>19001728-003</t>
  </si>
  <si>
    <t>AssistTècnica subminist munipals 2019-2021</t>
  </si>
  <si>
    <t>TBK GESTION DE EDIFICIOS SL</t>
  </si>
  <si>
    <t>B61857264</t>
  </si>
  <si>
    <t>22000176L01-001</t>
  </si>
  <si>
    <t>Servei de càtering Plenaris i Govern Municipal</t>
  </si>
  <si>
    <t>EL BON SUCRE SL</t>
  </si>
  <si>
    <t>B62119755</t>
  </si>
  <si>
    <t>22000176L02-001</t>
  </si>
  <si>
    <t>Servei de càtering actes institucionals</t>
  </si>
  <si>
    <t>INVERSIONES EL AVILA 88 SL</t>
  </si>
  <si>
    <t>B66256322</t>
  </si>
  <si>
    <t>22001649-003</t>
  </si>
  <si>
    <t>Missatgeria Centralitzada Ajuntament de Barcelona</t>
  </si>
  <si>
    <t>ARA VINC, S.L.</t>
  </si>
  <si>
    <t>B59460618</t>
  </si>
  <si>
    <t>22001649-004</t>
  </si>
  <si>
    <t>22003232-001</t>
  </si>
  <si>
    <t>Viatges càrrecs electes i Direcció de Protocol</t>
  </si>
  <si>
    <t>INTEGRACIÓN AGENCIAS DE VIAJES S.A.</t>
  </si>
  <si>
    <t>A84523505</t>
  </si>
  <si>
    <t>22003864-001</t>
  </si>
  <si>
    <t>Serveis impressió i serveis connexes per DIAC</t>
  </si>
  <si>
    <t>MAILTECK, S.A.</t>
  </si>
  <si>
    <t>A31501901</t>
  </si>
  <si>
    <t>23000695-001</t>
  </si>
  <si>
    <t>Servei traducció textos Gerència Seveis Generals</t>
  </si>
  <si>
    <t>23002087-001</t>
  </si>
  <si>
    <t>Instal·lació muntacàrregues magatzem municipal</t>
  </si>
  <si>
    <t>ORONA SCL</t>
  </si>
  <si>
    <t>F20025318</t>
  </si>
  <si>
    <t>20002868-004</t>
  </si>
  <si>
    <t>Serveis mèdics seguiment baixes i informes valorac</t>
  </si>
  <si>
    <t>Q READY QUIRON PREVENCION SA</t>
  </si>
  <si>
    <t>A58066705</t>
  </si>
  <si>
    <t>21003194-001</t>
  </si>
  <si>
    <t>Reconeixements mèdics G.U i SPEIS</t>
  </si>
  <si>
    <t>QUIRON PREVENCION SL</t>
  </si>
  <si>
    <t>B64076482</t>
  </si>
  <si>
    <t>22002418-001</t>
  </si>
  <si>
    <t>Contractació del servei de defensa i representació</t>
  </si>
  <si>
    <t>CUATRECASAS GONÇALVES PEREIRA S.L.P</t>
  </si>
  <si>
    <t>B59942110</t>
  </si>
  <si>
    <t>0303 Gerència de Persones, Organització i Administració Electrònica</t>
  </si>
  <si>
    <t>0610 Districte de Sant Martí</t>
  </si>
  <si>
    <t>0700 Gerència d'Area d'Economia i Promoció Econòmica</t>
  </si>
  <si>
    <t>20001805L01-003</t>
  </si>
  <si>
    <t>Assessoram i Assist Tèc Reformulacions Subvencions</t>
  </si>
  <si>
    <t>ICG INTERNACIONAL DE COOPERACION Y GESTION SL</t>
  </si>
  <si>
    <t>B81600686</t>
  </si>
  <si>
    <t>20002641-003</t>
  </si>
  <si>
    <t>CREACIÓ OFICINA TÈCNICA D’IMPULS PLA BCN FACIL</t>
  </si>
  <si>
    <t>DELOITTE CONSULTING, SLU</t>
  </si>
  <si>
    <t>B81690471</t>
  </si>
  <si>
    <t>22001741-001</t>
  </si>
  <si>
    <t>Dinamització instal·lació itinerant</t>
  </si>
  <si>
    <t>FOLCH STUDIO SL - WHITE HORSE PRODUCTION SL UTE</t>
  </si>
  <si>
    <t>U72665318</t>
  </si>
  <si>
    <t>22003703-001</t>
  </si>
  <si>
    <t>Serveis de vigilància activitats de Nadal</t>
  </si>
  <si>
    <t>WAKEFUL SEGURETAT S.L</t>
  </si>
  <si>
    <t>B67293985</t>
  </si>
  <si>
    <t>0701 Gerència de Pressupostos i Hisenda</t>
  </si>
  <si>
    <t>21003298L02-001</t>
  </si>
  <si>
    <t>Migració, manteniment i implementació dels models de recursos SAP</t>
  </si>
  <si>
    <t>TECHEDGE ESPAÑA S.L.</t>
  </si>
  <si>
    <t>B82276585</t>
  </si>
  <si>
    <t>23000631-001</t>
  </si>
  <si>
    <t>Estudi mercat serveis funeraris</t>
  </si>
  <si>
    <t>FAURA CASAS AUDITORS SL</t>
  </si>
  <si>
    <t>B58671710</t>
  </si>
  <si>
    <t>23003088-001</t>
  </si>
  <si>
    <t>Traspàs comptabilitat FPBO a SAP ECOFIN</t>
  </si>
  <si>
    <t>CAHODA CONSULTING SLNE</t>
  </si>
  <si>
    <t>B64822158</t>
  </si>
  <si>
    <t>22003540-001</t>
  </si>
  <si>
    <t>Servei vot telemàtic aprovació temes ordres del dia 
Consells Administració entitats del Grup Municipal 2023-2026</t>
  </si>
  <si>
    <t>KUORUM SOCIAL SL</t>
  </si>
  <si>
    <t>B86761459</t>
  </si>
  <si>
    <t>18002353L01-007</t>
  </si>
  <si>
    <t>18002353L01-008</t>
  </si>
  <si>
    <t>19005209-005</t>
  </si>
  <si>
    <t>Assistència tècnica i suport telecomunicacions</t>
  </si>
  <si>
    <t>SAYOS &amp; CARRERA SL</t>
  </si>
  <si>
    <t>B60900214</t>
  </si>
  <si>
    <t>20000839-003</t>
  </si>
  <si>
    <t>Arrendament vehicles Gerència de Recursos</t>
  </si>
  <si>
    <t>ALD AUTOMOTIVE SA</t>
  </si>
  <si>
    <t>A80292667</t>
  </si>
  <si>
    <t>20002256-007</t>
  </si>
  <si>
    <t>Servei neteja i recollida edificis Districte Sant Martí</t>
  </si>
  <si>
    <t>20002770-002</t>
  </si>
  <si>
    <t>Servei de logística integral de magatzem, mudances</t>
  </si>
  <si>
    <t>20002837-003</t>
  </si>
  <si>
    <t>Suport tècnic i logístic per actes ciutadans i protocolaris</t>
  </si>
  <si>
    <t>20003094-002</t>
  </si>
  <si>
    <t>OFICINA TÈCNICA PER ESTRATÈGIA DIGITAL I PRODUCCIÓ</t>
  </si>
  <si>
    <t>GOROKA CONTENTS SL</t>
  </si>
  <si>
    <t>B63764476</t>
  </si>
  <si>
    <t>20003220-001</t>
  </si>
  <si>
    <t>Actuacions d’auditoria pública i control financer de subvencions</t>
  </si>
  <si>
    <t>GABINETE TECNICO DE AUDITORIA Y CONSULTORIA, SA</t>
  </si>
  <si>
    <t>A58604745</t>
  </si>
  <si>
    <t>20004213-003</t>
  </si>
  <si>
    <t>20004214-001</t>
  </si>
  <si>
    <t>Servei traducció textos Dir Comunicació Digital</t>
  </si>
  <si>
    <t>20004215-002</t>
  </si>
  <si>
    <t>Servei traducció textos Direcció Comunicació</t>
  </si>
  <si>
    <t>21000024-005</t>
  </si>
  <si>
    <t>Oficina tècncia de gestió d'indicadors</t>
  </si>
  <si>
    <t>HIBERUS IT DEVELOPMENT SERVICES, SL</t>
  </si>
  <si>
    <t>B99537854</t>
  </si>
  <si>
    <t>21000472L01-002</t>
  </si>
  <si>
    <t>Servei de gestió de continguts</t>
  </si>
  <si>
    <t>EDICIONS CLARIANA SL</t>
  </si>
  <si>
    <t>B65474843</t>
  </si>
  <si>
    <t>21000472L02-002</t>
  </si>
  <si>
    <t>Serveis de disseny i maquetació</t>
  </si>
  <si>
    <t>UTE FOLCH STUDIO SL ALBERT ROMAGOSA CASANOVA</t>
  </si>
  <si>
    <t>U67774604</t>
  </si>
  <si>
    <t>21000472L03-003</t>
  </si>
  <si>
    <t>Serveis de traducció i correcció i revisió de galerades</t>
  </si>
  <si>
    <t>TEXTOS BCN, S.L.U.</t>
  </si>
  <si>
    <t>B67852400</t>
  </si>
  <si>
    <t>21001003-004</t>
  </si>
  <si>
    <t>Contracte Centralitzat de Carburants</t>
  </si>
  <si>
    <t>SOLRED, S.A.</t>
  </si>
  <si>
    <t>A79707345</t>
  </si>
  <si>
    <t>21001307-001</t>
  </si>
  <si>
    <t>SUBMINISTRAMENT I GESTIÓ DE XECS DE RESTAURANT</t>
  </si>
  <si>
    <t>CHEQUE DEJEUNER ESPAÑA SA</t>
  </si>
  <si>
    <t>A78887049</t>
  </si>
  <si>
    <t>21001307-003</t>
  </si>
  <si>
    <t>21002552-002</t>
  </si>
  <si>
    <t>DEFENSA I REPRESENTACIO JUTJATS DEL CONTENCIOS-ADM</t>
  </si>
  <si>
    <t>FJM ADVOCATS SL PROFESIONAL</t>
  </si>
  <si>
    <t>B65062002</t>
  </si>
  <si>
    <t>21003009L02-001</t>
  </si>
  <si>
    <t>Restauració documents AMDG I AMDHG</t>
  </si>
  <si>
    <t>ESPARO TORRAS ANTONI</t>
  </si>
  <si>
    <t>21003009L03-001</t>
  </si>
  <si>
    <t>Restauració documents AMDSA i AMDSM</t>
  </si>
  <si>
    <t>BENEDICTINAS MONAST.S.PEDRO PUELLAS</t>
  </si>
  <si>
    <t>R0800272G</t>
  </si>
  <si>
    <t>21003009L04-001</t>
  </si>
  <si>
    <t>Restauració documents AMDS</t>
  </si>
  <si>
    <t>UDINA I ARMENGOL RITA</t>
  </si>
  <si>
    <t>21003009L05-001</t>
  </si>
  <si>
    <t>Restauració de plànols AMCB</t>
  </si>
  <si>
    <t>21003009L06-001</t>
  </si>
  <si>
    <t>Reenquadernació de llibres AMCB</t>
  </si>
  <si>
    <t>TEIXELL S.C.P.</t>
  </si>
  <si>
    <t>J64783558</t>
  </si>
  <si>
    <t>21003009L07-001</t>
  </si>
  <si>
    <t>Conservació curativa i restauració plànols AEU</t>
  </si>
  <si>
    <t>RAQUEL GARCIA QUIROGA</t>
  </si>
  <si>
    <t>21003081L01-002</t>
  </si>
  <si>
    <t>Caixes cartró per arxiu definitiu documentació</t>
  </si>
  <si>
    <t>CARTONES COMPACTOS, SL</t>
  </si>
  <si>
    <t>B08831349</t>
  </si>
  <si>
    <t>22001649-001</t>
  </si>
  <si>
    <t>22001837-001</t>
  </si>
  <si>
    <t>Contractació basada AM Teleco 20002166 LOT 1</t>
  </si>
  <si>
    <t>VODAFONE ESPAÑA SAU</t>
  </si>
  <si>
    <t>A80907397</t>
  </si>
  <si>
    <t>22001837-002</t>
  </si>
  <si>
    <t>22001838-001</t>
  </si>
  <si>
    <t>Contractació basada AM Teleco 20002166 LOT 2</t>
  </si>
  <si>
    <t>22001838-002</t>
  </si>
  <si>
    <t>22002102-001</t>
  </si>
  <si>
    <t>Manteniment de sistemes de seguretat</t>
  </si>
  <si>
    <t>SABICO SEGURIDAD SA</t>
  </si>
  <si>
    <t>A20202487</t>
  </si>
  <si>
    <t>22002103-002</t>
  </si>
  <si>
    <t>INV PROTECCION SL</t>
  </si>
  <si>
    <t>B85582013</t>
  </si>
  <si>
    <t>22002553-003</t>
  </si>
  <si>
    <t>Servei auditoria control i verificació plans antifrau</t>
  </si>
  <si>
    <t>KPMG ASESORES SL</t>
  </si>
  <si>
    <t>B82498650</t>
  </si>
  <si>
    <t>22002797-001</t>
  </si>
  <si>
    <t>Subministrament gas natural LOT 1 (baixa pressió)</t>
  </si>
  <si>
    <t>ENDESA ENERGIA S.A. SOC.UNIP.</t>
  </si>
  <si>
    <t>A81948077</t>
  </si>
  <si>
    <t>22002797-002</t>
  </si>
  <si>
    <t>22004039-002</t>
  </si>
  <si>
    <t>Obres remodelació ventilació SEDAC Edifici Vell</t>
  </si>
  <si>
    <t>FRICOR SERVEI INTEGRAL, SL</t>
  </si>
  <si>
    <t>B61529277</t>
  </si>
  <si>
    <t>23000804-001</t>
  </si>
  <si>
    <t>Servei traducció textos Sindicatura Greuges</t>
  </si>
  <si>
    <t>0705 Gerència de Recursos</t>
  </si>
  <si>
    <t>CREACIÓ OF.TÈCNICA D’IMPULS PLA BCN FACIL</t>
  </si>
  <si>
    <t>21000976-005</t>
  </si>
  <si>
    <t>Oficina de producció de les activitats nadalenques</t>
  </si>
  <si>
    <t>22001194-001</t>
  </si>
  <si>
    <t>Coord. tècnica Programa Oficina Ciència Ciutadana</t>
  </si>
  <si>
    <t>EDUSCOPI, SL</t>
  </si>
  <si>
    <t>B66524836</t>
  </si>
  <si>
    <t>23000512L01-002</t>
  </si>
  <si>
    <t>Subministrament de material elèctric (lloguer)</t>
  </si>
  <si>
    <t xml:space="preserve"> IELECT BCN IL·LUMINACIO I DISSENY</t>
  </si>
  <si>
    <t>B66765728</t>
  </si>
  <si>
    <t>23001584-001</t>
  </si>
  <si>
    <t>Despeses viatges Promoció de Ciutat 2023</t>
  </si>
  <si>
    <t>23002291-001</t>
  </si>
  <si>
    <t>Dictamen Fontova 12</t>
  </si>
  <si>
    <t>BAC ENGINEERING CONSULTANCY</t>
  </si>
  <si>
    <t>B66113457</t>
  </si>
  <si>
    <t>0706 Gerència de Promoció Econòmica</t>
  </si>
  <si>
    <t>0707 Gerència de Persones, Organització i Administració Econòmica</t>
  </si>
  <si>
    <t>20000475-004</t>
  </si>
  <si>
    <t>Servei de manteniment i control horari</t>
  </si>
  <si>
    <t>PRIMION DIGITEK, S.L.U.</t>
  </si>
  <si>
    <t>B63965933</t>
  </si>
  <si>
    <t>21000652-002</t>
  </si>
  <si>
    <t>Oficina tècnica suport implantació Administració Electrònica</t>
  </si>
  <si>
    <t>21000686-004</t>
  </si>
  <si>
    <t>Servei suport tècnic entrevistes</t>
  </si>
  <si>
    <t>GAP 3 GRUP D'ASSESSOR.PSICOLOGIC SL</t>
  </si>
  <si>
    <t>B66535659</t>
  </si>
  <si>
    <t>23xf0530</t>
  </si>
  <si>
    <t>Concessió Serveis</t>
  </si>
  <si>
    <t>Gestió i dinamització CC Urgell, 1ºcontinuïtat 1/7/23 al 31/12/23</t>
  </si>
  <si>
    <t>CALAIX CULTURA,SL</t>
  </si>
  <si>
    <t>B63033740</t>
  </si>
  <si>
    <t>No</t>
  </si>
  <si>
    <t>23Xf0985</t>
  </si>
  <si>
    <t>Gestió i dinamització CC Urgell, 2ªcontinuïtat 1/1/24 al 30/06/24</t>
  </si>
  <si>
    <t>NO</t>
  </si>
  <si>
    <t>23xf0745</t>
  </si>
  <si>
    <t>Gestió complex esportiu Fort Pienc i pistes JOAN MIRO, continuïtat 1/10/2023 al 31/3/2024</t>
  </si>
  <si>
    <t>ASS.ESPORTIVA EIXAMPLE</t>
  </si>
  <si>
    <t>G08943813</t>
  </si>
  <si>
    <t>23xf1012</t>
  </si>
  <si>
    <t>Gestió i dinamització CC Casa Elizalde, continuitat 1/01 al 30/09/24</t>
  </si>
  <si>
    <t>23xf1016</t>
  </si>
  <si>
    <t>Gestió dinamització CC Golferichs, continuitat 1/01 al 30/09/2024</t>
  </si>
  <si>
    <t>23xf1017</t>
  </si>
  <si>
    <t>Gestió dinamització CC Fort Pienc continuitat, 1/01 al 30/09/2024</t>
  </si>
  <si>
    <t>Gestió casals gent gran  - Alliberament</t>
  </si>
  <si>
    <t>0601 Districte de Ciutat Vella</t>
  </si>
  <si>
    <t>0602 Districte de l'Eixample</t>
  </si>
  <si>
    <t>21000673L01-002</t>
  </si>
  <si>
    <t>Gestió dels serveis de promoció, dinamització i organització de les activitats del Centre Cívic Barceloneta del Districte de Ciutat Vella</t>
  </si>
  <si>
    <t>22002794-001</t>
  </si>
  <si>
    <t>Obres per la implementació d’un sistema de regulació de trànsit mitjançant càmeres al barri del Raval del Districte de Ciutat Vella</t>
  </si>
  <si>
    <t>ALUMBRADOS VIARIOS, SA</t>
  </si>
  <si>
    <t>A08523094</t>
  </si>
  <si>
    <t>22001819-002</t>
  </si>
  <si>
    <t>IZER INGENIERIA Y ECONOMIA SL</t>
  </si>
  <si>
    <t>B65449183</t>
  </si>
  <si>
    <t>0606 Districte de Gràcia</t>
  </si>
  <si>
    <t>0800 Gerència d'Àrea de Cultura, Educació, Esports i Cicles de Vida</t>
  </si>
  <si>
    <t>Servei de gestió dels punts liles per a la prevenció, detecció i atenció de les violències masclistes en contextos d'oci nocturn i d'elevada concurrència, en el marc de les festes de la Mercè i la zona del Front Marítim durant el període estival</t>
  </si>
  <si>
    <t>POSE CORP S.L.</t>
  </si>
  <si>
    <t>B67246793</t>
  </si>
  <si>
    <t>Gestió del Sistema Integral Municipal d'Informació, Orientació, Dinamització i Assessorament als joves per l'acompanyament en el seu desenvolupament (SIMIODA)</t>
  </si>
  <si>
    <t xml:space="preserve">Contracte mixt de subministrament i serveis per la producció, distribució, instal·lació, seguiment i retirada dels elements poblicitaris i producció d'altres elements de comunicació de l'Àrea de CECC </t>
  </si>
  <si>
    <t>PUBLISERVEI S.L.</t>
  </si>
  <si>
    <t>B59127431</t>
  </si>
  <si>
    <t>Prestació i gestió del Servei d'Atenció a Homes per a la promoció de relacions no violentes (SAH)</t>
  </si>
  <si>
    <t>FUNDACIÓ INSTITUT DE REINSERCIO SOCIAL</t>
  </si>
  <si>
    <t>G64147184</t>
  </si>
  <si>
    <t>Gestió de l'Ateneu d'Innovació Digital i Democràtica, i la seva Oficina Tècnica</t>
  </si>
  <si>
    <t>COLECTIC SCCL</t>
  </si>
  <si>
    <t>F60939956</t>
  </si>
  <si>
    <t>20001291L05</t>
  </si>
  <si>
    <t>Serveis de producció de continguts multimèdia, audiovisuals i fotografies que doni suport a la comunicació de l'Àrea de CECC - Lot 5. Ciència i Comunicació</t>
  </si>
  <si>
    <t>TANDEM PROJECTS S.L.</t>
  </si>
  <si>
    <t>B66715186</t>
  </si>
  <si>
    <t>Subministrament material pintura</t>
  </si>
  <si>
    <t>SERVICAT PINTURA, SL</t>
  </si>
  <si>
    <t>B60280831</t>
  </si>
  <si>
    <t>21001131</t>
  </si>
  <si>
    <t>Manteniment d'equips de so i audiovisuals</t>
  </si>
  <si>
    <t>INTEGRACIO SISTEMAS AUDIOVISUA</t>
  </si>
  <si>
    <t>B67093088</t>
  </si>
  <si>
    <t>22002780</t>
  </si>
  <si>
    <t>Serv. realització connexions elèctriques secundàr.</t>
  </si>
  <si>
    <t>ELECTRA SERVEIS INTEGRALS 2007</t>
  </si>
  <si>
    <t>B64636475</t>
  </si>
  <si>
    <r>
      <rPr>
        <b/>
        <sz val="10"/>
        <color rgb="FFFF0000"/>
        <rFont val="Calibri"/>
        <family val="2"/>
        <scheme val="minor"/>
      </rPr>
      <t>Nota: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Només cal informar les modificacions dels contractes d'acord amb allò establert a l'art. 204 LCSP (previstes) i art. 205 LCSP (no previstes).
Respecte als contractes suspesos, amb resolució de reajustament dels terminis d’execució i/o contractes amb reajustament d’anualitats, on no s’incrementa/disminueix el preu del contracte, no es consideren modificacions en el sentit definit a l’art. 204 i 205 de la LCSP. Les indemnitzacions per suspensió d'un contracte no són modificacions del preu del contracte.
</t>
    </r>
  </si>
  <si>
    <t>AJUNTAMENT DE BARCELONA (GERÈNCIES i DISTRICTES)</t>
  </si>
  <si>
    <t xml:space="preserve">Data Actualització de les dades:     </t>
  </si>
  <si>
    <t>NIF ADJUDICATARI
(Persones Físiques anonimitzat)</t>
  </si>
  <si>
    <t>0500 Gerència d'Àrea d'Urbanisme i Habitatge
0900 Gerència d'Àrea de Mobilitat, Infraestructures i Serveis Urbans</t>
  </si>
  <si>
    <t>500 Gerència d'Àrea d'Urbanisme i Habitatge
0900 Gerència d'Àrea de Mobilitat, Infraestructures i Serveis Urbans</t>
  </si>
  <si>
    <t>22000035-002</t>
  </si>
  <si>
    <t>22000846-001</t>
  </si>
  <si>
    <t>TRANSCRIPCIÓ ACTES ORGANS DE GOVERN I PARTICIPACIÓ</t>
  </si>
  <si>
    <t>PASSARVIA EMPRESA D'INSERCIÓ SL</t>
  </si>
  <si>
    <t>B63060651</t>
  </si>
  <si>
    <t>-</t>
  </si>
  <si>
    <t>22002327L001</t>
  </si>
  <si>
    <t>SERVEIS AUXILIARS GUÀRDIA URBANA ANY 2023</t>
  </si>
  <si>
    <t>CATCH &amp; CONTROL XX, S.L</t>
  </si>
  <si>
    <t>B62422159</t>
  </si>
  <si>
    <t>Obres de renovació de l'àrea de jocs infantils del parc de la Creueta del Coll, amb mesures de contractació pública sostenible del Coll, amb mesures de contractació pública sostenible</t>
  </si>
  <si>
    <t>001_22003327L002</t>
  </si>
  <si>
    <t>Material de nàutica per al grup de Platges de la GUB</t>
  </si>
  <si>
    <t>CASCO ANTIGUO COMERCIAL, SL</t>
  </si>
  <si>
    <t>B79683579</t>
  </si>
  <si>
    <t>603 Districte de Sants-Montjuïc</t>
  </si>
  <si>
    <t>22002377L02-001</t>
  </si>
  <si>
    <t>Servei d’agents auxiliars d’informació per les OAC's</t>
  </si>
  <si>
    <t>GLOBAL ATTENTIVE SL</t>
  </si>
  <si>
    <t>B67120196</t>
  </si>
  <si>
    <t>23001701L02-001</t>
  </si>
  <si>
    <t>Enllumenat nadalenc (Vies Foment Comerç als barris)</t>
  </si>
  <si>
    <t>IMESCO IL·LUMINICACIONS ARTÍSTIQUES, SL</t>
  </si>
  <si>
    <t>B23411887</t>
  </si>
  <si>
    <t>23001701L05-001</t>
  </si>
  <si>
    <t>Enllumenat nadalenc (Urquinaona, Paral·lel, Rambles)</t>
  </si>
  <si>
    <t xml:space="preserve">ILUMINACIONES XIMENEZ S.A.U. </t>
  </si>
  <si>
    <t>A14041362</t>
  </si>
  <si>
    <t>001_22004537-002</t>
  </si>
  <si>
    <t>Servei mèdic preventiu d'ambulàncies amb personal sanitari, mèdic i d'infermeria, i el material mèdic necessari per a cobrir activitats i esdeveniments que tenen lloc a la via pública del Districte de Sants-Montjuïc contractació pública sostenible</t>
  </si>
  <si>
    <t>Transport Sanitari de Catalunya, S.L.U</t>
  </si>
  <si>
    <t>B62003280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</si>
</sst>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dd/mm/yyyy;@"/>
    <numFmt numFmtId="166" formatCode="0.00_ ;[Red]\-0.00\ "/>
    <numFmt numFmtId="167" formatCode="###,###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0" fillId="0" borderId="0"/>
    <xf numFmtId="44" fontId="8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vertical="justify"/>
    </xf>
    <xf numFmtId="0" fontId="0" fillId="3" borderId="0" xfId="0" applyFill="1"/>
    <xf numFmtId="0" fontId="0" fillId="3" borderId="0" xfId="0" applyFill="1" applyAlignment="1">
      <alignment vertical="justify"/>
    </xf>
    <xf numFmtId="0" fontId="0" fillId="3" borderId="0" xfId="0" applyFill="1" applyBorder="1"/>
    <xf numFmtId="0" fontId="1" fillId="3" borderId="0" xfId="0" applyFont="1" applyFill="1" applyBorder="1" applyAlignment="1">
      <alignment horizontal="left"/>
    </xf>
    <xf numFmtId="0" fontId="0" fillId="3" borderId="0" xfId="0" applyFont="1" applyFill="1" applyAlignment="1"/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justify"/>
      <protection locked="0"/>
    </xf>
    <xf numFmtId="0" fontId="0" fillId="3" borderId="0" xfId="0" applyFill="1" applyProtection="1">
      <protection locked="0"/>
    </xf>
    <xf numFmtId="0" fontId="0" fillId="3" borderId="0" xfId="0" applyFont="1" applyFill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1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>
      <alignment horizontal="left" vertical="center"/>
    </xf>
    <xf numFmtId="164" fontId="0" fillId="0" borderId="5" xfId="0" applyNumberFormat="1" applyFont="1" applyBorder="1" applyAlignment="1" applyProtection="1">
      <alignment horizontal="right" vertical="center" wrapText="1"/>
      <protection locked="0"/>
    </xf>
    <xf numFmtId="10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164" fontId="0" fillId="0" borderId="5" xfId="0" applyNumberFormat="1" applyFont="1" applyBorder="1" applyAlignment="1" applyProtection="1">
      <alignment horizontal="right" vertical="center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ont="1" applyFill="1" applyAlignment="1" applyProtection="1">
      <alignment horizontal="left"/>
      <protection locked="0"/>
    </xf>
    <xf numFmtId="14" fontId="0" fillId="0" borderId="3" xfId="0" applyNumberFormat="1" applyFont="1" applyBorder="1" applyAlignment="1" applyProtection="1">
      <alignment horizontal="center" vertical="center" wrapText="1"/>
      <protection locked="0"/>
    </xf>
    <xf numFmtId="164" fontId="0" fillId="0" borderId="3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0" fontId="13" fillId="0" borderId="1" xfId="0" applyNumberFormat="1" applyFont="1" applyBorder="1" applyAlignment="1" applyProtection="1">
      <alignment horizontal="center" vertical="center" wrapText="1"/>
      <protection locked="0"/>
    </xf>
    <xf numFmtId="10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left" vertical="center" indent="1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1" xfId="0" quotePrefix="1" applyFont="1" applyBorder="1" applyAlignment="1" applyProtection="1">
      <alignment horizontal="left" vertical="center" wrapText="1"/>
      <protection locked="0"/>
    </xf>
    <xf numFmtId="10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 applyProtection="1">
      <alignment horizontal="right" vertical="center" wrapText="1"/>
      <protection locked="0"/>
    </xf>
    <xf numFmtId="10" fontId="1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0" fontId="0" fillId="3" borderId="0" xfId="0" applyFont="1" applyFill="1" applyProtection="1">
      <protection locked="0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165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 applyProtection="1">
      <alignment horizontal="right" vertical="center"/>
      <protection locked="0"/>
    </xf>
    <xf numFmtId="0" fontId="11" fillId="0" borderId="1" xfId="2" applyFont="1" applyBorder="1" applyAlignment="1" applyProtection="1">
      <alignment horizontal="center" vertical="center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horizontal="left" vertical="center" wrapText="1"/>
      <protection locked="0"/>
    </xf>
    <xf numFmtId="4" fontId="11" fillId="0" borderId="1" xfId="2" applyNumberFormat="1" applyFont="1" applyBorder="1" applyAlignment="1" applyProtection="1">
      <alignment horizontal="right" vertical="center"/>
      <protection locked="0"/>
    </xf>
    <xf numFmtId="10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ill="1" applyAlignment="1" applyProtection="1">
      <alignment horizontal="right"/>
      <protection locked="0"/>
    </xf>
    <xf numFmtId="0" fontId="1" fillId="3" borderId="0" xfId="0" applyFont="1" applyFill="1" applyBorder="1" applyAlignment="1">
      <alignment horizontal="right"/>
    </xf>
    <xf numFmtId="164" fontId="0" fillId="0" borderId="1" xfId="0" applyNumberFormat="1" applyFont="1" applyBorder="1" applyAlignment="1" applyProtection="1">
      <alignment horizontal="right" vertical="center"/>
      <protection locked="0"/>
    </xf>
    <xf numFmtId="164" fontId="0" fillId="0" borderId="1" xfId="0" applyNumberFormat="1" applyFont="1" applyBorder="1" applyAlignment="1">
      <alignment horizontal="right" vertical="center"/>
    </xf>
    <xf numFmtId="0" fontId="0" fillId="0" borderId="0" xfId="0" applyAlignment="1" applyProtection="1">
      <alignment horizontal="right"/>
      <protection locked="0"/>
    </xf>
    <xf numFmtId="44" fontId="11" fillId="0" borderId="1" xfId="3" applyFont="1" applyBorder="1" applyAlignment="1" applyProtection="1">
      <alignment horizontal="right" vertical="center"/>
      <protection locked="0"/>
    </xf>
    <xf numFmtId="0" fontId="0" fillId="3" borderId="0" xfId="0" applyFont="1" applyFill="1" applyAlignment="1">
      <alignment horizontal="right"/>
    </xf>
    <xf numFmtId="165" fontId="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2" fontId="0" fillId="3" borderId="1" xfId="0" applyNumberFormat="1" applyFont="1" applyFill="1" applyBorder="1" applyAlignment="1" applyProtection="1">
      <alignment horizontal="center" vertical="center"/>
      <protection locked="0"/>
    </xf>
    <xf numFmtId="165" fontId="1" fillId="3" borderId="5" xfId="0" applyNumberFormat="1" applyFont="1" applyFill="1" applyBorder="1" applyAlignment="1">
      <alignment horizontal="left" vertical="center" indent="1"/>
    </xf>
    <xf numFmtId="0" fontId="11" fillId="3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11" fillId="3" borderId="0" xfId="0" applyFont="1" applyFill="1" applyBorder="1" applyAlignment="1">
      <alignment wrapText="1"/>
    </xf>
    <xf numFmtId="0" fontId="11" fillId="3" borderId="0" xfId="0" applyFont="1" applyFill="1" applyAlignment="1" applyProtection="1">
      <alignment wrapText="1"/>
      <protection locked="0"/>
    </xf>
    <xf numFmtId="165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Fill="1" applyBorder="1" applyAlignment="1">
      <alignment horizontal="right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 applyProtection="1">
      <alignment horizontal="center" vertical="center" wrapText="1"/>
      <protection locked="0"/>
    </xf>
    <xf numFmtId="1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12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right" vertical="center" wrapText="1"/>
      <protection locked="0"/>
    </xf>
    <xf numFmtId="0" fontId="18" fillId="0" borderId="3" xfId="0" applyFont="1" applyBorder="1" applyAlignment="1">
      <alignment vertical="center" wrapText="1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0" fillId="0" borderId="5" xfId="0" applyFont="1" applyFill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14" fontId="0" fillId="0" borderId="5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Border="1" applyAlignment="1" applyProtection="1">
      <alignment horizontal="center" vertical="center"/>
      <protection locked="0"/>
    </xf>
    <xf numFmtId="164" fontId="0" fillId="0" borderId="3" xfId="0" applyNumberFormat="1" applyFont="1" applyBorder="1" applyAlignment="1">
      <alignment horizontal="right" vertical="center"/>
    </xf>
    <xf numFmtId="165" fontId="11" fillId="0" borderId="4" xfId="0" applyNumberFormat="1" applyFont="1" applyFill="1" applyBorder="1" applyAlignment="1">
      <alignment horizontal="center" vertical="center" wrapText="1"/>
    </xf>
    <xf numFmtId="165" fontId="11" fillId="0" borderId="12" xfId="0" applyNumberFormat="1" applyFont="1" applyBorder="1" applyAlignment="1" applyProtection="1">
      <alignment horizontal="center" vertical="center" wrapText="1"/>
      <protection locked="0"/>
    </xf>
    <xf numFmtId="44" fontId="11" fillId="0" borderId="5" xfId="3" applyFont="1" applyBorder="1" applyAlignment="1" applyProtection="1">
      <alignment horizontal="right" vertical="center"/>
      <protection locked="0"/>
    </xf>
    <xf numFmtId="166" fontId="7" fillId="0" borderId="5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6" xfId="0" applyNumberFormat="1" applyFont="1" applyBorder="1" applyAlignment="1" applyProtection="1">
      <alignment horizontal="right" vertical="center" wrapText="1"/>
      <protection locked="0"/>
    </xf>
    <xf numFmtId="10" fontId="0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3" borderId="0" xfId="0" applyFont="1" applyFill="1" applyAlignment="1">
      <alignment horizontal="left" wrapText="1"/>
    </xf>
    <xf numFmtId="0" fontId="0" fillId="3" borderId="0" xfId="0" applyFont="1" applyFill="1" applyBorder="1" applyAlignment="1">
      <alignment horizontal="left" wrapText="1"/>
    </xf>
    <xf numFmtId="0" fontId="19" fillId="3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wrapText="1"/>
      <protection locked="0"/>
    </xf>
    <xf numFmtId="2" fontId="11" fillId="0" borderId="4" xfId="0" applyNumberFormat="1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vertical="justify"/>
      <protection locked="0"/>
    </xf>
    <xf numFmtId="166" fontId="0" fillId="3" borderId="1" xfId="0" applyNumberFormat="1" applyFill="1" applyBorder="1" applyAlignment="1" applyProtection="1">
      <alignment horizontal="center" vertical="center"/>
      <protection locked="0"/>
    </xf>
    <xf numFmtId="166" fontId="11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165" fontId="0" fillId="3" borderId="3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164" fontId="0" fillId="3" borderId="3" xfId="0" applyNumberFormat="1" applyFont="1" applyFill="1" applyBorder="1" applyAlignment="1">
      <alignment horizontal="right" vertical="center" wrapText="1"/>
    </xf>
    <xf numFmtId="166" fontId="0" fillId="3" borderId="3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12" fillId="5" borderId="8" xfId="0" applyFont="1" applyFill="1" applyBorder="1" applyAlignment="1">
      <alignment vertical="top" wrapText="1"/>
    </xf>
    <xf numFmtId="0" fontId="12" fillId="5" borderId="9" xfId="0" applyFont="1" applyFill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0" fontId="12" fillId="5" borderId="10" xfId="0" applyFont="1" applyFill="1" applyBorder="1" applyAlignment="1">
      <alignment vertical="top" wrapText="1"/>
    </xf>
    <xf numFmtId="0" fontId="12" fillId="5" borderId="0" xfId="0" applyFont="1" applyFill="1" applyBorder="1" applyAlignment="1">
      <alignment vertical="top" wrapText="1"/>
    </xf>
    <xf numFmtId="0" fontId="12" fillId="5" borderId="11" xfId="0" applyFont="1" applyFill="1" applyBorder="1" applyAlignment="1">
      <alignment vertical="top" wrapText="1"/>
    </xf>
    <xf numFmtId="0" fontId="12" fillId="5" borderId="12" xfId="0" applyFont="1" applyFill="1" applyBorder="1" applyAlignment="1">
      <alignment vertical="top" wrapText="1"/>
    </xf>
    <xf numFmtId="0" fontId="12" fillId="5" borderId="13" xfId="0" applyFont="1" applyFill="1" applyBorder="1" applyAlignment="1">
      <alignment vertical="top" wrapText="1"/>
    </xf>
    <xf numFmtId="0" fontId="12" fillId="5" borderId="6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7" fontId="0" fillId="0" borderId="1" xfId="0" applyNumberFormat="1" applyFont="1" applyFill="1" applyBorder="1" applyAlignment="1" applyProtection="1">
      <alignment vertical="center"/>
      <protection locked="0"/>
    </xf>
  </cellXfs>
  <cellStyles count="4">
    <cellStyle name="Moneda" xfId="3" builtinId="4"/>
    <cellStyle name="Normal" xfId="0" builtinId="0"/>
    <cellStyle name="Normal 2" xfId="2"/>
    <cellStyle name="Percentatge" xfId="1" builtinId="5"/>
  </cellStyles>
  <dxfs count="0"/>
  <tableStyles count="0" defaultTableStyle="TableStyleMedium2" defaultPivotStyle="PivotStyleLight16"/>
  <colors>
    <mruColors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47936</xdr:colOff>
      <xdr:row>0</xdr:row>
      <xdr:rowOff>85725</xdr:rowOff>
    </xdr:from>
    <xdr:to>
      <xdr:col>0</xdr:col>
      <xdr:colOff>1563823</xdr:colOff>
      <xdr:row>2</xdr:row>
      <xdr:rowOff>166581</xdr:rowOff>
    </xdr:to>
    <xdr:pic>
      <xdr:nvPicPr>
        <xdr:cNvPr id="3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936" y="85725"/>
          <a:ext cx="1515887" cy="4583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tabColor rgb="FF92D050"/>
  </sheetPr>
  <dimension ref="A1:O177"/>
  <sheetViews>
    <sheetView tabSelected="1" zoomScaleNormal="100" workbookViewId="0">
      <selection activeCell="D5" sqref="D5"/>
    </sheetView>
  </sheetViews>
  <sheetFormatPr defaultColWidth="8.85546875" defaultRowHeight="15" x14ac:dyDescent="0.25"/>
  <cols>
    <col min="1" max="1" width="63.28515625" style="35" customWidth="1"/>
    <col min="2" max="2" width="21.85546875" style="60" customWidth="1"/>
    <col min="3" max="3" width="29.5703125" style="58" customWidth="1"/>
    <col min="4" max="4" width="92.28515625" style="154" customWidth="1"/>
    <col min="5" max="5" width="47.5703125" style="74" customWidth="1"/>
    <col min="6" max="6" width="20.5703125" style="60" customWidth="1"/>
    <col min="7" max="7" width="16.5703125" style="8" customWidth="1"/>
    <col min="8" max="9" width="18.42578125" style="99" customWidth="1"/>
    <col min="10" max="10" width="23.85546875" style="114" customWidth="1"/>
    <col min="11" max="11" width="18" style="99" customWidth="1"/>
    <col min="12" max="12" width="18.28515625" style="99" customWidth="1"/>
    <col min="13" max="13" width="13.5703125" style="9" customWidth="1"/>
    <col min="14" max="14" width="14.7109375" style="9" customWidth="1"/>
    <col min="15" max="15" width="14.42578125" style="60" customWidth="1"/>
    <col min="16" max="16384" width="8.85546875" style="8"/>
  </cols>
  <sheetData>
    <row r="1" spans="1:15" x14ac:dyDescent="0.25">
      <c r="B1" s="59"/>
      <c r="C1" s="54"/>
      <c r="D1" s="151"/>
      <c r="E1" s="71"/>
      <c r="F1" s="62"/>
      <c r="G1" s="2"/>
      <c r="H1" s="92"/>
      <c r="I1" s="92"/>
      <c r="J1" s="109"/>
      <c r="K1" s="92"/>
      <c r="L1" s="92"/>
      <c r="M1" s="3"/>
      <c r="N1" s="2"/>
      <c r="O1" s="103"/>
    </row>
    <row r="2" spans="1:15" ht="14.45" customHeight="1" x14ac:dyDescent="0.25">
      <c r="B2" s="59"/>
      <c r="C2" s="54"/>
      <c r="D2" s="151"/>
      <c r="E2" s="71"/>
      <c r="F2" s="62"/>
      <c r="G2" s="2"/>
      <c r="H2" s="93"/>
      <c r="I2" s="93"/>
      <c r="J2" s="110"/>
      <c r="K2" s="93"/>
      <c r="L2" s="93"/>
      <c r="M2" s="1"/>
      <c r="N2" s="1"/>
      <c r="O2" s="103"/>
    </row>
    <row r="3" spans="1:15" ht="26.25" customHeight="1" x14ac:dyDescent="0.25">
      <c r="B3" s="59"/>
      <c r="C3" s="54"/>
      <c r="D3" s="151"/>
      <c r="E3" s="179" t="s">
        <v>567</v>
      </c>
      <c r="F3" s="180"/>
      <c r="G3" s="180"/>
      <c r="H3" s="180"/>
      <c r="I3" s="180"/>
      <c r="J3" s="180"/>
      <c r="K3" s="180"/>
      <c r="L3" s="181"/>
      <c r="M3" s="8"/>
      <c r="N3" s="8"/>
    </row>
    <row r="4" spans="1:15" ht="21" x14ac:dyDescent="0.35">
      <c r="A4" s="36" t="s">
        <v>14</v>
      </c>
      <c r="C4" s="54"/>
      <c r="D4" s="151"/>
      <c r="E4" s="182"/>
      <c r="F4" s="183"/>
      <c r="G4" s="183"/>
      <c r="H4" s="183"/>
      <c r="I4" s="183"/>
      <c r="J4" s="183"/>
      <c r="K4" s="183"/>
      <c r="L4" s="184"/>
      <c r="M4" s="8"/>
      <c r="N4" s="8"/>
    </row>
    <row r="5" spans="1:15" s="10" customFormat="1" ht="10.5" customHeight="1" x14ac:dyDescent="0.25">
      <c r="A5" s="37"/>
      <c r="B5" s="61"/>
      <c r="C5" s="55"/>
      <c r="D5" s="152"/>
      <c r="E5" s="185"/>
      <c r="F5" s="186"/>
      <c r="G5" s="186"/>
      <c r="H5" s="186"/>
      <c r="I5" s="186"/>
      <c r="J5" s="186"/>
      <c r="K5" s="186"/>
      <c r="L5" s="187"/>
      <c r="O5" s="61"/>
    </row>
    <row r="6" spans="1:15" s="10" customFormat="1" ht="15" customHeight="1" x14ac:dyDescent="0.25">
      <c r="A6" s="37"/>
      <c r="B6" s="61"/>
      <c r="C6" s="55"/>
      <c r="D6" s="152"/>
      <c r="E6" s="72"/>
      <c r="F6" s="59"/>
      <c r="G6" s="4"/>
      <c r="H6" s="94"/>
      <c r="I6" s="94"/>
      <c r="J6" s="111"/>
      <c r="K6" s="94"/>
      <c r="L6" s="94"/>
      <c r="O6" s="61"/>
    </row>
    <row r="7" spans="1:15" s="10" customFormat="1" ht="24" customHeight="1" x14ac:dyDescent="0.25">
      <c r="A7" s="28" t="s">
        <v>568</v>
      </c>
      <c r="B7" s="61"/>
      <c r="C7" s="56"/>
      <c r="D7" s="153"/>
      <c r="E7" s="49" t="s">
        <v>569</v>
      </c>
      <c r="F7" s="108">
        <v>45497</v>
      </c>
      <c r="H7" s="95"/>
      <c r="I7" s="95"/>
      <c r="J7" s="112"/>
      <c r="K7" s="95"/>
      <c r="L7" s="95"/>
      <c r="O7" s="61"/>
    </row>
    <row r="8" spans="1:15" s="11" customFormat="1" ht="15" customHeight="1" x14ac:dyDescent="0.25">
      <c r="A8" s="38"/>
      <c r="B8" s="57"/>
      <c r="C8" s="57"/>
      <c r="D8" s="73"/>
      <c r="E8" s="73"/>
      <c r="F8" s="63"/>
      <c r="G8" s="5"/>
      <c r="H8" s="96"/>
      <c r="I8" s="96"/>
      <c r="J8" s="109"/>
      <c r="K8" s="101"/>
      <c r="L8" s="101"/>
      <c r="M8" s="6"/>
      <c r="N8" s="6"/>
      <c r="O8" s="104"/>
    </row>
    <row r="9" spans="1:15" s="12" customFormat="1" ht="35.25" customHeight="1" x14ac:dyDescent="0.25">
      <c r="A9" s="177" t="s">
        <v>95</v>
      </c>
      <c r="B9" s="188" t="s">
        <v>13</v>
      </c>
      <c r="C9" s="190" t="s">
        <v>0</v>
      </c>
      <c r="D9" s="188" t="s">
        <v>4</v>
      </c>
      <c r="E9" s="188" t="s">
        <v>12</v>
      </c>
      <c r="F9" s="192" t="s">
        <v>570</v>
      </c>
      <c r="G9" s="188" t="s">
        <v>8</v>
      </c>
      <c r="H9" s="188" t="s">
        <v>9</v>
      </c>
      <c r="I9" s="188" t="s">
        <v>2</v>
      </c>
      <c r="J9" s="194" t="s">
        <v>1</v>
      </c>
      <c r="K9" s="196" t="s">
        <v>10</v>
      </c>
      <c r="L9" s="196" t="s">
        <v>3</v>
      </c>
      <c r="M9" s="173" t="s">
        <v>7</v>
      </c>
      <c r="N9" s="174"/>
      <c r="O9" s="175" t="s">
        <v>11</v>
      </c>
    </row>
    <row r="10" spans="1:15" ht="43.5" customHeight="1" x14ac:dyDescent="0.25">
      <c r="A10" s="178"/>
      <c r="B10" s="189"/>
      <c r="C10" s="191"/>
      <c r="D10" s="189"/>
      <c r="E10" s="189"/>
      <c r="F10" s="193"/>
      <c r="G10" s="189"/>
      <c r="H10" s="189"/>
      <c r="I10" s="189"/>
      <c r="J10" s="195"/>
      <c r="K10" s="197"/>
      <c r="L10" s="197"/>
      <c r="M10" s="7" t="s">
        <v>5</v>
      </c>
      <c r="N10" s="7" t="s">
        <v>6</v>
      </c>
      <c r="O10" s="176"/>
    </row>
    <row r="11" spans="1:15" s="79" customFormat="1" x14ac:dyDescent="0.25">
      <c r="A11" s="34" t="s">
        <v>174</v>
      </c>
      <c r="B11" s="75" t="s">
        <v>170</v>
      </c>
      <c r="C11" s="31" t="s">
        <v>22</v>
      </c>
      <c r="D11" s="27" t="s">
        <v>171</v>
      </c>
      <c r="E11" s="27" t="s">
        <v>172</v>
      </c>
      <c r="F11" s="31" t="s">
        <v>173</v>
      </c>
      <c r="G11" s="76">
        <v>44760</v>
      </c>
      <c r="H11" s="97">
        <v>129360</v>
      </c>
      <c r="I11" s="97">
        <v>129360</v>
      </c>
      <c r="J11" s="64">
        <v>45274</v>
      </c>
      <c r="K11" s="97">
        <v>-13189</v>
      </c>
      <c r="L11" s="97">
        <v>-13189</v>
      </c>
      <c r="M11" s="31" t="s">
        <v>20</v>
      </c>
      <c r="N11" s="31"/>
      <c r="O11" s="80">
        <f>K11/H11*100</f>
        <v>-10.195578231292517</v>
      </c>
    </row>
    <row r="12" spans="1:15" s="79" customFormat="1" x14ac:dyDescent="0.25">
      <c r="A12" s="34" t="s">
        <v>200</v>
      </c>
      <c r="B12" s="75" t="s">
        <v>175</v>
      </c>
      <c r="C12" s="31" t="s">
        <v>22</v>
      </c>
      <c r="D12" s="27" t="s">
        <v>176</v>
      </c>
      <c r="E12" s="27" t="s">
        <v>177</v>
      </c>
      <c r="F12" s="31" t="s">
        <v>178</v>
      </c>
      <c r="G12" s="76">
        <v>43617</v>
      </c>
      <c r="H12" s="97">
        <v>5575871.8200000003</v>
      </c>
      <c r="I12" s="97">
        <v>6746804.8600000003</v>
      </c>
      <c r="J12" s="113">
        <v>45189</v>
      </c>
      <c r="K12" s="97">
        <v>268674.21000000002</v>
      </c>
      <c r="L12" s="97">
        <v>325095.8</v>
      </c>
      <c r="M12" s="31" t="s">
        <v>20</v>
      </c>
      <c r="N12" s="31"/>
      <c r="O12" s="80">
        <f>K12/H12*100</f>
        <v>4.8185148201631369</v>
      </c>
    </row>
    <row r="13" spans="1:15" s="79" customFormat="1" x14ac:dyDescent="0.25">
      <c r="A13" s="34" t="s">
        <v>200</v>
      </c>
      <c r="B13" s="75" t="s">
        <v>179</v>
      </c>
      <c r="C13" s="31" t="s">
        <v>22</v>
      </c>
      <c r="D13" s="27" t="s">
        <v>180</v>
      </c>
      <c r="E13" s="27" t="s">
        <v>72</v>
      </c>
      <c r="F13" s="31" t="s">
        <v>73</v>
      </c>
      <c r="G13" s="76">
        <v>43617</v>
      </c>
      <c r="H13" s="97">
        <v>5118666.3</v>
      </c>
      <c r="I13" s="97">
        <v>6193586.2199999997</v>
      </c>
      <c r="J13" s="113">
        <v>45189</v>
      </c>
      <c r="K13" s="97">
        <v>226859.5</v>
      </c>
      <c r="L13" s="97">
        <v>274500</v>
      </c>
      <c r="M13" s="31" t="s">
        <v>20</v>
      </c>
      <c r="N13" s="31"/>
      <c r="O13" s="80">
        <f>K13/H13*100</f>
        <v>4.4320040945040704</v>
      </c>
    </row>
    <row r="14" spans="1:15" s="79" customFormat="1" ht="30" x14ac:dyDescent="0.25">
      <c r="A14" s="34" t="s">
        <v>200</v>
      </c>
      <c r="B14" s="75" t="s">
        <v>181</v>
      </c>
      <c r="C14" s="31" t="s">
        <v>22</v>
      </c>
      <c r="D14" s="27" t="s">
        <v>182</v>
      </c>
      <c r="E14" s="27" t="s">
        <v>183</v>
      </c>
      <c r="F14" s="31" t="s">
        <v>184</v>
      </c>
      <c r="G14" s="76">
        <v>43617</v>
      </c>
      <c r="H14" s="97">
        <v>3929809.55</v>
      </c>
      <c r="I14" s="97">
        <v>4755069.55</v>
      </c>
      <c r="J14" s="122" t="s">
        <v>185</v>
      </c>
      <c r="K14" s="115"/>
      <c r="L14" s="115"/>
      <c r="M14" s="115"/>
      <c r="N14" s="115"/>
      <c r="O14" s="115"/>
    </row>
    <row r="15" spans="1:15" s="79" customFormat="1" x14ac:dyDescent="0.25">
      <c r="A15" s="34" t="s">
        <v>200</v>
      </c>
      <c r="B15" s="75" t="s">
        <v>186</v>
      </c>
      <c r="C15" s="31" t="s">
        <v>22</v>
      </c>
      <c r="D15" s="27" t="s">
        <v>187</v>
      </c>
      <c r="E15" s="27" t="s">
        <v>188</v>
      </c>
      <c r="F15" s="31" t="s">
        <v>189</v>
      </c>
      <c r="G15" s="76">
        <v>43617</v>
      </c>
      <c r="H15" s="97">
        <v>3078598.94</v>
      </c>
      <c r="I15" s="97">
        <v>3725104.73</v>
      </c>
      <c r="J15" s="122">
        <v>45189</v>
      </c>
      <c r="K15" s="97">
        <v>183791.23</v>
      </c>
      <c r="L15" s="97">
        <v>222387.39</v>
      </c>
      <c r="M15" s="31" t="s">
        <v>20</v>
      </c>
      <c r="N15" s="31"/>
      <c r="O15" s="80">
        <f>K15/H15*100</f>
        <v>5.9699634015985206</v>
      </c>
    </row>
    <row r="16" spans="1:15" s="79" customFormat="1" x14ac:dyDescent="0.25">
      <c r="A16" s="34" t="s">
        <v>200</v>
      </c>
      <c r="B16" s="75" t="s">
        <v>190</v>
      </c>
      <c r="C16" s="31" t="s">
        <v>22</v>
      </c>
      <c r="D16" s="27" t="s">
        <v>191</v>
      </c>
      <c r="E16" s="27" t="s">
        <v>192</v>
      </c>
      <c r="F16" s="31" t="s">
        <v>193</v>
      </c>
      <c r="G16" s="76">
        <v>43617</v>
      </c>
      <c r="H16" s="97">
        <v>2491944.63</v>
      </c>
      <c r="I16" s="97">
        <v>3015253</v>
      </c>
      <c r="J16" s="122">
        <v>45189</v>
      </c>
      <c r="K16" s="97">
        <v>28925.62</v>
      </c>
      <c r="L16" s="97">
        <v>35000</v>
      </c>
      <c r="M16" s="31" t="s">
        <v>20</v>
      </c>
      <c r="N16" s="31"/>
      <c r="O16" s="80">
        <f>K16/H16*100</f>
        <v>1.1607649564830018</v>
      </c>
    </row>
    <row r="17" spans="1:15" s="79" customFormat="1" x14ac:dyDescent="0.25">
      <c r="A17" s="34" t="s">
        <v>200</v>
      </c>
      <c r="B17" s="75" t="s">
        <v>194</v>
      </c>
      <c r="C17" s="31" t="s">
        <v>22</v>
      </c>
      <c r="D17" s="27" t="s">
        <v>195</v>
      </c>
      <c r="E17" s="27" t="s">
        <v>196</v>
      </c>
      <c r="F17" s="31" t="s">
        <v>197</v>
      </c>
      <c r="G17" s="76">
        <v>43617</v>
      </c>
      <c r="H17" s="97">
        <v>4742156.22</v>
      </c>
      <c r="I17" s="97">
        <v>5738009.0099999998</v>
      </c>
      <c r="J17" s="122">
        <v>45189</v>
      </c>
      <c r="K17" s="97">
        <v>262084.88</v>
      </c>
      <c r="L17" s="97">
        <v>317122.7</v>
      </c>
      <c r="M17" s="31" t="s">
        <v>20</v>
      </c>
      <c r="N17" s="31"/>
      <c r="O17" s="80">
        <f>K17/H17*100</f>
        <v>5.5267027875349077</v>
      </c>
    </row>
    <row r="18" spans="1:15" s="79" customFormat="1" x14ac:dyDescent="0.25">
      <c r="A18" s="34" t="s">
        <v>200</v>
      </c>
      <c r="B18" s="75" t="s">
        <v>198</v>
      </c>
      <c r="C18" s="31" t="s">
        <v>22</v>
      </c>
      <c r="D18" s="27" t="s">
        <v>199</v>
      </c>
      <c r="E18" s="27" t="s">
        <v>188</v>
      </c>
      <c r="F18" s="31" t="s">
        <v>189</v>
      </c>
      <c r="G18" s="76">
        <v>43617</v>
      </c>
      <c r="H18" s="98">
        <v>5405015.1500000004</v>
      </c>
      <c r="I18" s="98">
        <v>6540068.3399999999</v>
      </c>
      <c r="J18" s="122">
        <v>45189</v>
      </c>
      <c r="K18" s="97">
        <v>407480.66</v>
      </c>
      <c r="L18" s="97">
        <v>493051.6</v>
      </c>
      <c r="M18" s="31" t="s">
        <v>20</v>
      </c>
      <c r="N18" s="31"/>
      <c r="O18" s="80">
        <f>K18/H18*100</f>
        <v>7.538936500483258</v>
      </c>
    </row>
    <row r="19" spans="1:15" s="79" customFormat="1" x14ac:dyDescent="0.25">
      <c r="A19" s="34" t="s">
        <v>201</v>
      </c>
      <c r="B19" s="75" t="s">
        <v>202</v>
      </c>
      <c r="C19" s="31" t="s">
        <v>91</v>
      </c>
      <c r="D19" s="27" t="s">
        <v>203</v>
      </c>
      <c r="E19" s="27" t="s">
        <v>204</v>
      </c>
      <c r="F19" s="31" t="s">
        <v>205</v>
      </c>
      <c r="G19" s="76">
        <v>44950</v>
      </c>
      <c r="H19" s="98">
        <v>615250</v>
      </c>
      <c r="I19" s="98">
        <v>744452.5</v>
      </c>
      <c r="J19" s="122">
        <v>45232</v>
      </c>
      <c r="K19" s="98">
        <v>17355.37</v>
      </c>
      <c r="L19" s="97">
        <v>21000</v>
      </c>
      <c r="M19" s="31" t="s">
        <v>20</v>
      </c>
      <c r="N19" s="31"/>
      <c r="O19" s="105">
        <f>K19/H19*100</f>
        <v>2.8208646891507514</v>
      </c>
    </row>
    <row r="20" spans="1:15" s="79" customFormat="1" ht="30" x14ac:dyDescent="0.25">
      <c r="A20" s="34" t="s">
        <v>201</v>
      </c>
      <c r="B20" s="75" t="s">
        <v>206</v>
      </c>
      <c r="C20" s="31" t="s">
        <v>91</v>
      </c>
      <c r="D20" s="27" t="s">
        <v>207</v>
      </c>
      <c r="E20" s="27" t="s">
        <v>80</v>
      </c>
      <c r="F20" s="31" t="s">
        <v>81</v>
      </c>
      <c r="G20" s="76">
        <v>44950</v>
      </c>
      <c r="H20" s="98">
        <v>316806</v>
      </c>
      <c r="I20" s="98">
        <v>383335.26</v>
      </c>
      <c r="J20" s="163" t="s">
        <v>185</v>
      </c>
      <c r="K20" s="116"/>
      <c r="L20" s="116"/>
      <c r="M20" s="116"/>
      <c r="N20" s="116"/>
      <c r="O20" s="116"/>
    </row>
    <row r="21" spans="1:15" s="79" customFormat="1" x14ac:dyDescent="0.25">
      <c r="A21" s="34" t="s">
        <v>201</v>
      </c>
      <c r="B21" s="75" t="s">
        <v>208</v>
      </c>
      <c r="C21" s="31" t="s">
        <v>91</v>
      </c>
      <c r="D21" s="27" t="s">
        <v>209</v>
      </c>
      <c r="E21" s="27" t="s">
        <v>210</v>
      </c>
      <c r="F21" s="31" t="s">
        <v>211</v>
      </c>
      <c r="G21" s="76">
        <v>44950</v>
      </c>
      <c r="H21" s="98">
        <v>422000</v>
      </c>
      <c r="I21" s="98">
        <v>510620</v>
      </c>
      <c r="J21" s="123">
        <v>45246</v>
      </c>
      <c r="K21" s="98">
        <v>12420</v>
      </c>
      <c r="L21" s="98">
        <v>15028.2</v>
      </c>
      <c r="M21" s="31" t="s">
        <v>20</v>
      </c>
      <c r="N21" s="31"/>
      <c r="O21" s="105">
        <f t="shared" ref="O21:O29" si="0">K21/H21*100</f>
        <v>2.9431279620853084</v>
      </c>
    </row>
    <row r="22" spans="1:15" s="79" customFormat="1" x14ac:dyDescent="0.25">
      <c r="A22" s="34" t="s">
        <v>201</v>
      </c>
      <c r="B22" s="75" t="s">
        <v>212</v>
      </c>
      <c r="C22" s="31" t="s">
        <v>91</v>
      </c>
      <c r="D22" s="27" t="s">
        <v>213</v>
      </c>
      <c r="E22" s="27" t="s">
        <v>210</v>
      </c>
      <c r="F22" s="31" t="s">
        <v>211</v>
      </c>
      <c r="G22" s="76">
        <v>44950</v>
      </c>
      <c r="H22" s="97">
        <v>433863.64</v>
      </c>
      <c r="I22" s="97">
        <v>524975</v>
      </c>
      <c r="J22" s="122">
        <v>45232</v>
      </c>
      <c r="K22" s="98">
        <v>17216.740000000002</v>
      </c>
      <c r="L22" s="98">
        <v>20832.25</v>
      </c>
      <c r="M22" s="31" t="s">
        <v>20</v>
      </c>
      <c r="N22" s="31"/>
      <c r="O22" s="105">
        <f t="shared" si="0"/>
        <v>3.9682375780556307</v>
      </c>
    </row>
    <row r="23" spans="1:15" s="79" customFormat="1" x14ac:dyDescent="0.25">
      <c r="A23" s="34" t="s">
        <v>201</v>
      </c>
      <c r="B23" s="75" t="s">
        <v>214</v>
      </c>
      <c r="C23" s="31" t="s">
        <v>91</v>
      </c>
      <c r="D23" s="27" t="s">
        <v>215</v>
      </c>
      <c r="E23" s="27" t="s">
        <v>204</v>
      </c>
      <c r="F23" s="31" t="s">
        <v>205</v>
      </c>
      <c r="G23" s="76">
        <v>44950</v>
      </c>
      <c r="H23" s="97">
        <v>554409.25</v>
      </c>
      <c r="I23" s="97">
        <v>670835.18999999994</v>
      </c>
      <c r="J23" s="123">
        <v>45246</v>
      </c>
      <c r="K23" s="98">
        <v>41322.31</v>
      </c>
      <c r="L23" s="98">
        <v>50000</v>
      </c>
      <c r="M23" s="31" t="s">
        <v>20</v>
      </c>
      <c r="N23" s="31"/>
      <c r="O23" s="105">
        <f t="shared" si="0"/>
        <v>7.4533947620823424</v>
      </c>
    </row>
    <row r="24" spans="1:15" s="79" customFormat="1" x14ac:dyDescent="0.25">
      <c r="A24" s="34" t="s">
        <v>201</v>
      </c>
      <c r="B24" s="75" t="s">
        <v>216</v>
      </c>
      <c r="C24" s="31" t="s">
        <v>91</v>
      </c>
      <c r="D24" s="27" t="s">
        <v>217</v>
      </c>
      <c r="E24" s="27" t="s">
        <v>218</v>
      </c>
      <c r="F24" s="31" t="s">
        <v>219</v>
      </c>
      <c r="G24" s="76">
        <v>45012</v>
      </c>
      <c r="H24" s="97">
        <v>486104.78</v>
      </c>
      <c r="I24" s="97">
        <v>588186.79</v>
      </c>
      <c r="J24" s="122">
        <v>45131</v>
      </c>
      <c r="K24" s="98">
        <v>42269.98</v>
      </c>
      <c r="L24" s="98">
        <v>51146.67</v>
      </c>
      <c r="M24" s="31" t="s">
        <v>20</v>
      </c>
      <c r="N24" s="31"/>
      <c r="O24" s="105">
        <f t="shared" si="0"/>
        <v>8.6956519950287259</v>
      </c>
    </row>
    <row r="25" spans="1:15" s="79" customFormat="1" x14ac:dyDescent="0.25">
      <c r="A25" s="34" t="s">
        <v>201</v>
      </c>
      <c r="B25" s="75" t="s">
        <v>220</v>
      </c>
      <c r="C25" s="31" t="s">
        <v>91</v>
      </c>
      <c r="D25" s="27" t="s">
        <v>221</v>
      </c>
      <c r="E25" s="27" t="s">
        <v>218</v>
      </c>
      <c r="F25" s="31" t="s">
        <v>219</v>
      </c>
      <c r="G25" s="76">
        <v>45012</v>
      </c>
      <c r="H25" s="97">
        <v>391958</v>
      </c>
      <c r="I25" s="97">
        <v>474269.18</v>
      </c>
      <c r="J25" s="122">
        <v>45132</v>
      </c>
      <c r="K25" s="98">
        <v>34083.269999999997</v>
      </c>
      <c r="L25" s="98">
        <v>41240.76</v>
      </c>
      <c r="M25" s="31" t="s">
        <v>20</v>
      </c>
      <c r="N25" s="31"/>
      <c r="O25" s="105">
        <f t="shared" si="0"/>
        <v>8.6956434107736023</v>
      </c>
    </row>
    <row r="26" spans="1:15" s="79" customFormat="1" x14ac:dyDescent="0.25">
      <c r="A26" s="34" t="s">
        <v>201</v>
      </c>
      <c r="B26" s="75" t="s">
        <v>222</v>
      </c>
      <c r="C26" s="31" t="s">
        <v>91</v>
      </c>
      <c r="D26" s="27" t="s">
        <v>223</v>
      </c>
      <c r="E26" s="27" t="s">
        <v>80</v>
      </c>
      <c r="F26" s="31" t="s">
        <v>81</v>
      </c>
      <c r="G26" s="76">
        <v>45012</v>
      </c>
      <c r="H26" s="97">
        <v>496456.2</v>
      </c>
      <c r="I26" s="97">
        <v>600712.01</v>
      </c>
      <c r="J26" s="122">
        <v>45131</v>
      </c>
      <c r="K26" s="98">
        <v>9917.36</v>
      </c>
      <c r="L26" s="98">
        <v>12000</v>
      </c>
      <c r="M26" s="31" t="s">
        <v>20</v>
      </c>
      <c r="N26" s="31"/>
      <c r="O26" s="105">
        <f t="shared" si="0"/>
        <v>1.9976304052603231</v>
      </c>
    </row>
    <row r="27" spans="1:15" s="79" customFormat="1" x14ac:dyDescent="0.25">
      <c r="A27" s="34" t="s">
        <v>201</v>
      </c>
      <c r="B27" s="75" t="s">
        <v>246</v>
      </c>
      <c r="C27" s="31" t="s">
        <v>22</v>
      </c>
      <c r="D27" s="27" t="s">
        <v>247</v>
      </c>
      <c r="E27" s="27" t="s">
        <v>244</v>
      </c>
      <c r="F27" s="31" t="s">
        <v>245</v>
      </c>
      <c r="G27" s="76">
        <v>44999</v>
      </c>
      <c r="H27" s="98">
        <v>4958.68</v>
      </c>
      <c r="I27" s="98">
        <v>6000</v>
      </c>
      <c r="J27" s="122">
        <v>45189</v>
      </c>
      <c r="K27" s="97">
        <v>-1925.85</v>
      </c>
      <c r="L27" s="97">
        <v>-2330.2800000000002</v>
      </c>
      <c r="M27" s="76"/>
      <c r="N27" s="76" t="s">
        <v>20</v>
      </c>
      <c r="O27" s="107">
        <f t="shared" si="0"/>
        <v>-38.837956875620122</v>
      </c>
    </row>
    <row r="28" spans="1:15" s="79" customFormat="1" x14ac:dyDescent="0.25">
      <c r="A28" s="34" t="s">
        <v>224</v>
      </c>
      <c r="B28" s="75" t="s">
        <v>225</v>
      </c>
      <c r="C28" s="31" t="s">
        <v>226</v>
      </c>
      <c r="D28" s="27" t="s">
        <v>227</v>
      </c>
      <c r="E28" s="81" t="s">
        <v>228</v>
      </c>
      <c r="F28" s="75" t="s">
        <v>229</v>
      </c>
      <c r="G28" s="76">
        <v>44196</v>
      </c>
      <c r="H28" s="98">
        <v>6099846.9400000004</v>
      </c>
      <c r="I28" s="98">
        <v>6099846.9400000004</v>
      </c>
      <c r="J28" s="122">
        <v>45289</v>
      </c>
      <c r="K28" s="102">
        <v>4802.42</v>
      </c>
      <c r="L28" s="102">
        <v>4802.42</v>
      </c>
      <c r="M28" s="76" t="s">
        <v>20</v>
      </c>
      <c r="N28" s="76"/>
      <c r="O28" s="107">
        <f t="shared" si="0"/>
        <v>7.8730172203304485E-2</v>
      </c>
    </row>
    <row r="29" spans="1:15" s="79" customFormat="1" x14ac:dyDescent="0.25">
      <c r="A29" s="34" t="s">
        <v>224</v>
      </c>
      <c r="B29" s="75" t="s">
        <v>230</v>
      </c>
      <c r="C29" s="75" t="s">
        <v>226</v>
      </c>
      <c r="D29" s="81" t="s">
        <v>231</v>
      </c>
      <c r="E29" s="81" t="s">
        <v>232</v>
      </c>
      <c r="F29" s="75" t="s">
        <v>233</v>
      </c>
      <c r="G29" s="82">
        <v>44196</v>
      </c>
      <c r="H29" s="97">
        <v>444076.44</v>
      </c>
      <c r="I29" s="97">
        <v>444076.44</v>
      </c>
      <c r="J29" s="122">
        <v>45289</v>
      </c>
      <c r="K29" s="83">
        <v>32933.919999999998</v>
      </c>
      <c r="L29" s="83">
        <v>32933.919999999998</v>
      </c>
      <c r="M29" s="76"/>
      <c r="N29" s="76"/>
      <c r="O29" s="107">
        <f t="shared" si="0"/>
        <v>7.416272747998069</v>
      </c>
    </row>
    <row r="30" spans="1:15" s="79" customFormat="1" ht="24" customHeight="1" x14ac:dyDescent="0.25">
      <c r="A30" s="34" t="s">
        <v>224</v>
      </c>
      <c r="B30" s="75" t="s">
        <v>234</v>
      </c>
      <c r="C30" s="31" t="s">
        <v>22</v>
      </c>
      <c r="D30" s="27" t="s">
        <v>235</v>
      </c>
      <c r="E30" s="27" t="s">
        <v>236</v>
      </c>
      <c r="F30" s="31" t="s">
        <v>237</v>
      </c>
      <c r="G30" s="76">
        <v>44559</v>
      </c>
      <c r="H30" s="98">
        <v>24750</v>
      </c>
      <c r="I30" s="98">
        <v>29947.5</v>
      </c>
      <c r="J30" s="122" t="s">
        <v>185</v>
      </c>
      <c r="K30" s="115"/>
      <c r="L30" s="115"/>
      <c r="M30" s="115"/>
      <c r="N30" s="115"/>
      <c r="O30" s="115"/>
    </row>
    <row r="31" spans="1:15" s="79" customFormat="1" ht="21.75" customHeight="1" x14ac:dyDescent="0.25">
      <c r="A31" s="34" t="s">
        <v>224</v>
      </c>
      <c r="B31" s="75" t="s">
        <v>238</v>
      </c>
      <c r="C31" s="75" t="s">
        <v>226</v>
      </c>
      <c r="D31" s="27" t="s">
        <v>239</v>
      </c>
      <c r="E31" s="27" t="s">
        <v>240</v>
      </c>
      <c r="F31" s="31" t="s">
        <v>241</v>
      </c>
      <c r="G31" s="76">
        <v>44890</v>
      </c>
      <c r="H31" s="98">
        <v>51300</v>
      </c>
      <c r="I31" s="98">
        <v>57925</v>
      </c>
      <c r="J31" s="122" t="s">
        <v>185</v>
      </c>
      <c r="K31" s="115"/>
      <c r="L31" s="115"/>
      <c r="M31" s="115"/>
      <c r="N31" s="115"/>
      <c r="O31" s="115"/>
    </row>
    <row r="32" spans="1:15" s="79" customFormat="1" x14ac:dyDescent="0.25">
      <c r="A32" s="34" t="s">
        <v>224</v>
      </c>
      <c r="B32" s="75" t="s">
        <v>242</v>
      </c>
      <c r="C32" s="31" t="s">
        <v>22</v>
      </c>
      <c r="D32" s="27" t="s">
        <v>243</v>
      </c>
      <c r="E32" s="27" t="s">
        <v>244</v>
      </c>
      <c r="F32" s="31" t="s">
        <v>245</v>
      </c>
      <c r="G32" s="76">
        <v>44894</v>
      </c>
      <c r="H32" s="98">
        <v>826.45</v>
      </c>
      <c r="I32" s="98">
        <v>1000</v>
      </c>
      <c r="J32" s="122">
        <v>44963</v>
      </c>
      <c r="K32" s="97">
        <v>-826.45</v>
      </c>
      <c r="L32" s="97">
        <v>-1000</v>
      </c>
      <c r="M32" s="76"/>
      <c r="N32" s="76" t="s">
        <v>20</v>
      </c>
      <c r="O32" s="107">
        <f t="shared" ref="O32:O56" si="1">K32/H32*100</f>
        <v>-100</v>
      </c>
    </row>
    <row r="33" spans="1:15" s="79" customFormat="1" x14ac:dyDescent="0.25">
      <c r="A33" s="34" t="s">
        <v>224</v>
      </c>
      <c r="B33" s="75" t="s">
        <v>248</v>
      </c>
      <c r="C33" s="31" t="s">
        <v>22</v>
      </c>
      <c r="D33" s="27" t="s">
        <v>249</v>
      </c>
      <c r="E33" s="27" t="s">
        <v>244</v>
      </c>
      <c r="F33" s="31" t="s">
        <v>245</v>
      </c>
      <c r="G33" s="76">
        <v>45013</v>
      </c>
      <c r="H33" s="98">
        <v>24793.39</v>
      </c>
      <c r="I33" s="98">
        <v>30000</v>
      </c>
      <c r="J33" s="122">
        <v>45219</v>
      </c>
      <c r="K33" s="97">
        <v>-15799.47</v>
      </c>
      <c r="L33" s="97">
        <v>-19117.36</v>
      </c>
      <c r="M33" s="76"/>
      <c r="N33" s="76" t="s">
        <v>20</v>
      </c>
      <c r="O33" s="107">
        <f t="shared" si="1"/>
        <v>-63.724524964113414</v>
      </c>
    </row>
    <row r="34" spans="1:15" s="79" customFormat="1" x14ac:dyDescent="0.25">
      <c r="A34" s="34" t="s">
        <v>224</v>
      </c>
      <c r="B34" s="75" t="s">
        <v>250</v>
      </c>
      <c r="C34" s="31" t="s">
        <v>22</v>
      </c>
      <c r="D34" s="27" t="s">
        <v>251</v>
      </c>
      <c r="E34" s="27" t="s">
        <v>244</v>
      </c>
      <c r="F34" s="31" t="s">
        <v>245</v>
      </c>
      <c r="G34" s="76">
        <v>45013</v>
      </c>
      <c r="H34" s="98">
        <v>24793.39</v>
      </c>
      <c r="I34" s="98">
        <v>30000</v>
      </c>
      <c r="J34" s="122">
        <v>45084</v>
      </c>
      <c r="K34" s="97">
        <v>2479.34</v>
      </c>
      <c r="L34" s="97">
        <v>3000</v>
      </c>
      <c r="M34" s="76"/>
      <c r="N34" s="76" t="s">
        <v>20</v>
      </c>
      <c r="O34" s="107">
        <f t="shared" si="1"/>
        <v>10.000004033333079</v>
      </c>
    </row>
    <row r="35" spans="1:15" s="79" customFormat="1" x14ac:dyDescent="0.25">
      <c r="A35" s="34" t="s">
        <v>224</v>
      </c>
      <c r="B35" s="75" t="s">
        <v>252</v>
      </c>
      <c r="C35" s="31" t="s">
        <v>22</v>
      </c>
      <c r="D35" s="27" t="s">
        <v>253</v>
      </c>
      <c r="E35" s="27" t="s">
        <v>244</v>
      </c>
      <c r="F35" s="31" t="s">
        <v>245</v>
      </c>
      <c r="G35" s="76">
        <v>45085</v>
      </c>
      <c r="H35" s="98">
        <v>239669.42</v>
      </c>
      <c r="I35" s="98">
        <v>290000</v>
      </c>
      <c r="J35" s="122">
        <v>45265</v>
      </c>
      <c r="K35" s="97">
        <v>-165289.26</v>
      </c>
      <c r="L35" s="97">
        <v>-200000</v>
      </c>
      <c r="M35" s="76"/>
      <c r="N35" s="76" t="s">
        <v>20</v>
      </c>
      <c r="O35" s="107">
        <f t="shared" si="1"/>
        <v>-68.965519255648061</v>
      </c>
    </row>
    <row r="36" spans="1:15" s="79" customFormat="1" x14ac:dyDescent="0.25">
      <c r="A36" s="34" t="s">
        <v>224</v>
      </c>
      <c r="B36" s="75" t="s">
        <v>254</v>
      </c>
      <c r="C36" s="31" t="s">
        <v>22</v>
      </c>
      <c r="D36" s="27" t="s">
        <v>255</v>
      </c>
      <c r="E36" s="27" t="s">
        <v>256</v>
      </c>
      <c r="F36" s="31" t="s">
        <v>257</v>
      </c>
      <c r="G36" s="76">
        <v>45275</v>
      </c>
      <c r="H36" s="98">
        <v>1079234.8</v>
      </c>
      <c r="I36" s="98">
        <v>1305874.1000000001</v>
      </c>
      <c r="J36" s="122">
        <v>45289</v>
      </c>
      <c r="K36" s="97">
        <v>107150</v>
      </c>
      <c r="L36" s="97">
        <v>129651.5</v>
      </c>
      <c r="M36" s="76" t="s">
        <v>20</v>
      </c>
      <c r="N36" s="76"/>
      <c r="O36" s="106">
        <f t="shared" si="1"/>
        <v>9.9283307024569627</v>
      </c>
    </row>
    <row r="37" spans="1:15" s="79" customFormat="1" x14ac:dyDescent="0.25">
      <c r="A37" s="34" t="s">
        <v>258</v>
      </c>
      <c r="B37" s="75" t="s">
        <v>259</v>
      </c>
      <c r="C37" s="31" t="s">
        <v>22</v>
      </c>
      <c r="D37" s="27" t="s">
        <v>260</v>
      </c>
      <c r="E37" s="27" t="s">
        <v>261</v>
      </c>
      <c r="F37" s="31" t="s">
        <v>262</v>
      </c>
      <c r="G37" s="76">
        <v>43431</v>
      </c>
      <c r="H37" s="97">
        <v>1569650</v>
      </c>
      <c r="I37" s="97">
        <v>1899276.5</v>
      </c>
      <c r="J37" s="122">
        <v>45273</v>
      </c>
      <c r="K37" s="97">
        <v>302356</v>
      </c>
      <c r="L37" s="97">
        <v>365850.76</v>
      </c>
      <c r="M37" s="31"/>
      <c r="N37" s="31" t="s">
        <v>20</v>
      </c>
      <c r="O37" s="106">
        <f t="shared" si="1"/>
        <v>19.262638167744399</v>
      </c>
    </row>
    <row r="38" spans="1:15" s="79" customFormat="1" x14ac:dyDescent="0.25">
      <c r="A38" s="34" t="s">
        <v>258</v>
      </c>
      <c r="B38" s="75" t="s">
        <v>263</v>
      </c>
      <c r="C38" s="31" t="s">
        <v>22</v>
      </c>
      <c r="D38" s="27" t="s">
        <v>264</v>
      </c>
      <c r="E38" s="27" t="s">
        <v>265</v>
      </c>
      <c r="F38" s="31" t="s">
        <v>266</v>
      </c>
      <c r="G38" s="76">
        <v>43515</v>
      </c>
      <c r="H38" s="97">
        <v>9108540.7799999993</v>
      </c>
      <c r="I38" s="97">
        <v>11021334.34</v>
      </c>
      <c r="J38" s="122">
        <v>45245</v>
      </c>
      <c r="K38" s="97">
        <v>589244.26</v>
      </c>
      <c r="L38" s="97">
        <v>712985.55</v>
      </c>
      <c r="M38" s="31"/>
      <c r="N38" s="31" t="s">
        <v>20</v>
      </c>
      <c r="O38" s="106">
        <f t="shared" si="1"/>
        <v>6.4691400547256483</v>
      </c>
    </row>
    <row r="39" spans="1:15" s="79" customFormat="1" x14ac:dyDescent="0.25">
      <c r="A39" s="34" t="s">
        <v>258</v>
      </c>
      <c r="B39" s="75" t="s">
        <v>267</v>
      </c>
      <c r="C39" s="75" t="s">
        <v>22</v>
      </c>
      <c r="D39" s="81" t="s">
        <v>268</v>
      </c>
      <c r="E39" s="27" t="s">
        <v>269</v>
      </c>
      <c r="F39" s="31" t="s">
        <v>270</v>
      </c>
      <c r="G39" s="76">
        <v>43619</v>
      </c>
      <c r="H39" s="97">
        <v>3942782.9</v>
      </c>
      <c r="I39" s="97">
        <v>4770767.3099999996</v>
      </c>
      <c r="J39" s="122">
        <v>45273</v>
      </c>
      <c r="K39" s="97">
        <v>21032.400000000001</v>
      </c>
      <c r="L39" s="97">
        <v>25449.200000000001</v>
      </c>
      <c r="M39" s="31" t="s">
        <v>20</v>
      </c>
      <c r="N39" s="31"/>
      <c r="O39" s="106">
        <f t="shared" si="1"/>
        <v>0.53344047931221372</v>
      </c>
    </row>
    <row r="40" spans="1:15" s="79" customFormat="1" x14ac:dyDescent="0.25">
      <c r="A40" s="34" t="s">
        <v>258</v>
      </c>
      <c r="B40" s="75" t="s">
        <v>271</v>
      </c>
      <c r="C40" s="75" t="s">
        <v>22</v>
      </c>
      <c r="D40" s="81" t="s">
        <v>272</v>
      </c>
      <c r="E40" s="81" t="s">
        <v>273</v>
      </c>
      <c r="F40" s="75" t="s">
        <v>274</v>
      </c>
      <c r="G40" s="82">
        <v>43619</v>
      </c>
      <c r="H40" s="97">
        <v>3829791.25</v>
      </c>
      <c r="I40" s="97">
        <v>4634047.41</v>
      </c>
      <c r="J40" s="122">
        <v>45273</v>
      </c>
      <c r="K40" s="97">
        <v>56285.17</v>
      </c>
      <c r="L40" s="97">
        <v>68105.05</v>
      </c>
      <c r="M40" s="31" t="s">
        <v>20</v>
      </c>
      <c r="N40" s="31"/>
      <c r="O40" s="106">
        <f t="shared" si="1"/>
        <v>1.4696667866688555</v>
      </c>
    </row>
    <row r="41" spans="1:15" s="79" customFormat="1" x14ac:dyDescent="0.25">
      <c r="A41" s="34" t="s">
        <v>258</v>
      </c>
      <c r="B41" s="75" t="s">
        <v>275</v>
      </c>
      <c r="C41" s="75" t="s">
        <v>22</v>
      </c>
      <c r="D41" s="81" t="s">
        <v>276</v>
      </c>
      <c r="E41" s="81" t="s">
        <v>273</v>
      </c>
      <c r="F41" s="75" t="s">
        <v>274</v>
      </c>
      <c r="G41" s="82">
        <v>43619</v>
      </c>
      <c r="H41" s="97">
        <v>5508961.7999999998</v>
      </c>
      <c r="I41" s="97">
        <v>6665843.79</v>
      </c>
      <c r="J41" s="122">
        <v>45273</v>
      </c>
      <c r="K41" s="97">
        <v>334767.40999999997</v>
      </c>
      <c r="L41" s="97">
        <v>405068.57</v>
      </c>
      <c r="M41" s="31" t="s">
        <v>20</v>
      </c>
      <c r="N41" s="31"/>
      <c r="O41" s="106">
        <f t="shared" si="1"/>
        <v>6.0767785683320588</v>
      </c>
    </row>
    <row r="42" spans="1:15" s="79" customFormat="1" x14ac:dyDescent="0.25">
      <c r="A42" s="34" t="s">
        <v>258</v>
      </c>
      <c r="B42" s="75" t="s">
        <v>277</v>
      </c>
      <c r="C42" s="75" t="s">
        <v>22</v>
      </c>
      <c r="D42" s="81" t="s">
        <v>278</v>
      </c>
      <c r="E42" s="81" t="s">
        <v>279</v>
      </c>
      <c r="F42" s="75" t="s">
        <v>280</v>
      </c>
      <c r="G42" s="82">
        <v>43619</v>
      </c>
      <c r="H42" s="97">
        <v>7269708.5899999999</v>
      </c>
      <c r="I42" s="97">
        <v>8796347.4100000001</v>
      </c>
      <c r="J42" s="122">
        <v>45273</v>
      </c>
      <c r="K42" s="97">
        <v>99173.55</v>
      </c>
      <c r="L42" s="97">
        <v>120000</v>
      </c>
      <c r="M42" s="31" t="s">
        <v>20</v>
      </c>
      <c r="N42" s="31"/>
      <c r="O42" s="106">
        <f t="shared" si="1"/>
        <v>1.3642025505179158</v>
      </c>
    </row>
    <row r="43" spans="1:15" s="79" customFormat="1" x14ac:dyDescent="0.25">
      <c r="A43" s="34" t="s">
        <v>258</v>
      </c>
      <c r="B43" s="75" t="s">
        <v>281</v>
      </c>
      <c r="C43" s="75" t="s">
        <v>22</v>
      </c>
      <c r="D43" s="81" t="s">
        <v>282</v>
      </c>
      <c r="E43" s="81" t="s">
        <v>273</v>
      </c>
      <c r="F43" s="75" t="s">
        <v>274</v>
      </c>
      <c r="G43" s="82">
        <v>43619</v>
      </c>
      <c r="H43" s="97">
        <v>4387127.38</v>
      </c>
      <c r="I43" s="97">
        <v>5308424.1399999997</v>
      </c>
      <c r="J43" s="122">
        <v>45273</v>
      </c>
      <c r="K43" s="97">
        <v>31989.55</v>
      </c>
      <c r="L43" s="97">
        <v>38707.360000000001</v>
      </c>
      <c r="M43" s="31" t="s">
        <v>20</v>
      </c>
      <c r="N43" s="31"/>
      <c r="O43" s="106">
        <f t="shared" si="1"/>
        <v>0.72916847926125183</v>
      </c>
    </row>
    <row r="44" spans="1:15" s="79" customFormat="1" x14ac:dyDescent="0.25">
      <c r="A44" s="34" t="s">
        <v>258</v>
      </c>
      <c r="B44" s="75" t="s">
        <v>283</v>
      </c>
      <c r="C44" s="75" t="s">
        <v>22</v>
      </c>
      <c r="D44" s="81" t="s">
        <v>284</v>
      </c>
      <c r="E44" s="81" t="s">
        <v>279</v>
      </c>
      <c r="F44" s="75" t="s">
        <v>280</v>
      </c>
      <c r="G44" s="82">
        <v>43619</v>
      </c>
      <c r="H44" s="97">
        <v>4029014.49</v>
      </c>
      <c r="I44" s="97">
        <v>4875107.54</v>
      </c>
      <c r="J44" s="122">
        <v>45273</v>
      </c>
      <c r="K44" s="97">
        <v>52226.69</v>
      </c>
      <c r="L44" s="97">
        <v>63194.3</v>
      </c>
      <c r="M44" s="31" t="s">
        <v>20</v>
      </c>
      <c r="N44" s="31"/>
      <c r="O44" s="106">
        <f t="shared" si="1"/>
        <v>1.2962646356727301</v>
      </c>
    </row>
    <row r="45" spans="1:15" s="79" customFormat="1" x14ac:dyDescent="0.25">
      <c r="A45" s="34" t="s">
        <v>258</v>
      </c>
      <c r="B45" s="75" t="s">
        <v>285</v>
      </c>
      <c r="C45" s="31" t="s">
        <v>22</v>
      </c>
      <c r="D45" s="27" t="s">
        <v>286</v>
      </c>
      <c r="E45" s="27" t="s">
        <v>287</v>
      </c>
      <c r="F45" s="31" t="s">
        <v>288</v>
      </c>
      <c r="G45" s="76">
        <v>43826</v>
      </c>
      <c r="H45" s="97">
        <v>139525.93</v>
      </c>
      <c r="I45" s="97">
        <v>168826.37</v>
      </c>
      <c r="J45" s="122">
        <v>45267</v>
      </c>
      <c r="K45" s="97">
        <v>6123.97</v>
      </c>
      <c r="L45" s="97">
        <v>7410</v>
      </c>
      <c r="M45" s="31" t="s">
        <v>20</v>
      </c>
      <c r="N45" s="31"/>
      <c r="O45" s="106">
        <f t="shared" si="1"/>
        <v>4.389126809618829</v>
      </c>
    </row>
    <row r="46" spans="1:15" s="79" customFormat="1" x14ac:dyDescent="0.25">
      <c r="A46" s="34" t="s">
        <v>258</v>
      </c>
      <c r="B46" s="75" t="s">
        <v>289</v>
      </c>
      <c r="C46" s="31" t="s">
        <v>22</v>
      </c>
      <c r="D46" s="27" t="s">
        <v>290</v>
      </c>
      <c r="E46" s="27" t="s">
        <v>291</v>
      </c>
      <c r="F46" s="31" t="s">
        <v>292</v>
      </c>
      <c r="G46" s="76">
        <v>44848</v>
      </c>
      <c r="H46" s="97">
        <v>106306</v>
      </c>
      <c r="I46" s="97">
        <v>118461.86</v>
      </c>
      <c r="J46" s="122">
        <v>45183</v>
      </c>
      <c r="K46" s="97">
        <v>10630</v>
      </c>
      <c r="L46" s="97">
        <v>11880</v>
      </c>
      <c r="M46" s="31" t="s">
        <v>20</v>
      </c>
      <c r="N46" s="31"/>
      <c r="O46" s="106">
        <f t="shared" si="1"/>
        <v>9.9994355915940769</v>
      </c>
    </row>
    <row r="47" spans="1:15" s="79" customFormat="1" x14ac:dyDescent="0.25">
      <c r="A47" s="34" t="s">
        <v>258</v>
      </c>
      <c r="B47" s="75" t="s">
        <v>293</v>
      </c>
      <c r="C47" s="31" t="s">
        <v>22</v>
      </c>
      <c r="D47" s="27" t="s">
        <v>294</v>
      </c>
      <c r="E47" s="27" t="s">
        <v>295</v>
      </c>
      <c r="F47" s="31" t="s">
        <v>296</v>
      </c>
      <c r="G47" s="76">
        <v>44848</v>
      </c>
      <c r="H47" s="97">
        <v>88180</v>
      </c>
      <c r="I47" s="97">
        <v>98318</v>
      </c>
      <c r="J47" s="122">
        <v>45190</v>
      </c>
      <c r="K47" s="97">
        <v>8818</v>
      </c>
      <c r="L47" s="97">
        <v>9919.7999999999993</v>
      </c>
      <c r="M47" s="31" t="s">
        <v>20</v>
      </c>
      <c r="N47" s="31"/>
      <c r="O47" s="106">
        <f t="shared" si="1"/>
        <v>10</v>
      </c>
    </row>
    <row r="48" spans="1:15" s="79" customFormat="1" x14ac:dyDescent="0.25">
      <c r="A48" s="34" t="s">
        <v>258</v>
      </c>
      <c r="B48" s="75" t="s">
        <v>297</v>
      </c>
      <c r="C48" s="31" t="s">
        <v>22</v>
      </c>
      <c r="D48" s="27" t="s">
        <v>298</v>
      </c>
      <c r="E48" s="27" t="s">
        <v>299</v>
      </c>
      <c r="F48" s="31" t="s">
        <v>300</v>
      </c>
      <c r="G48" s="76">
        <v>44944</v>
      </c>
      <c r="H48" s="97">
        <v>787426.76</v>
      </c>
      <c r="I48" s="97">
        <v>952786.38</v>
      </c>
      <c r="J48" s="122">
        <v>45219</v>
      </c>
      <c r="K48" s="97">
        <v>-4784</v>
      </c>
      <c r="L48" s="97">
        <v>-5788.64</v>
      </c>
      <c r="M48" s="31"/>
      <c r="N48" s="31" t="s">
        <v>20</v>
      </c>
      <c r="O48" s="107">
        <f t="shared" si="1"/>
        <v>-0.6075485674375608</v>
      </c>
    </row>
    <row r="49" spans="1:15" s="79" customFormat="1" x14ac:dyDescent="0.25">
      <c r="A49" s="34" t="s">
        <v>258</v>
      </c>
      <c r="B49" s="75" t="s">
        <v>301</v>
      </c>
      <c r="C49" s="31" t="s">
        <v>22</v>
      </c>
      <c r="D49" s="27" t="s">
        <v>298</v>
      </c>
      <c r="E49" s="27" t="s">
        <v>299</v>
      </c>
      <c r="F49" s="31" t="s">
        <v>300</v>
      </c>
      <c r="G49" s="76">
        <v>44944</v>
      </c>
      <c r="H49" s="97">
        <v>787426.76</v>
      </c>
      <c r="I49" s="97">
        <v>952786.38</v>
      </c>
      <c r="J49" s="122">
        <v>45288</v>
      </c>
      <c r="K49" s="97">
        <v>-3555</v>
      </c>
      <c r="L49" s="97">
        <v>-4500</v>
      </c>
      <c r="M49" s="31"/>
      <c r="N49" s="31" t="s">
        <v>20</v>
      </c>
      <c r="O49" s="107">
        <f t="shared" si="1"/>
        <v>-0.45147055962385629</v>
      </c>
    </row>
    <row r="50" spans="1:15" s="79" customFormat="1" x14ac:dyDescent="0.25">
      <c r="A50" s="34" t="s">
        <v>258</v>
      </c>
      <c r="B50" s="75" t="s">
        <v>302</v>
      </c>
      <c r="C50" s="31" t="s">
        <v>22</v>
      </c>
      <c r="D50" s="27" t="s">
        <v>303</v>
      </c>
      <c r="E50" s="27" t="s">
        <v>304</v>
      </c>
      <c r="F50" s="31" t="s">
        <v>305</v>
      </c>
      <c r="G50" s="76">
        <v>44854</v>
      </c>
      <c r="H50" s="97">
        <v>72727.27</v>
      </c>
      <c r="I50" s="97">
        <v>88000</v>
      </c>
      <c r="J50" s="122">
        <v>45208</v>
      </c>
      <c r="K50" s="97">
        <v>13223.14</v>
      </c>
      <c r="L50" s="97">
        <v>16000</v>
      </c>
      <c r="M50" s="31" t="s">
        <v>20</v>
      </c>
      <c r="N50" s="31"/>
      <c r="O50" s="107">
        <f t="shared" si="1"/>
        <v>18.18181818181818</v>
      </c>
    </row>
    <row r="51" spans="1:15" s="79" customFormat="1" x14ac:dyDescent="0.25">
      <c r="A51" s="34" t="s">
        <v>258</v>
      </c>
      <c r="B51" s="75" t="s">
        <v>306</v>
      </c>
      <c r="C51" s="31" t="s">
        <v>22</v>
      </c>
      <c r="D51" s="27" t="s">
        <v>307</v>
      </c>
      <c r="E51" s="27" t="s">
        <v>308</v>
      </c>
      <c r="F51" s="31" t="s">
        <v>309</v>
      </c>
      <c r="G51" s="76">
        <v>44889</v>
      </c>
      <c r="H51" s="97">
        <v>7024.79</v>
      </c>
      <c r="I51" s="97">
        <v>8500</v>
      </c>
      <c r="J51" s="122">
        <v>45247</v>
      </c>
      <c r="K51" s="97">
        <v>247.93</v>
      </c>
      <c r="L51" s="97">
        <v>300</v>
      </c>
      <c r="M51" s="31" t="s">
        <v>20</v>
      </c>
      <c r="N51" s="31"/>
      <c r="O51" s="107">
        <f t="shared" si="1"/>
        <v>3.5293581729845305</v>
      </c>
    </row>
    <row r="52" spans="1:15" s="79" customFormat="1" x14ac:dyDescent="0.25">
      <c r="A52" s="34" t="s">
        <v>258</v>
      </c>
      <c r="B52" s="75" t="s">
        <v>310</v>
      </c>
      <c r="C52" s="31" t="s">
        <v>22</v>
      </c>
      <c r="D52" s="27" t="s">
        <v>311</v>
      </c>
      <c r="E52" s="27" t="s">
        <v>244</v>
      </c>
      <c r="F52" s="31" t="s">
        <v>245</v>
      </c>
      <c r="G52" s="76">
        <v>45001</v>
      </c>
      <c r="H52" s="97">
        <v>54000</v>
      </c>
      <c r="I52" s="97">
        <v>65340</v>
      </c>
      <c r="J52" s="122">
        <v>45271</v>
      </c>
      <c r="K52" s="97">
        <v>-29000</v>
      </c>
      <c r="L52" s="97">
        <v>-35090</v>
      </c>
      <c r="M52" s="31"/>
      <c r="N52" s="31" t="s">
        <v>20</v>
      </c>
      <c r="O52" s="107">
        <f t="shared" si="1"/>
        <v>-53.703703703703709</v>
      </c>
    </row>
    <row r="53" spans="1:15" s="79" customFormat="1" x14ac:dyDescent="0.25">
      <c r="A53" s="34" t="s">
        <v>258</v>
      </c>
      <c r="B53" s="75" t="s">
        <v>312</v>
      </c>
      <c r="C53" s="31" t="s">
        <v>22</v>
      </c>
      <c r="D53" s="27" t="s">
        <v>313</v>
      </c>
      <c r="E53" s="27" t="s">
        <v>314</v>
      </c>
      <c r="F53" s="31" t="s">
        <v>315</v>
      </c>
      <c r="G53" s="76">
        <v>45106</v>
      </c>
      <c r="H53" s="97">
        <v>28997</v>
      </c>
      <c r="I53" s="97">
        <v>35086.370000000003</v>
      </c>
      <c r="J53" s="122">
        <v>45203</v>
      </c>
      <c r="K53" s="97">
        <v>0</v>
      </c>
      <c r="L53" s="97">
        <v>0</v>
      </c>
      <c r="M53" s="31"/>
      <c r="N53" s="31" t="s">
        <v>20</v>
      </c>
      <c r="O53" s="106">
        <f t="shared" si="1"/>
        <v>0</v>
      </c>
    </row>
    <row r="54" spans="1:15" s="79" customFormat="1" ht="20.25" customHeight="1" x14ac:dyDescent="0.25">
      <c r="A54" s="34" t="s">
        <v>258</v>
      </c>
      <c r="B54" s="171" t="s">
        <v>589</v>
      </c>
      <c r="C54" s="157" t="s">
        <v>22</v>
      </c>
      <c r="D54" s="158" t="s">
        <v>590</v>
      </c>
      <c r="E54" s="158" t="s">
        <v>591</v>
      </c>
      <c r="F54" s="157" t="s">
        <v>592</v>
      </c>
      <c r="G54" s="159">
        <v>44839</v>
      </c>
      <c r="H54" s="160">
        <v>8736</v>
      </c>
      <c r="I54" s="160">
        <v>10570.56</v>
      </c>
      <c r="J54" s="159">
        <v>45014</v>
      </c>
      <c r="K54" s="160">
        <v>1293.8399999999999</v>
      </c>
      <c r="L54" s="160">
        <v>1565.55</v>
      </c>
      <c r="M54" s="157" t="s">
        <v>20</v>
      </c>
      <c r="N54" s="161"/>
      <c r="O54" s="162">
        <f t="shared" si="1"/>
        <v>14.810439560439558</v>
      </c>
    </row>
    <row r="55" spans="1:15" s="79" customFormat="1" ht="18" customHeight="1" x14ac:dyDescent="0.25">
      <c r="A55" s="34" t="s">
        <v>328</v>
      </c>
      <c r="B55" s="75" t="s">
        <v>316</v>
      </c>
      <c r="C55" s="31" t="s">
        <v>22</v>
      </c>
      <c r="D55" s="27" t="s">
        <v>317</v>
      </c>
      <c r="E55" s="27" t="s">
        <v>318</v>
      </c>
      <c r="F55" s="31" t="s">
        <v>319</v>
      </c>
      <c r="G55" s="76">
        <v>44272</v>
      </c>
      <c r="H55" s="97">
        <v>169800</v>
      </c>
      <c r="I55" s="97">
        <v>205458</v>
      </c>
      <c r="J55" s="122">
        <v>45267</v>
      </c>
      <c r="K55" s="97">
        <v>4800</v>
      </c>
      <c r="L55" s="97">
        <v>5808</v>
      </c>
      <c r="M55" s="31" t="s">
        <v>20</v>
      </c>
      <c r="N55" s="31"/>
      <c r="O55" s="80">
        <f t="shared" si="1"/>
        <v>2.8268551236749118</v>
      </c>
    </row>
    <row r="56" spans="1:15" s="79" customFormat="1" ht="18" customHeight="1" x14ac:dyDescent="0.25">
      <c r="A56" s="34" t="s">
        <v>328</v>
      </c>
      <c r="B56" s="75" t="s">
        <v>320</v>
      </c>
      <c r="C56" s="31" t="s">
        <v>22</v>
      </c>
      <c r="D56" s="27" t="s">
        <v>321</v>
      </c>
      <c r="E56" s="27" t="s">
        <v>322</v>
      </c>
      <c r="F56" s="31" t="s">
        <v>323</v>
      </c>
      <c r="G56" s="76">
        <v>44733</v>
      </c>
      <c r="H56" s="97">
        <v>165704.97</v>
      </c>
      <c r="I56" s="97">
        <v>165704.97</v>
      </c>
      <c r="J56" s="122">
        <v>45281</v>
      </c>
      <c r="K56" s="97">
        <v>7400</v>
      </c>
      <c r="L56" s="97">
        <v>7400</v>
      </c>
      <c r="M56" s="31" t="s">
        <v>20</v>
      </c>
      <c r="N56" s="31"/>
      <c r="O56" s="80">
        <f t="shared" si="1"/>
        <v>4.4657682868534359</v>
      </c>
    </row>
    <row r="57" spans="1:15" s="79" customFormat="1" ht="24" customHeight="1" x14ac:dyDescent="0.25">
      <c r="A57" s="34" t="s">
        <v>328</v>
      </c>
      <c r="B57" s="75" t="s">
        <v>324</v>
      </c>
      <c r="C57" s="31" t="s">
        <v>22</v>
      </c>
      <c r="D57" s="27" t="s">
        <v>325</v>
      </c>
      <c r="E57" s="27" t="s">
        <v>326</v>
      </c>
      <c r="F57" s="31" t="s">
        <v>327</v>
      </c>
      <c r="G57" s="76">
        <v>44833</v>
      </c>
      <c r="H57" s="97">
        <v>34700</v>
      </c>
      <c r="I57" s="97">
        <v>41987</v>
      </c>
      <c r="J57" s="155" t="s">
        <v>185</v>
      </c>
      <c r="K57" s="117"/>
      <c r="L57" s="117"/>
      <c r="M57" s="117"/>
      <c r="N57" s="117"/>
      <c r="O57" s="117"/>
    </row>
    <row r="58" spans="1:15" s="79" customFormat="1" ht="18" customHeight="1" x14ac:dyDescent="0.25">
      <c r="A58" s="34" t="s">
        <v>114</v>
      </c>
      <c r="B58" s="13">
        <v>21001434</v>
      </c>
      <c r="C58" s="13" t="s">
        <v>96</v>
      </c>
      <c r="D58" s="18" t="s">
        <v>97</v>
      </c>
      <c r="E58" s="18" t="s">
        <v>98</v>
      </c>
      <c r="F58" s="16" t="s">
        <v>99</v>
      </c>
      <c r="G58" s="19">
        <v>44433</v>
      </c>
      <c r="H58" s="17">
        <v>168000</v>
      </c>
      <c r="I58" s="17">
        <v>203280</v>
      </c>
      <c r="J58" s="123">
        <v>45142</v>
      </c>
      <c r="K58" s="17">
        <v>2800</v>
      </c>
      <c r="L58" s="17">
        <v>3388</v>
      </c>
      <c r="M58" s="20" t="s">
        <v>36</v>
      </c>
      <c r="N58" s="20"/>
      <c r="O58" s="30">
        <v>1.67E-2</v>
      </c>
    </row>
    <row r="59" spans="1:15" s="79" customFormat="1" ht="18" customHeight="1" x14ac:dyDescent="0.25">
      <c r="A59" s="34" t="s">
        <v>114</v>
      </c>
      <c r="B59" s="13">
        <v>22003194</v>
      </c>
      <c r="C59" s="13" t="s">
        <v>22</v>
      </c>
      <c r="D59" s="18" t="s">
        <v>100</v>
      </c>
      <c r="E59" s="18" t="s">
        <v>101</v>
      </c>
      <c r="F59" s="16" t="s">
        <v>102</v>
      </c>
      <c r="G59" s="19">
        <v>44946</v>
      </c>
      <c r="H59" s="17">
        <v>30000</v>
      </c>
      <c r="I59" s="17">
        <v>36300</v>
      </c>
      <c r="J59" s="123">
        <v>45274</v>
      </c>
      <c r="K59" s="17">
        <v>6000</v>
      </c>
      <c r="L59" s="17">
        <v>7260</v>
      </c>
      <c r="M59" s="13" t="s">
        <v>36</v>
      </c>
      <c r="N59" s="13"/>
      <c r="O59" s="30">
        <v>0.2</v>
      </c>
    </row>
    <row r="60" spans="1:15" s="79" customFormat="1" ht="18" customHeight="1" x14ac:dyDescent="0.25">
      <c r="A60" s="34" t="s">
        <v>114</v>
      </c>
      <c r="B60" s="13" t="s">
        <v>103</v>
      </c>
      <c r="C60" s="13" t="s">
        <v>96</v>
      </c>
      <c r="D60" s="18" t="s">
        <v>104</v>
      </c>
      <c r="E60" s="18" t="s">
        <v>105</v>
      </c>
      <c r="F60" s="16" t="s">
        <v>106</v>
      </c>
      <c r="G60" s="19">
        <v>45104</v>
      </c>
      <c r="H60" s="17">
        <v>282812.40000000002</v>
      </c>
      <c r="I60" s="17">
        <v>325569.64</v>
      </c>
      <c r="J60" s="123">
        <v>45071</v>
      </c>
      <c r="K60" s="17">
        <v>40359.867768595046</v>
      </c>
      <c r="L60" s="29">
        <v>48835.44</v>
      </c>
      <c r="M60" s="13" t="s">
        <v>36</v>
      </c>
      <c r="N60" s="13"/>
      <c r="O60" s="30">
        <v>0.15</v>
      </c>
    </row>
    <row r="61" spans="1:15" s="79" customFormat="1" ht="18" customHeight="1" x14ac:dyDescent="0.25">
      <c r="A61" s="34" t="s">
        <v>114</v>
      </c>
      <c r="B61" s="13" t="s">
        <v>107</v>
      </c>
      <c r="C61" s="13" t="s">
        <v>22</v>
      </c>
      <c r="D61" s="18" t="s">
        <v>108</v>
      </c>
      <c r="E61" s="18" t="s">
        <v>109</v>
      </c>
      <c r="F61" s="16" t="s">
        <v>110</v>
      </c>
      <c r="G61" s="19">
        <v>45028</v>
      </c>
      <c r="H61" s="17">
        <v>13225</v>
      </c>
      <c r="I61" s="17">
        <v>16002.26</v>
      </c>
      <c r="J61" s="123">
        <v>45259</v>
      </c>
      <c r="K61" s="17">
        <v>881.67</v>
      </c>
      <c r="L61" s="29">
        <v>1066.82</v>
      </c>
      <c r="M61" s="13" t="s">
        <v>36</v>
      </c>
      <c r="N61" s="13"/>
      <c r="O61" s="30">
        <v>6.6699999999999995E-2</v>
      </c>
    </row>
    <row r="62" spans="1:15" s="79" customFormat="1" ht="18" customHeight="1" x14ac:dyDescent="0.25">
      <c r="A62" s="34" t="s">
        <v>114</v>
      </c>
      <c r="B62" s="31" t="s">
        <v>111</v>
      </c>
      <c r="C62" s="31" t="s">
        <v>22</v>
      </c>
      <c r="D62" s="27" t="s">
        <v>112</v>
      </c>
      <c r="E62" s="18" t="s">
        <v>113</v>
      </c>
      <c r="F62" s="32"/>
      <c r="G62" s="19">
        <v>44123</v>
      </c>
      <c r="H62" s="17">
        <v>31600</v>
      </c>
      <c r="I62" s="33">
        <v>38236</v>
      </c>
      <c r="J62" s="123">
        <v>45242</v>
      </c>
      <c r="K62" s="126">
        <v>7166.12</v>
      </c>
      <c r="L62" s="29">
        <v>8671.01</v>
      </c>
      <c r="M62" s="13" t="s">
        <v>36</v>
      </c>
      <c r="N62" s="13"/>
      <c r="O62" s="30">
        <v>0.2268</v>
      </c>
    </row>
    <row r="63" spans="1:15" s="79" customFormat="1" ht="24" customHeight="1" x14ac:dyDescent="0.25">
      <c r="A63" s="34" t="s">
        <v>114</v>
      </c>
      <c r="B63" s="172" t="s">
        <v>584</v>
      </c>
      <c r="C63" s="31" t="s">
        <v>96</v>
      </c>
      <c r="D63" s="69" t="s">
        <v>585</v>
      </c>
      <c r="E63" s="150" t="s">
        <v>586</v>
      </c>
      <c r="F63" s="32" t="s">
        <v>587</v>
      </c>
      <c r="G63" s="19">
        <v>44993</v>
      </c>
      <c r="H63" s="17">
        <v>4460.21</v>
      </c>
      <c r="I63" s="33">
        <v>5396.86</v>
      </c>
      <c r="J63" s="19">
        <v>44992</v>
      </c>
      <c r="K63" s="148">
        <v>195.4</v>
      </c>
      <c r="L63" s="29">
        <v>236.43</v>
      </c>
      <c r="M63" s="13" t="s">
        <v>36</v>
      </c>
      <c r="N63" s="13"/>
      <c r="O63" s="30">
        <v>4.0000000000000002E-4</v>
      </c>
    </row>
    <row r="64" spans="1:15" s="79" customFormat="1" ht="30" x14ac:dyDescent="0.25">
      <c r="A64" s="127" t="s">
        <v>571</v>
      </c>
      <c r="B64" s="13" t="s">
        <v>15</v>
      </c>
      <c r="C64" s="13" t="s">
        <v>16</v>
      </c>
      <c r="D64" s="50" t="s">
        <v>17</v>
      </c>
      <c r="E64" s="50" t="s">
        <v>18</v>
      </c>
      <c r="F64" s="51" t="s">
        <v>19</v>
      </c>
      <c r="G64" s="39">
        <v>42051</v>
      </c>
      <c r="H64" s="40">
        <v>94101837.530000001</v>
      </c>
      <c r="I64" s="40">
        <v>103512021.28</v>
      </c>
      <c r="J64" s="124">
        <v>45009</v>
      </c>
      <c r="K64" s="17">
        <v>1818181.82</v>
      </c>
      <c r="L64" s="17">
        <v>2000000</v>
      </c>
      <c r="M64" s="77" t="s">
        <v>20</v>
      </c>
      <c r="N64" s="13"/>
      <c r="O64" s="120">
        <f t="shared" ref="O64:O84" si="2">L64/I64</f>
        <v>1.9321427359533443E-2</v>
      </c>
    </row>
    <row r="65" spans="1:15" s="79" customFormat="1" ht="31.5" customHeight="1" x14ac:dyDescent="0.25">
      <c r="A65" s="127" t="s">
        <v>571</v>
      </c>
      <c r="B65" s="13" t="s">
        <v>21</v>
      </c>
      <c r="C65" s="13" t="s">
        <v>22</v>
      </c>
      <c r="D65" s="18" t="s">
        <v>23</v>
      </c>
      <c r="E65" s="18" t="s">
        <v>24</v>
      </c>
      <c r="F65" s="16" t="s">
        <v>25</v>
      </c>
      <c r="G65" s="19">
        <v>43200</v>
      </c>
      <c r="H65" s="17">
        <v>134683017.44</v>
      </c>
      <c r="I65" s="17">
        <v>162966451.09999999</v>
      </c>
      <c r="J65" s="123">
        <v>45223</v>
      </c>
      <c r="K65" s="17">
        <v>479469.51</v>
      </c>
      <c r="L65" s="17">
        <v>479469.51</v>
      </c>
      <c r="M65" s="77" t="s">
        <v>20</v>
      </c>
      <c r="N65" s="13"/>
      <c r="O65" s="120">
        <f t="shared" si="2"/>
        <v>2.9421362910197167E-3</v>
      </c>
    </row>
    <row r="66" spans="1:15" s="79" customFormat="1" ht="45" x14ac:dyDescent="0.25">
      <c r="A66" s="127" t="s">
        <v>571</v>
      </c>
      <c r="B66" s="13" t="s">
        <v>26</v>
      </c>
      <c r="C66" s="13" t="s">
        <v>22</v>
      </c>
      <c r="D66" s="18" t="s">
        <v>27</v>
      </c>
      <c r="E66" s="18" t="s">
        <v>18</v>
      </c>
      <c r="F66" s="16" t="s">
        <v>19</v>
      </c>
      <c r="G66" s="19">
        <v>44351</v>
      </c>
      <c r="H66" s="17">
        <v>846100569.52999997</v>
      </c>
      <c r="I66" s="17">
        <v>930710626.48000002</v>
      </c>
      <c r="J66" s="123">
        <v>45281</v>
      </c>
      <c r="K66" s="17">
        <v>1007175.3</v>
      </c>
      <c r="L66" s="29">
        <v>1107892.83</v>
      </c>
      <c r="M66" s="77"/>
      <c r="N66" s="13" t="s">
        <v>20</v>
      </c>
      <c r="O66" s="120">
        <f t="shared" si="2"/>
        <v>1.1903730316157591E-3</v>
      </c>
    </row>
    <row r="67" spans="1:15" s="79" customFormat="1" ht="45" x14ac:dyDescent="0.25">
      <c r="A67" s="127" t="s">
        <v>571</v>
      </c>
      <c r="B67" s="13" t="s">
        <v>28</v>
      </c>
      <c r="C67" s="13" t="s">
        <v>22</v>
      </c>
      <c r="D67" s="18" t="s">
        <v>29</v>
      </c>
      <c r="E67" s="18" t="s">
        <v>30</v>
      </c>
      <c r="F67" s="16" t="s">
        <v>31</v>
      </c>
      <c r="G67" s="139">
        <v>44498</v>
      </c>
      <c r="H67" s="29">
        <v>517039418.69</v>
      </c>
      <c r="I67" s="17">
        <v>568743360.55999994</v>
      </c>
      <c r="J67" s="123">
        <v>45282</v>
      </c>
      <c r="K67" s="17">
        <v>476062.18</v>
      </c>
      <c r="L67" s="17">
        <v>523668.4</v>
      </c>
      <c r="M67" s="77"/>
      <c r="N67" s="77" t="s">
        <v>20</v>
      </c>
      <c r="O67" s="120">
        <f t="shared" si="2"/>
        <v>9.2074639690629902E-4</v>
      </c>
    </row>
    <row r="68" spans="1:15" s="79" customFormat="1" ht="45" x14ac:dyDescent="0.25">
      <c r="A68" s="127" t="s">
        <v>571</v>
      </c>
      <c r="B68" s="13" t="s">
        <v>32</v>
      </c>
      <c r="C68" s="13" t="s">
        <v>22</v>
      </c>
      <c r="D68" s="18" t="s">
        <v>33</v>
      </c>
      <c r="E68" s="18" t="s">
        <v>34</v>
      </c>
      <c r="F68" s="16" t="s">
        <v>35</v>
      </c>
      <c r="G68" s="139">
        <v>44498</v>
      </c>
      <c r="H68" s="29">
        <v>377653314.04000002</v>
      </c>
      <c r="I68" s="17">
        <v>415418645.44</v>
      </c>
      <c r="J68" s="123">
        <v>45281</v>
      </c>
      <c r="K68" s="17">
        <v>124566.28</v>
      </c>
      <c r="L68" s="17">
        <v>137022.91</v>
      </c>
      <c r="M68" s="77"/>
      <c r="N68" s="13" t="s">
        <v>36</v>
      </c>
      <c r="O68" s="120">
        <f t="shared" si="2"/>
        <v>3.2984294639656605E-4</v>
      </c>
    </row>
    <row r="69" spans="1:15" s="79" customFormat="1" ht="30" x14ac:dyDescent="0.25">
      <c r="A69" s="127" t="s">
        <v>571</v>
      </c>
      <c r="B69" s="13" t="s">
        <v>37</v>
      </c>
      <c r="C69" s="13" t="s">
        <v>22</v>
      </c>
      <c r="D69" s="18" t="s">
        <v>38</v>
      </c>
      <c r="E69" s="18" t="s">
        <v>39</v>
      </c>
      <c r="F69" s="16" t="s">
        <v>40</v>
      </c>
      <c r="G69" s="139">
        <v>44351</v>
      </c>
      <c r="H69" s="29">
        <v>492475146.31999999</v>
      </c>
      <c r="I69" s="17">
        <v>541722660.96000004</v>
      </c>
      <c r="J69" s="123">
        <v>45281</v>
      </c>
      <c r="K69" s="17">
        <v>372051.54</v>
      </c>
      <c r="L69" s="17">
        <v>409256.7</v>
      </c>
      <c r="M69" s="77"/>
      <c r="N69" s="13" t="s">
        <v>36</v>
      </c>
      <c r="O69" s="120">
        <f t="shared" si="2"/>
        <v>7.5547273447033978E-4</v>
      </c>
    </row>
    <row r="70" spans="1:15" s="79" customFormat="1" ht="45" x14ac:dyDescent="0.25">
      <c r="A70" s="127" t="s">
        <v>571</v>
      </c>
      <c r="B70" s="13" t="s">
        <v>41</v>
      </c>
      <c r="C70" s="13" t="s">
        <v>22</v>
      </c>
      <c r="D70" s="18" t="s">
        <v>42</v>
      </c>
      <c r="E70" s="18" t="s">
        <v>43</v>
      </c>
      <c r="F70" s="16" t="s">
        <v>44</v>
      </c>
      <c r="G70" s="139">
        <v>44092</v>
      </c>
      <c r="H70" s="29">
        <v>396694.22</v>
      </c>
      <c r="I70" s="17">
        <v>480000.01</v>
      </c>
      <c r="J70" s="123">
        <v>45112</v>
      </c>
      <c r="K70" s="17">
        <v>57856.160000000003</v>
      </c>
      <c r="L70" s="17">
        <v>70005.95</v>
      </c>
      <c r="M70" s="77" t="s">
        <v>20</v>
      </c>
      <c r="N70" s="13"/>
      <c r="O70" s="120">
        <f t="shared" si="2"/>
        <v>0.14584572612821403</v>
      </c>
    </row>
    <row r="71" spans="1:15" s="79" customFormat="1" ht="45" x14ac:dyDescent="0.25">
      <c r="A71" s="127" t="s">
        <v>571</v>
      </c>
      <c r="B71" s="13" t="s">
        <v>45</v>
      </c>
      <c r="C71" s="13" t="s">
        <v>22</v>
      </c>
      <c r="D71" s="18" t="s">
        <v>46</v>
      </c>
      <c r="E71" s="18" t="s">
        <v>47</v>
      </c>
      <c r="F71" s="16" t="s">
        <v>48</v>
      </c>
      <c r="G71" s="139">
        <v>44349</v>
      </c>
      <c r="H71" s="29">
        <v>11585564.029999999</v>
      </c>
      <c r="I71" s="17">
        <v>14018532.48</v>
      </c>
      <c r="J71" s="123">
        <v>45191</v>
      </c>
      <c r="K71" s="17">
        <v>495867.77</v>
      </c>
      <c r="L71" s="17">
        <v>600000</v>
      </c>
      <c r="M71" s="77"/>
      <c r="N71" s="13" t="s">
        <v>36</v>
      </c>
      <c r="O71" s="120">
        <f t="shared" si="2"/>
        <v>4.2800485775241433E-2</v>
      </c>
    </row>
    <row r="72" spans="1:15" s="79" customFormat="1" ht="45" x14ac:dyDescent="0.25">
      <c r="A72" s="127" t="s">
        <v>571</v>
      </c>
      <c r="B72" s="13" t="s">
        <v>49</v>
      </c>
      <c r="C72" s="13" t="s">
        <v>22</v>
      </c>
      <c r="D72" s="18" t="s">
        <v>50</v>
      </c>
      <c r="E72" s="18" t="s">
        <v>51</v>
      </c>
      <c r="F72" s="16" t="s">
        <v>52</v>
      </c>
      <c r="G72" s="139">
        <v>44349</v>
      </c>
      <c r="H72" s="29">
        <v>9335540.0700000003</v>
      </c>
      <c r="I72" s="17">
        <v>11296003.48</v>
      </c>
      <c r="J72" s="123">
        <v>45191</v>
      </c>
      <c r="K72" s="17">
        <v>330578.51</v>
      </c>
      <c r="L72" s="17">
        <v>400000</v>
      </c>
      <c r="M72" s="77" t="s">
        <v>20</v>
      </c>
      <c r="N72" s="13"/>
      <c r="O72" s="120">
        <f t="shared" si="2"/>
        <v>3.5410753963400869E-2</v>
      </c>
    </row>
    <row r="73" spans="1:15" s="79" customFormat="1" ht="75" x14ac:dyDescent="0.25">
      <c r="A73" s="127" t="s">
        <v>571</v>
      </c>
      <c r="B73" s="13" t="s">
        <v>53</v>
      </c>
      <c r="C73" s="13" t="s">
        <v>22</v>
      </c>
      <c r="D73" s="18" t="s">
        <v>54</v>
      </c>
      <c r="E73" s="18" t="s">
        <v>55</v>
      </c>
      <c r="F73" s="16" t="s">
        <v>56</v>
      </c>
      <c r="G73" s="139">
        <v>44228</v>
      </c>
      <c r="H73" s="29">
        <v>360576.31</v>
      </c>
      <c r="I73" s="17">
        <v>436297.33</v>
      </c>
      <c r="J73" s="123">
        <v>45008</v>
      </c>
      <c r="K73" s="17">
        <v>33521.74</v>
      </c>
      <c r="L73" s="17">
        <v>40561.31</v>
      </c>
      <c r="M73" s="77" t="s">
        <v>20</v>
      </c>
      <c r="N73" s="13"/>
      <c r="O73" s="120">
        <f t="shared" si="2"/>
        <v>9.2967128632210502E-2</v>
      </c>
    </row>
    <row r="74" spans="1:15" s="79" customFormat="1" ht="30" x14ac:dyDescent="0.25">
      <c r="A74" s="127" t="s">
        <v>571</v>
      </c>
      <c r="B74" s="13" t="s">
        <v>57</v>
      </c>
      <c r="C74" s="13" t="s">
        <v>22</v>
      </c>
      <c r="D74" s="27" t="s">
        <v>58</v>
      </c>
      <c r="E74" s="27" t="s">
        <v>59</v>
      </c>
      <c r="F74" s="13" t="s">
        <v>60</v>
      </c>
      <c r="G74" s="19">
        <v>44221</v>
      </c>
      <c r="H74" s="17">
        <v>728794.07</v>
      </c>
      <c r="I74" s="17">
        <v>881840.82</v>
      </c>
      <c r="J74" s="123">
        <v>45258</v>
      </c>
      <c r="K74" s="17">
        <v>119449.35</v>
      </c>
      <c r="L74" s="17">
        <v>144533.71</v>
      </c>
      <c r="M74" s="77" t="s">
        <v>20</v>
      </c>
      <c r="N74" s="13"/>
      <c r="O74" s="120">
        <f t="shared" si="2"/>
        <v>0.16389999954867138</v>
      </c>
    </row>
    <row r="75" spans="1:15" s="79" customFormat="1" ht="30" x14ac:dyDescent="0.25">
      <c r="A75" s="127" t="s">
        <v>571</v>
      </c>
      <c r="B75" s="13" t="s">
        <v>61</v>
      </c>
      <c r="C75" s="13" t="s">
        <v>22</v>
      </c>
      <c r="D75" s="27" t="s">
        <v>62</v>
      </c>
      <c r="E75" s="27" t="s">
        <v>63</v>
      </c>
      <c r="F75" s="13" t="s">
        <v>64</v>
      </c>
      <c r="G75" s="19">
        <v>44445</v>
      </c>
      <c r="H75" s="17">
        <v>14371837.77</v>
      </c>
      <c r="I75" s="17">
        <v>17389923.690000001</v>
      </c>
      <c r="J75" s="123">
        <v>45041</v>
      </c>
      <c r="K75" s="17">
        <v>243818.07</v>
      </c>
      <c r="L75" s="17">
        <v>295019.87</v>
      </c>
      <c r="M75" s="77" t="s">
        <v>20</v>
      </c>
      <c r="N75" s="20"/>
      <c r="O75" s="120">
        <f t="shared" si="2"/>
        <v>1.6964989338604738E-2</v>
      </c>
    </row>
    <row r="76" spans="1:15" s="79" customFormat="1" ht="30" x14ac:dyDescent="0.25">
      <c r="A76" s="127" t="s">
        <v>571</v>
      </c>
      <c r="B76" s="21" t="s">
        <v>65</v>
      </c>
      <c r="C76" s="21" t="s">
        <v>22</v>
      </c>
      <c r="D76" s="22" t="s">
        <v>62</v>
      </c>
      <c r="E76" s="22" t="s">
        <v>63</v>
      </c>
      <c r="F76" s="23" t="s">
        <v>64</v>
      </c>
      <c r="G76" s="24"/>
      <c r="H76" s="25">
        <v>14371837.77</v>
      </c>
      <c r="I76" s="25">
        <v>17389923.690000001</v>
      </c>
      <c r="J76" s="125">
        <v>45216</v>
      </c>
      <c r="K76" s="25">
        <v>468108.91</v>
      </c>
      <c r="L76" s="25">
        <v>568065.54</v>
      </c>
      <c r="M76" s="90" t="s">
        <v>20</v>
      </c>
      <c r="N76" s="26"/>
      <c r="O76" s="121">
        <f t="shared" si="2"/>
        <v>3.2666361861418844E-2</v>
      </c>
    </row>
    <row r="77" spans="1:15" s="79" customFormat="1" ht="30" x14ac:dyDescent="0.25">
      <c r="A77" s="127" t="s">
        <v>571</v>
      </c>
      <c r="B77" s="13" t="s">
        <v>66</v>
      </c>
      <c r="C77" s="13" t="s">
        <v>22</v>
      </c>
      <c r="D77" s="18" t="s">
        <v>67</v>
      </c>
      <c r="E77" s="18" t="s">
        <v>68</v>
      </c>
      <c r="F77" s="16" t="s">
        <v>69</v>
      </c>
      <c r="G77" s="19">
        <v>44445</v>
      </c>
      <c r="H77" s="17">
        <v>14778399.67</v>
      </c>
      <c r="I77" s="17">
        <v>17881863.600000001</v>
      </c>
      <c r="J77" s="123">
        <v>45041</v>
      </c>
      <c r="K77" s="17">
        <v>362620.08</v>
      </c>
      <c r="L77" s="29">
        <v>438770.29</v>
      </c>
      <c r="M77" s="77" t="s">
        <v>20</v>
      </c>
      <c r="N77" s="13"/>
      <c r="O77" s="120">
        <f t="shared" si="2"/>
        <v>2.4537167926949176E-2</v>
      </c>
    </row>
    <row r="78" spans="1:15" s="79" customFormat="1" ht="30" x14ac:dyDescent="0.25">
      <c r="A78" s="127" t="s">
        <v>571</v>
      </c>
      <c r="B78" s="13" t="s">
        <v>70</v>
      </c>
      <c r="C78" s="13" t="s">
        <v>22</v>
      </c>
      <c r="D78" s="18" t="s">
        <v>71</v>
      </c>
      <c r="E78" s="18" t="s">
        <v>72</v>
      </c>
      <c r="F78" s="16" t="s">
        <v>73</v>
      </c>
      <c r="G78" s="19">
        <v>44445</v>
      </c>
      <c r="H78" s="17">
        <v>17411746.030000001</v>
      </c>
      <c r="I78" s="17">
        <v>21068212.710000001</v>
      </c>
      <c r="J78" s="123">
        <v>45041</v>
      </c>
      <c r="K78" s="17">
        <v>247030.86</v>
      </c>
      <c r="L78" s="29">
        <v>298907.34000000003</v>
      </c>
      <c r="M78" s="77" t="s">
        <v>20</v>
      </c>
      <c r="N78" s="13"/>
      <c r="O78" s="120">
        <f t="shared" si="2"/>
        <v>1.418759835560821E-2</v>
      </c>
    </row>
    <row r="79" spans="1:15" s="79" customFormat="1" ht="45" x14ac:dyDescent="0.25">
      <c r="A79" s="127" t="s">
        <v>571</v>
      </c>
      <c r="B79" s="13" t="s">
        <v>74</v>
      </c>
      <c r="C79" s="13" t="s">
        <v>22</v>
      </c>
      <c r="D79" s="18" t="s">
        <v>75</v>
      </c>
      <c r="E79" s="18" t="s">
        <v>76</v>
      </c>
      <c r="F79" s="16" t="s">
        <v>77</v>
      </c>
      <c r="G79" s="19">
        <v>44391</v>
      </c>
      <c r="H79" s="17">
        <v>2512396.7000000002</v>
      </c>
      <c r="I79" s="17">
        <v>3040000</v>
      </c>
      <c r="J79" s="123">
        <v>45006</v>
      </c>
      <c r="K79" s="17">
        <v>163429.75</v>
      </c>
      <c r="L79" s="29">
        <v>197750</v>
      </c>
      <c r="M79" s="77" t="s">
        <v>20</v>
      </c>
      <c r="N79" s="13"/>
      <c r="O79" s="120">
        <f t="shared" si="2"/>
        <v>6.5049342105263155E-2</v>
      </c>
    </row>
    <row r="80" spans="1:15" s="79" customFormat="1" ht="45" x14ac:dyDescent="0.25">
      <c r="A80" s="127" t="s">
        <v>571</v>
      </c>
      <c r="B80" s="13" t="s">
        <v>78</v>
      </c>
      <c r="C80" s="13" t="s">
        <v>22</v>
      </c>
      <c r="D80" s="27" t="s">
        <v>79</v>
      </c>
      <c r="E80" s="27" t="s">
        <v>80</v>
      </c>
      <c r="F80" s="13" t="s">
        <v>81</v>
      </c>
      <c r="G80" s="19">
        <v>44704</v>
      </c>
      <c r="H80" s="17">
        <v>370990.9</v>
      </c>
      <c r="I80" s="17">
        <v>448898.99</v>
      </c>
      <c r="J80" s="123">
        <v>45161</v>
      </c>
      <c r="K80" s="17">
        <v>72343.22</v>
      </c>
      <c r="L80" s="29">
        <v>87535.3</v>
      </c>
      <c r="M80" s="77" t="s">
        <v>20</v>
      </c>
      <c r="N80" s="13"/>
      <c r="O80" s="120">
        <f t="shared" si="2"/>
        <v>0.19499999320559844</v>
      </c>
    </row>
    <row r="81" spans="1:15" s="79" customFormat="1" ht="34.5" customHeight="1" x14ac:dyDescent="0.25">
      <c r="A81" s="127" t="s">
        <v>571</v>
      </c>
      <c r="B81" s="13" t="s">
        <v>82</v>
      </c>
      <c r="C81" s="13" t="s">
        <v>22</v>
      </c>
      <c r="D81" s="18" t="s">
        <v>83</v>
      </c>
      <c r="E81" s="18" t="s">
        <v>84</v>
      </c>
      <c r="F81" s="16" t="s">
        <v>85</v>
      </c>
      <c r="G81" s="19">
        <v>44769</v>
      </c>
      <c r="H81" s="17">
        <v>288308.56</v>
      </c>
      <c r="I81" s="17">
        <v>348853.36</v>
      </c>
      <c r="J81" s="123">
        <v>45058</v>
      </c>
      <c r="K81" s="17">
        <v>19280.88</v>
      </c>
      <c r="L81" s="17">
        <v>23329.86</v>
      </c>
      <c r="M81" s="77"/>
      <c r="N81" s="13" t="s">
        <v>20</v>
      </c>
      <c r="O81" s="120">
        <f t="shared" si="2"/>
        <v>6.6875835737973122E-2</v>
      </c>
    </row>
    <row r="82" spans="1:15" s="79" customFormat="1" ht="34.5" customHeight="1" x14ac:dyDescent="0.25">
      <c r="A82" s="127" t="s">
        <v>571</v>
      </c>
      <c r="B82" s="13" t="s">
        <v>86</v>
      </c>
      <c r="C82" s="13" t="s">
        <v>22</v>
      </c>
      <c r="D82" s="18" t="s">
        <v>87</v>
      </c>
      <c r="E82" s="18" t="s">
        <v>88</v>
      </c>
      <c r="F82" s="16" t="s">
        <v>89</v>
      </c>
      <c r="G82" s="19">
        <v>44858</v>
      </c>
      <c r="H82" s="17">
        <v>826446.28</v>
      </c>
      <c r="I82" s="17">
        <v>1000000</v>
      </c>
      <c r="J82" s="123">
        <v>45089</v>
      </c>
      <c r="K82" s="17">
        <v>164447.1</v>
      </c>
      <c r="L82" s="29">
        <v>198980.99</v>
      </c>
      <c r="M82" s="77" t="s">
        <v>20</v>
      </c>
      <c r="N82" s="77"/>
      <c r="O82" s="120">
        <f t="shared" si="2"/>
        <v>0.19898099</v>
      </c>
    </row>
    <row r="83" spans="1:15" s="79" customFormat="1" ht="34.5" customHeight="1" x14ac:dyDescent="0.25">
      <c r="A83" s="127" t="s">
        <v>571</v>
      </c>
      <c r="B83" s="13" t="s">
        <v>90</v>
      </c>
      <c r="C83" s="13" t="s">
        <v>91</v>
      </c>
      <c r="D83" s="18" t="s">
        <v>92</v>
      </c>
      <c r="E83" s="18" t="s">
        <v>93</v>
      </c>
      <c r="F83" s="16" t="s">
        <v>94</v>
      </c>
      <c r="G83" s="19">
        <v>44771</v>
      </c>
      <c r="H83" s="17">
        <v>31192.03</v>
      </c>
      <c r="I83" s="17">
        <v>37742.36</v>
      </c>
      <c r="J83" s="123">
        <v>45237</v>
      </c>
      <c r="K83" s="17">
        <v>6238.41</v>
      </c>
      <c r="L83" s="17">
        <v>7548.48</v>
      </c>
      <c r="M83" s="77" t="s">
        <v>20</v>
      </c>
      <c r="N83" s="77"/>
      <c r="O83" s="120">
        <f t="shared" si="2"/>
        <v>0.20000021196342782</v>
      </c>
    </row>
    <row r="84" spans="1:15" s="79" customFormat="1" ht="34.5" customHeight="1" x14ac:dyDescent="0.25">
      <c r="A84" s="127" t="s">
        <v>572</v>
      </c>
      <c r="B84" s="13" t="s">
        <v>573</v>
      </c>
      <c r="C84" s="13" t="s">
        <v>22</v>
      </c>
      <c r="D84" s="18" t="s">
        <v>83</v>
      </c>
      <c r="E84" s="18" t="s">
        <v>84</v>
      </c>
      <c r="F84" s="16" t="s">
        <v>85</v>
      </c>
      <c r="G84" s="19">
        <v>44769</v>
      </c>
      <c r="H84" s="17">
        <v>124865.76</v>
      </c>
      <c r="I84" s="17">
        <v>151087.57333333301</v>
      </c>
      <c r="J84" s="123">
        <v>45058</v>
      </c>
      <c r="K84" s="17">
        <v>50279.66</v>
      </c>
      <c r="L84" s="17">
        <v>60838.396666666697</v>
      </c>
      <c r="M84" s="77"/>
      <c r="N84" s="13" t="s">
        <v>20</v>
      </c>
      <c r="O84" s="120">
        <f t="shared" si="2"/>
        <v>0.40266975850120756</v>
      </c>
    </row>
    <row r="85" spans="1:15" s="79" customFormat="1" ht="30" x14ac:dyDescent="0.25">
      <c r="A85" s="34" t="s">
        <v>526</v>
      </c>
      <c r="B85" s="13" t="s">
        <v>528</v>
      </c>
      <c r="C85" s="13" t="s">
        <v>22</v>
      </c>
      <c r="D85" s="18" t="s">
        <v>529</v>
      </c>
      <c r="E85" s="18" t="s">
        <v>161</v>
      </c>
      <c r="F85" s="16" t="s">
        <v>162</v>
      </c>
      <c r="G85" s="19">
        <v>44377</v>
      </c>
      <c r="H85" s="17">
        <v>1191333.05</v>
      </c>
      <c r="I85" s="17">
        <v>1441512.99</v>
      </c>
      <c r="J85" s="123">
        <v>45282</v>
      </c>
      <c r="K85" s="17">
        <v>36244.370000000003</v>
      </c>
      <c r="L85" s="17">
        <v>43855.69</v>
      </c>
      <c r="M85" s="20"/>
      <c r="N85" s="20" t="s">
        <v>20</v>
      </c>
      <c r="O85" s="30">
        <v>3.04E-2</v>
      </c>
    </row>
    <row r="86" spans="1:15" s="79" customFormat="1" ht="30" x14ac:dyDescent="0.25">
      <c r="A86" s="34" t="s">
        <v>526</v>
      </c>
      <c r="B86" s="13" t="s">
        <v>530</v>
      </c>
      <c r="C86" s="13" t="s">
        <v>124</v>
      </c>
      <c r="D86" s="15" t="s">
        <v>531</v>
      </c>
      <c r="E86" s="18" t="s">
        <v>532</v>
      </c>
      <c r="F86" s="16" t="s">
        <v>533</v>
      </c>
      <c r="G86" s="19">
        <v>44977</v>
      </c>
      <c r="H86" s="17">
        <v>216714.09</v>
      </c>
      <c r="I86" s="17">
        <v>262224.05</v>
      </c>
      <c r="J86" s="123">
        <v>45258</v>
      </c>
      <c r="K86" s="17">
        <v>10393.9</v>
      </c>
      <c r="L86" s="29">
        <v>12576.62</v>
      </c>
      <c r="M86" s="13"/>
      <c r="N86" s="13" t="s">
        <v>20</v>
      </c>
      <c r="O86" s="30">
        <v>4.8000000000000001E-2</v>
      </c>
    </row>
    <row r="87" spans="1:15" s="79" customFormat="1" ht="17.100000000000001" customHeight="1" x14ac:dyDescent="0.25">
      <c r="A87" s="34" t="s">
        <v>527</v>
      </c>
      <c r="B87" s="44">
        <v>21002281</v>
      </c>
      <c r="C87" s="44" t="s">
        <v>22</v>
      </c>
      <c r="D87" s="65" t="s">
        <v>525</v>
      </c>
      <c r="E87" s="70" t="s">
        <v>517</v>
      </c>
      <c r="F87" s="45" t="s">
        <v>518</v>
      </c>
      <c r="G87" s="64">
        <v>44575</v>
      </c>
      <c r="H87" s="67">
        <v>2702472.53</v>
      </c>
      <c r="I87" s="67">
        <v>2972719.78</v>
      </c>
      <c r="J87" s="123">
        <v>45085</v>
      </c>
      <c r="K87" s="100">
        <v>45456.52</v>
      </c>
      <c r="L87" s="145">
        <v>50002.17</v>
      </c>
      <c r="M87" s="20" t="s">
        <v>20</v>
      </c>
      <c r="N87" s="46"/>
      <c r="O87" s="30"/>
    </row>
    <row r="88" spans="1:15" s="79" customFormat="1" ht="17.100000000000001" customHeight="1" x14ac:dyDescent="0.25">
      <c r="A88" s="34" t="s">
        <v>527</v>
      </c>
      <c r="B88" s="44" t="s">
        <v>506</v>
      </c>
      <c r="C88" s="44" t="s">
        <v>507</v>
      </c>
      <c r="D88" s="65" t="s">
        <v>508</v>
      </c>
      <c r="E88" s="70" t="s">
        <v>509</v>
      </c>
      <c r="F88" s="45" t="s">
        <v>510</v>
      </c>
      <c r="G88" s="64">
        <v>43644</v>
      </c>
      <c r="H88" s="67">
        <v>761812.01</v>
      </c>
      <c r="I88" s="100" t="s">
        <v>511</v>
      </c>
      <c r="J88" s="123">
        <v>45071</v>
      </c>
      <c r="K88" s="100">
        <v>170948.08</v>
      </c>
      <c r="L88" s="100" t="s">
        <v>511</v>
      </c>
      <c r="M88" s="20" t="s">
        <v>20</v>
      </c>
      <c r="N88" s="46"/>
      <c r="O88" s="47"/>
    </row>
    <row r="89" spans="1:15" s="79" customFormat="1" ht="17.100000000000001" customHeight="1" x14ac:dyDescent="0.25">
      <c r="A89" s="34" t="s">
        <v>527</v>
      </c>
      <c r="B89" s="44" t="s">
        <v>515</v>
      </c>
      <c r="C89" s="44" t="s">
        <v>507</v>
      </c>
      <c r="D89" s="133" t="s">
        <v>516</v>
      </c>
      <c r="E89" s="70" t="s">
        <v>517</v>
      </c>
      <c r="F89" s="45" t="s">
        <v>518</v>
      </c>
      <c r="G89" s="64">
        <v>43752</v>
      </c>
      <c r="H89" s="67">
        <v>400228.81</v>
      </c>
      <c r="I89" s="67" t="s">
        <v>511</v>
      </c>
      <c r="J89" s="123">
        <v>45176</v>
      </c>
      <c r="K89" s="100">
        <v>92296.52</v>
      </c>
      <c r="L89" s="145" t="s">
        <v>511</v>
      </c>
      <c r="M89" s="20" t="s">
        <v>20</v>
      </c>
      <c r="N89" s="46"/>
      <c r="O89" s="30"/>
    </row>
    <row r="90" spans="1:15" s="79" customFormat="1" ht="17.100000000000001" customHeight="1" x14ac:dyDescent="0.25">
      <c r="A90" s="34" t="s">
        <v>527</v>
      </c>
      <c r="B90" s="44" t="s">
        <v>512</v>
      </c>
      <c r="C90" s="132" t="s">
        <v>507</v>
      </c>
      <c r="D90" s="133" t="s">
        <v>513</v>
      </c>
      <c r="E90" s="70" t="s">
        <v>509</v>
      </c>
      <c r="F90" s="45" t="s">
        <v>510</v>
      </c>
      <c r="G90" s="64">
        <v>43644</v>
      </c>
      <c r="H90" s="67">
        <v>761812.01</v>
      </c>
      <c r="I90" s="100" t="s">
        <v>514</v>
      </c>
      <c r="J90" s="123">
        <v>45267</v>
      </c>
      <c r="K90" s="100">
        <v>142760</v>
      </c>
      <c r="L90" s="145" t="s">
        <v>511</v>
      </c>
      <c r="M90" s="20" t="s">
        <v>20</v>
      </c>
      <c r="N90" s="46"/>
      <c r="O90" s="47"/>
    </row>
    <row r="91" spans="1:15" s="79" customFormat="1" ht="17.100000000000001" customHeight="1" x14ac:dyDescent="0.25">
      <c r="A91" s="34" t="s">
        <v>527</v>
      </c>
      <c r="B91" s="44" t="s">
        <v>519</v>
      </c>
      <c r="C91" s="44" t="s">
        <v>507</v>
      </c>
      <c r="D91" s="133" t="s">
        <v>520</v>
      </c>
      <c r="E91" s="135" t="s">
        <v>509</v>
      </c>
      <c r="F91" s="44" t="s">
        <v>510</v>
      </c>
      <c r="G91" s="64">
        <v>43830</v>
      </c>
      <c r="H91" s="67">
        <v>408697.13</v>
      </c>
      <c r="I91" s="100" t="s">
        <v>511</v>
      </c>
      <c r="J91" s="123">
        <v>45267</v>
      </c>
      <c r="K91" s="100">
        <v>165099.76999999999</v>
      </c>
      <c r="L91" s="100" t="s">
        <v>511</v>
      </c>
      <c r="M91" s="20" t="s">
        <v>20</v>
      </c>
      <c r="N91" s="46"/>
      <c r="O91" s="48"/>
    </row>
    <row r="92" spans="1:15" s="79" customFormat="1" ht="17.100000000000001" customHeight="1" x14ac:dyDescent="0.25">
      <c r="A92" s="34" t="s">
        <v>527</v>
      </c>
      <c r="B92" s="44" t="s">
        <v>521</v>
      </c>
      <c r="C92" s="44" t="s">
        <v>507</v>
      </c>
      <c r="D92" s="133" t="s">
        <v>522</v>
      </c>
      <c r="E92" s="135" t="s">
        <v>509</v>
      </c>
      <c r="F92" s="44" t="s">
        <v>510</v>
      </c>
      <c r="G92" s="64">
        <v>43830</v>
      </c>
      <c r="H92" s="67">
        <v>471477.4</v>
      </c>
      <c r="I92" s="100" t="s">
        <v>511</v>
      </c>
      <c r="J92" s="123">
        <v>45267</v>
      </c>
      <c r="K92" s="100">
        <v>182872.37</v>
      </c>
      <c r="L92" s="100" t="s">
        <v>511</v>
      </c>
      <c r="M92" s="20" t="s">
        <v>20</v>
      </c>
      <c r="N92" s="46"/>
      <c r="O92" s="48"/>
    </row>
    <row r="93" spans="1:15" s="79" customFormat="1" ht="17.100000000000001" customHeight="1" x14ac:dyDescent="0.25">
      <c r="A93" s="34" t="s">
        <v>527</v>
      </c>
      <c r="B93" s="44" t="s">
        <v>523</v>
      </c>
      <c r="C93" s="44" t="s">
        <v>507</v>
      </c>
      <c r="D93" s="133" t="s">
        <v>524</v>
      </c>
      <c r="E93" s="135" t="s">
        <v>509</v>
      </c>
      <c r="F93" s="44" t="s">
        <v>510</v>
      </c>
      <c r="G93" s="64">
        <v>43830</v>
      </c>
      <c r="H93" s="67">
        <v>560186.59</v>
      </c>
      <c r="I93" s="100" t="s">
        <v>511</v>
      </c>
      <c r="J93" s="123">
        <v>45267</v>
      </c>
      <c r="K93" s="100">
        <v>214827.26</v>
      </c>
      <c r="L93" s="100" t="s">
        <v>511</v>
      </c>
      <c r="M93" s="20" t="s">
        <v>20</v>
      </c>
      <c r="N93" s="46"/>
      <c r="O93" s="48"/>
    </row>
    <row r="94" spans="1:15" s="79" customFormat="1" ht="46.5" customHeight="1" x14ac:dyDescent="0.25">
      <c r="A94" s="34" t="s">
        <v>588</v>
      </c>
      <c r="B94" s="13" t="s">
        <v>601</v>
      </c>
      <c r="C94" s="13" t="s">
        <v>22</v>
      </c>
      <c r="D94" s="18" t="s">
        <v>602</v>
      </c>
      <c r="E94" s="15" t="s">
        <v>603</v>
      </c>
      <c r="F94" s="16" t="s">
        <v>604</v>
      </c>
      <c r="G94" s="19">
        <v>45012</v>
      </c>
      <c r="H94" s="198">
        <v>13004</v>
      </c>
      <c r="I94" s="198">
        <v>13004</v>
      </c>
      <c r="J94" s="19">
        <v>45271</v>
      </c>
      <c r="K94" s="17">
        <v>-2850</v>
      </c>
      <c r="L94" s="148">
        <v>-2850</v>
      </c>
      <c r="M94" s="20"/>
      <c r="N94" s="20" t="s">
        <v>20</v>
      </c>
      <c r="O94" s="149">
        <v>0.219</v>
      </c>
    </row>
    <row r="95" spans="1:15" s="79" customFormat="1" ht="17.100000000000001" customHeight="1" x14ac:dyDescent="0.25">
      <c r="A95" s="34" t="s">
        <v>169</v>
      </c>
      <c r="B95" s="84" t="s">
        <v>158</v>
      </c>
      <c r="C95" s="85" t="s">
        <v>159</v>
      </c>
      <c r="D95" s="86" t="s">
        <v>160</v>
      </c>
      <c r="E95" s="86" t="s">
        <v>161</v>
      </c>
      <c r="F95" s="84" t="s">
        <v>162</v>
      </c>
      <c r="G95" s="19">
        <v>44782</v>
      </c>
      <c r="H95" s="17">
        <v>372415.48</v>
      </c>
      <c r="I95" s="17">
        <v>450622.73</v>
      </c>
      <c r="J95" s="123">
        <v>45182</v>
      </c>
      <c r="K95" s="17">
        <v>30603.18</v>
      </c>
      <c r="L95" s="87">
        <v>37029.85</v>
      </c>
      <c r="M95" s="20" t="s">
        <v>20</v>
      </c>
      <c r="N95" s="20"/>
      <c r="O95" s="30">
        <f>L95/I95</f>
        <v>8.2174838362015154E-2</v>
      </c>
    </row>
    <row r="96" spans="1:15" s="79" customFormat="1" ht="17.100000000000001" customHeight="1" x14ac:dyDescent="0.25">
      <c r="A96" s="34" t="s">
        <v>169</v>
      </c>
      <c r="B96" s="84" t="s">
        <v>163</v>
      </c>
      <c r="C96" s="85" t="s">
        <v>164</v>
      </c>
      <c r="D96" s="86" t="s">
        <v>165</v>
      </c>
      <c r="E96" s="86" t="s">
        <v>166</v>
      </c>
      <c r="F96" s="84" t="s">
        <v>167</v>
      </c>
      <c r="G96" s="19" t="s">
        <v>168</v>
      </c>
      <c r="H96" s="17">
        <v>628300</v>
      </c>
      <c r="I96" s="17">
        <v>760243</v>
      </c>
      <c r="J96" s="123">
        <v>45135</v>
      </c>
      <c r="K96" s="17">
        <v>200599.07</v>
      </c>
      <c r="L96" s="87">
        <v>242724.87</v>
      </c>
      <c r="M96" s="20"/>
      <c r="N96" s="20" t="s">
        <v>20</v>
      </c>
      <c r="O96" s="30">
        <f>L96/I96</f>
        <v>0.31927274568789188</v>
      </c>
    </row>
    <row r="97" spans="1:15" s="79" customFormat="1" ht="17.100000000000001" customHeight="1" x14ac:dyDescent="0.25">
      <c r="A97" s="34" t="s">
        <v>169</v>
      </c>
      <c r="B97" s="84" t="s">
        <v>574</v>
      </c>
      <c r="C97" s="85" t="s">
        <v>159</v>
      </c>
      <c r="D97" s="86" t="s">
        <v>575</v>
      </c>
      <c r="E97" s="86" t="s">
        <v>576</v>
      </c>
      <c r="F97" s="84" t="s">
        <v>577</v>
      </c>
      <c r="G97" s="19" t="s">
        <v>578</v>
      </c>
      <c r="H97" s="17">
        <v>14408.26</v>
      </c>
      <c r="I97" s="17">
        <v>17433.990000000002</v>
      </c>
      <c r="J97" s="19">
        <v>45084</v>
      </c>
      <c r="K97" s="148">
        <v>522.92999999999995</v>
      </c>
      <c r="L97" s="87">
        <v>632.75</v>
      </c>
      <c r="M97" s="20"/>
      <c r="N97" s="20"/>
      <c r="O97" s="149">
        <f t="shared" ref="O97:O98" si="3">L97/I97</f>
        <v>3.6294043991077198E-2</v>
      </c>
    </row>
    <row r="98" spans="1:15" s="79" customFormat="1" ht="17.100000000000001" customHeight="1" x14ac:dyDescent="0.25">
      <c r="A98" s="34" t="s">
        <v>169</v>
      </c>
      <c r="B98" s="84" t="s">
        <v>579</v>
      </c>
      <c r="C98" s="85" t="s">
        <v>159</v>
      </c>
      <c r="D98" s="86" t="s">
        <v>580</v>
      </c>
      <c r="E98" s="86" t="s">
        <v>581</v>
      </c>
      <c r="F98" s="84" t="s">
        <v>582</v>
      </c>
      <c r="G98" s="19">
        <v>45015</v>
      </c>
      <c r="H98" s="17">
        <v>21779.919999999998</v>
      </c>
      <c r="I98" s="17">
        <v>26353.7</v>
      </c>
      <c r="J98" s="19">
        <v>45289</v>
      </c>
      <c r="K98" s="148">
        <v>1747.76</v>
      </c>
      <c r="L98" s="87">
        <v>2114.79</v>
      </c>
      <c r="M98" s="20" t="s">
        <v>20</v>
      </c>
      <c r="N98" s="20"/>
      <c r="O98" s="149">
        <f t="shared" si="3"/>
        <v>8.0246417011653012E-2</v>
      </c>
    </row>
    <row r="99" spans="1:15" s="79" customFormat="1" ht="27" customHeight="1" x14ac:dyDescent="0.25">
      <c r="A99" s="34" t="s">
        <v>132</v>
      </c>
      <c r="B99" s="13" t="s">
        <v>133</v>
      </c>
      <c r="C99" s="13" t="s">
        <v>22</v>
      </c>
      <c r="D99" s="27" t="s">
        <v>134</v>
      </c>
      <c r="E99" s="27" t="s">
        <v>135</v>
      </c>
      <c r="F99" s="13" t="s">
        <v>136</v>
      </c>
      <c r="G99" s="19">
        <v>44869</v>
      </c>
      <c r="H99" s="17">
        <v>71846</v>
      </c>
      <c r="I99" s="17">
        <v>86933.66</v>
      </c>
      <c r="J99" s="123">
        <v>45224</v>
      </c>
      <c r="K99" s="17">
        <v>4738.32</v>
      </c>
      <c r="L99" s="17">
        <v>5733.37</v>
      </c>
      <c r="M99" s="20" t="s">
        <v>20</v>
      </c>
      <c r="N99" s="20"/>
      <c r="O99" s="30">
        <v>6.6000000000000003E-2</v>
      </c>
    </row>
    <row r="100" spans="1:15" s="79" customFormat="1" ht="27" customHeight="1" x14ac:dyDescent="0.25">
      <c r="A100" s="34" t="s">
        <v>132</v>
      </c>
      <c r="B100" s="13" t="s">
        <v>137</v>
      </c>
      <c r="C100" s="13" t="s">
        <v>22</v>
      </c>
      <c r="D100" s="27" t="s">
        <v>138</v>
      </c>
      <c r="E100" s="27" t="s">
        <v>135</v>
      </c>
      <c r="F100" s="13" t="s">
        <v>136</v>
      </c>
      <c r="G100" s="19">
        <v>44869</v>
      </c>
      <c r="H100" s="17">
        <v>71846</v>
      </c>
      <c r="I100" s="17">
        <v>86933.66</v>
      </c>
      <c r="J100" s="123">
        <v>45256</v>
      </c>
      <c r="K100" s="17">
        <v>822.85</v>
      </c>
      <c r="L100" s="17">
        <v>1056.1500000000001</v>
      </c>
      <c r="M100" s="13" t="s">
        <v>20</v>
      </c>
      <c r="N100" s="13"/>
      <c r="O100" s="30">
        <v>1.21E-2</v>
      </c>
    </row>
    <row r="101" spans="1:15" s="79" customFormat="1" ht="23.1" customHeight="1" x14ac:dyDescent="0.25">
      <c r="A101" s="34" t="s">
        <v>132</v>
      </c>
      <c r="B101" s="13" t="s">
        <v>139</v>
      </c>
      <c r="C101" s="13" t="s">
        <v>22</v>
      </c>
      <c r="D101" s="27" t="s">
        <v>140</v>
      </c>
      <c r="E101" s="27" t="s">
        <v>141</v>
      </c>
      <c r="F101" s="13" t="s">
        <v>142</v>
      </c>
      <c r="G101" s="19">
        <v>44878</v>
      </c>
      <c r="H101" s="17">
        <v>88198.99</v>
      </c>
      <c r="I101" s="17">
        <v>106720.78</v>
      </c>
      <c r="J101" s="123">
        <v>45121</v>
      </c>
      <c r="K101" s="17">
        <v>15336.79</v>
      </c>
      <c r="L101" s="17">
        <v>18557.52</v>
      </c>
      <c r="M101" s="13" t="s">
        <v>20</v>
      </c>
      <c r="N101" s="13"/>
      <c r="O101" s="30">
        <v>0.1739</v>
      </c>
    </row>
    <row r="102" spans="1:15" s="79" customFormat="1" ht="23.1" customHeight="1" x14ac:dyDescent="0.25">
      <c r="A102" s="34" t="s">
        <v>132</v>
      </c>
      <c r="B102" s="13" t="s">
        <v>143</v>
      </c>
      <c r="C102" s="13" t="s">
        <v>22</v>
      </c>
      <c r="D102" s="27" t="s">
        <v>144</v>
      </c>
      <c r="E102" s="27" t="s">
        <v>141</v>
      </c>
      <c r="F102" s="13" t="s">
        <v>142</v>
      </c>
      <c r="G102" s="19">
        <v>44878</v>
      </c>
      <c r="H102" s="17">
        <v>88198.99</v>
      </c>
      <c r="I102" s="17">
        <v>106720.78</v>
      </c>
      <c r="J102" s="123">
        <v>45253</v>
      </c>
      <c r="K102" s="17">
        <v>2786.64</v>
      </c>
      <c r="L102" s="17">
        <v>2303.0100000000002</v>
      </c>
      <c r="M102" s="13" t="s">
        <v>20</v>
      </c>
      <c r="N102" s="13"/>
      <c r="O102" s="30">
        <v>0.2</v>
      </c>
    </row>
    <row r="103" spans="1:15" s="79" customFormat="1" ht="33.6" customHeight="1" x14ac:dyDescent="0.25">
      <c r="A103" s="34" t="s">
        <v>537</v>
      </c>
      <c r="B103" s="13" t="s">
        <v>534</v>
      </c>
      <c r="C103" s="13" t="s">
        <v>124</v>
      </c>
      <c r="D103" s="52" t="s">
        <v>583</v>
      </c>
      <c r="E103" s="27" t="s">
        <v>535</v>
      </c>
      <c r="F103" s="13" t="s">
        <v>536</v>
      </c>
      <c r="G103" s="19">
        <v>44853</v>
      </c>
      <c r="H103" s="67">
        <v>234130.73</v>
      </c>
      <c r="I103" s="67">
        <v>283298.18</v>
      </c>
      <c r="J103" s="123">
        <v>45191</v>
      </c>
      <c r="K103" s="17">
        <v>3571.9</v>
      </c>
      <c r="L103" s="17">
        <v>4322</v>
      </c>
      <c r="M103" s="13"/>
      <c r="N103" s="13" t="s">
        <v>20</v>
      </c>
      <c r="O103" s="53">
        <v>0.02</v>
      </c>
    </row>
    <row r="104" spans="1:15" s="79" customFormat="1" ht="17.100000000000001" customHeight="1" x14ac:dyDescent="0.25">
      <c r="A104" s="34" t="s">
        <v>157</v>
      </c>
      <c r="B104" s="13" t="s">
        <v>149</v>
      </c>
      <c r="C104" s="13" t="s">
        <v>150</v>
      </c>
      <c r="D104" s="27" t="s">
        <v>151</v>
      </c>
      <c r="E104" s="27" t="s">
        <v>152</v>
      </c>
      <c r="F104" s="13" t="s">
        <v>153</v>
      </c>
      <c r="G104" s="147">
        <v>44759</v>
      </c>
      <c r="H104" s="17">
        <v>13622.4</v>
      </c>
      <c r="I104" s="17">
        <v>16483.099999999999</v>
      </c>
      <c r="J104" s="123">
        <v>45167</v>
      </c>
      <c r="K104" s="17">
        <v>10320</v>
      </c>
      <c r="L104" s="17">
        <v>12487.2</v>
      </c>
      <c r="M104" s="13" t="s">
        <v>20</v>
      </c>
      <c r="N104" s="13"/>
      <c r="O104" s="30">
        <v>-0.24</v>
      </c>
    </row>
    <row r="105" spans="1:15" s="79" customFormat="1" ht="17.100000000000001" customHeight="1" x14ac:dyDescent="0.25">
      <c r="A105" s="34" t="s">
        <v>157</v>
      </c>
      <c r="B105" s="13" t="s">
        <v>145</v>
      </c>
      <c r="C105" s="13" t="s">
        <v>124</v>
      </c>
      <c r="D105" s="27" t="s">
        <v>146</v>
      </c>
      <c r="E105" s="27" t="s">
        <v>147</v>
      </c>
      <c r="F105" s="13" t="s">
        <v>148</v>
      </c>
      <c r="G105" s="19">
        <v>45072</v>
      </c>
      <c r="H105" s="17">
        <v>63175.88</v>
      </c>
      <c r="I105" s="17">
        <v>74324.570000000007</v>
      </c>
      <c r="J105" s="123">
        <v>45221</v>
      </c>
      <c r="K105" s="17">
        <v>63175.88</v>
      </c>
      <c r="L105" s="17">
        <v>76442.81</v>
      </c>
      <c r="M105" s="20"/>
      <c r="N105" s="20" t="s">
        <v>20</v>
      </c>
      <c r="O105" s="30">
        <v>0</v>
      </c>
    </row>
    <row r="106" spans="1:15" s="79" customFormat="1" ht="17.100000000000001" customHeight="1" x14ac:dyDescent="0.25">
      <c r="A106" s="34" t="s">
        <v>157</v>
      </c>
      <c r="B106" s="13" t="s">
        <v>154</v>
      </c>
      <c r="C106" s="13" t="s">
        <v>150</v>
      </c>
      <c r="D106" s="27" t="s">
        <v>155</v>
      </c>
      <c r="E106" s="27" t="s">
        <v>156</v>
      </c>
      <c r="F106" s="13"/>
      <c r="G106" s="19">
        <v>44964</v>
      </c>
      <c r="H106" s="17">
        <v>5800</v>
      </c>
      <c r="I106" s="17">
        <v>7018</v>
      </c>
      <c r="J106" s="123">
        <v>45106</v>
      </c>
      <c r="K106" s="17">
        <v>0</v>
      </c>
      <c r="L106" s="17">
        <v>0</v>
      </c>
      <c r="M106" s="13" t="s">
        <v>20</v>
      </c>
      <c r="N106" s="13"/>
      <c r="O106" s="30">
        <v>0</v>
      </c>
    </row>
    <row r="107" spans="1:15" s="79" customFormat="1" ht="17.100000000000001" customHeight="1" x14ac:dyDescent="0.25">
      <c r="A107" s="34" t="s">
        <v>131</v>
      </c>
      <c r="B107" s="13" t="s">
        <v>115</v>
      </c>
      <c r="C107" s="13" t="s">
        <v>22</v>
      </c>
      <c r="D107" s="27" t="s">
        <v>116</v>
      </c>
      <c r="E107" s="27" t="s">
        <v>117</v>
      </c>
      <c r="F107" s="13" t="s">
        <v>118</v>
      </c>
      <c r="G107" s="19">
        <v>44924</v>
      </c>
      <c r="H107" s="17">
        <v>826466.56</v>
      </c>
      <c r="I107" s="17">
        <v>1000024.54</v>
      </c>
      <c r="J107" s="123">
        <v>45202</v>
      </c>
      <c r="K107" s="17">
        <v>32104.32</v>
      </c>
      <c r="L107" s="17">
        <v>38846.230000000003</v>
      </c>
      <c r="M107" s="20"/>
      <c r="N107" s="20" t="s">
        <v>36</v>
      </c>
      <c r="O107" s="30">
        <f>L107/H107</f>
        <v>4.7002784964463654E-2</v>
      </c>
    </row>
    <row r="108" spans="1:15" s="79" customFormat="1" ht="17.100000000000001" customHeight="1" x14ac:dyDescent="0.25">
      <c r="A108" s="34" t="s">
        <v>131</v>
      </c>
      <c r="B108" s="13" t="s">
        <v>123</v>
      </c>
      <c r="C108" s="13" t="s">
        <v>124</v>
      </c>
      <c r="D108" s="27" t="s">
        <v>125</v>
      </c>
      <c r="E108" s="27" t="s">
        <v>126</v>
      </c>
      <c r="F108" s="13" t="s">
        <v>127</v>
      </c>
      <c r="G108" s="19">
        <v>44889</v>
      </c>
      <c r="H108" s="17">
        <v>297994.63</v>
      </c>
      <c r="I108" s="17">
        <v>360573.5</v>
      </c>
      <c r="J108" s="123">
        <v>45051</v>
      </c>
      <c r="K108" s="17">
        <v>0</v>
      </c>
      <c r="L108" s="17">
        <v>0</v>
      </c>
      <c r="M108" s="13"/>
      <c r="N108" s="13" t="s">
        <v>36</v>
      </c>
      <c r="O108" s="30">
        <f>K108/H108</f>
        <v>0</v>
      </c>
    </row>
    <row r="109" spans="1:15" s="79" customFormat="1" ht="17.100000000000001" customHeight="1" x14ac:dyDescent="0.25">
      <c r="A109" s="34" t="s">
        <v>131</v>
      </c>
      <c r="B109" s="13" t="s">
        <v>119</v>
      </c>
      <c r="C109" s="13" t="s">
        <v>22</v>
      </c>
      <c r="D109" s="27" t="s">
        <v>120</v>
      </c>
      <c r="E109" s="27" t="s">
        <v>121</v>
      </c>
      <c r="F109" s="13" t="s">
        <v>122</v>
      </c>
      <c r="G109" s="19">
        <v>45033</v>
      </c>
      <c r="H109" s="17">
        <v>18642.41</v>
      </c>
      <c r="I109" s="17">
        <v>22557.56</v>
      </c>
      <c r="J109" s="123">
        <v>45037</v>
      </c>
      <c r="K109" s="17">
        <v>855.55</v>
      </c>
      <c r="L109" s="17">
        <v>1065.22</v>
      </c>
      <c r="M109" s="13" t="s">
        <v>36</v>
      </c>
      <c r="N109" s="13"/>
      <c r="O109" s="30">
        <f>K109/H109</f>
        <v>4.5892671602008536E-2</v>
      </c>
    </row>
    <row r="110" spans="1:15" s="79" customFormat="1" ht="17.100000000000001" customHeight="1" x14ac:dyDescent="0.25">
      <c r="A110" s="34" t="s">
        <v>131</v>
      </c>
      <c r="B110" s="13"/>
      <c r="C110" s="13" t="s">
        <v>124</v>
      </c>
      <c r="D110" s="27" t="s">
        <v>128</v>
      </c>
      <c r="E110" s="27" t="s">
        <v>129</v>
      </c>
      <c r="F110" s="13" t="s">
        <v>130</v>
      </c>
      <c r="G110" s="19">
        <v>44629</v>
      </c>
      <c r="H110" s="17">
        <v>806678.55</v>
      </c>
      <c r="I110" s="17">
        <v>976081.04</v>
      </c>
      <c r="J110" s="123">
        <v>44967</v>
      </c>
      <c r="K110" s="17">
        <v>96706.33</v>
      </c>
      <c r="L110" s="17">
        <v>117012.24</v>
      </c>
      <c r="M110" s="13"/>
      <c r="N110" s="13" t="s">
        <v>36</v>
      </c>
      <c r="O110" s="30">
        <f>K110/H110</f>
        <v>0.11988211413331865</v>
      </c>
    </row>
    <row r="111" spans="1:15" s="79" customFormat="1" ht="17.100000000000001" customHeight="1" x14ac:dyDescent="0.25">
      <c r="A111" s="34" t="s">
        <v>329</v>
      </c>
      <c r="B111" s="13" t="s">
        <v>559</v>
      </c>
      <c r="C111" s="13" t="s">
        <v>22</v>
      </c>
      <c r="D111" s="69" t="s">
        <v>560</v>
      </c>
      <c r="E111" s="27" t="s">
        <v>561</v>
      </c>
      <c r="F111" s="13" t="s">
        <v>562</v>
      </c>
      <c r="G111" s="19">
        <v>44473</v>
      </c>
      <c r="H111" s="17">
        <v>9978.11</v>
      </c>
      <c r="I111" s="17">
        <v>12073.51</v>
      </c>
      <c r="J111" s="123">
        <v>45277</v>
      </c>
      <c r="K111" s="17">
        <v>498.9</v>
      </c>
      <c r="L111" s="17">
        <v>603.66999999999996</v>
      </c>
      <c r="M111" s="13" t="s">
        <v>36</v>
      </c>
      <c r="N111" s="13"/>
      <c r="O111" s="30">
        <f>K111/I111</f>
        <v>4.1321869116768856E-2</v>
      </c>
    </row>
    <row r="112" spans="1:15" s="79" customFormat="1" ht="17.100000000000001" customHeight="1" x14ac:dyDescent="0.25">
      <c r="A112" s="34" t="s">
        <v>329</v>
      </c>
      <c r="B112" s="13">
        <v>22000533</v>
      </c>
      <c r="C112" s="13" t="s">
        <v>96</v>
      </c>
      <c r="D112" s="69" t="s">
        <v>556</v>
      </c>
      <c r="E112" s="27" t="s">
        <v>557</v>
      </c>
      <c r="F112" s="13" t="s">
        <v>558</v>
      </c>
      <c r="G112" s="19">
        <v>44712</v>
      </c>
      <c r="H112" s="17">
        <v>13959.17</v>
      </c>
      <c r="I112" s="17">
        <v>16890.59</v>
      </c>
      <c r="J112" s="123">
        <v>45121</v>
      </c>
      <c r="K112" s="17">
        <v>1383.53</v>
      </c>
      <c r="L112" s="17">
        <v>1674.07</v>
      </c>
      <c r="M112" s="20" t="s">
        <v>36</v>
      </c>
      <c r="N112" s="20"/>
      <c r="O112" s="30">
        <f>K112/I112</f>
        <v>8.1911289066870965E-2</v>
      </c>
    </row>
    <row r="113" spans="1:15" s="79" customFormat="1" ht="17.100000000000001" customHeight="1" x14ac:dyDescent="0.25">
      <c r="A113" s="34" t="s">
        <v>329</v>
      </c>
      <c r="B113" s="13" t="s">
        <v>563</v>
      </c>
      <c r="C113" s="13" t="s">
        <v>22</v>
      </c>
      <c r="D113" s="69" t="s">
        <v>564</v>
      </c>
      <c r="E113" s="27" t="s">
        <v>565</v>
      </c>
      <c r="F113" s="13" t="s">
        <v>566</v>
      </c>
      <c r="G113" s="19">
        <v>44907</v>
      </c>
      <c r="H113" s="17">
        <v>14800.55</v>
      </c>
      <c r="I113" s="17">
        <v>17908.669999999998</v>
      </c>
      <c r="J113" s="123">
        <v>410233</v>
      </c>
      <c r="K113" s="17">
        <v>661.16</v>
      </c>
      <c r="L113" s="17">
        <v>800</v>
      </c>
      <c r="M113" s="13" t="s">
        <v>36</v>
      </c>
      <c r="N113" s="13"/>
      <c r="O113" s="30">
        <f>K113/I113</f>
        <v>3.6918431128609777E-2</v>
      </c>
    </row>
    <row r="114" spans="1:15" s="79" customFormat="1" ht="18" customHeight="1" x14ac:dyDescent="0.25">
      <c r="A114" s="34" t="s">
        <v>330</v>
      </c>
      <c r="B114" s="75" t="s">
        <v>331</v>
      </c>
      <c r="C114" s="31" t="s">
        <v>22</v>
      </c>
      <c r="D114" s="27" t="s">
        <v>332</v>
      </c>
      <c r="E114" s="27" t="s">
        <v>333</v>
      </c>
      <c r="F114" s="31" t="s">
        <v>334</v>
      </c>
      <c r="G114" s="76">
        <v>44328</v>
      </c>
      <c r="H114" s="97">
        <v>89301.6</v>
      </c>
      <c r="I114" s="97">
        <v>108054.94</v>
      </c>
      <c r="J114" s="122">
        <v>45028</v>
      </c>
      <c r="K114" s="97">
        <v>0</v>
      </c>
      <c r="L114" s="97">
        <v>0</v>
      </c>
      <c r="M114" s="31"/>
      <c r="N114" s="31" t="s">
        <v>20</v>
      </c>
      <c r="O114" s="80">
        <f>K114/H114*100</f>
        <v>0</v>
      </c>
    </row>
    <row r="115" spans="1:15" s="79" customFormat="1" ht="18" customHeight="1" x14ac:dyDescent="0.25">
      <c r="A115" s="34" t="s">
        <v>330</v>
      </c>
      <c r="B115" s="75" t="s">
        <v>335</v>
      </c>
      <c r="C115" s="31" t="s">
        <v>22</v>
      </c>
      <c r="D115" s="27" t="s">
        <v>336</v>
      </c>
      <c r="E115" s="27" t="s">
        <v>337</v>
      </c>
      <c r="F115" s="31" t="s">
        <v>338</v>
      </c>
      <c r="G115" s="76">
        <v>44347</v>
      </c>
      <c r="H115" s="97">
        <v>520352</v>
      </c>
      <c r="I115" s="97">
        <v>629625.92000000004</v>
      </c>
      <c r="J115" s="122">
        <v>45085</v>
      </c>
      <c r="K115" s="97">
        <v>67872</v>
      </c>
      <c r="L115" s="97">
        <v>82125.119999999995</v>
      </c>
      <c r="M115" s="31" t="s">
        <v>20</v>
      </c>
      <c r="N115" s="31"/>
      <c r="O115" s="80">
        <f>K115/H115*100</f>
        <v>13.043478260869565</v>
      </c>
    </row>
    <row r="116" spans="1:15" s="79" customFormat="1" ht="18" customHeight="1" x14ac:dyDescent="0.25">
      <c r="A116" s="34" t="s">
        <v>330</v>
      </c>
      <c r="B116" s="75" t="s">
        <v>339</v>
      </c>
      <c r="C116" s="31" t="s">
        <v>22</v>
      </c>
      <c r="D116" s="27" t="s">
        <v>340</v>
      </c>
      <c r="E116" s="27" t="s">
        <v>341</v>
      </c>
      <c r="F116" s="31" t="s">
        <v>342</v>
      </c>
      <c r="G116" s="76">
        <v>44938</v>
      </c>
      <c r="H116" s="97">
        <v>389733.75</v>
      </c>
      <c r="I116" s="97">
        <v>471577.84</v>
      </c>
      <c r="J116" s="122">
        <v>45057</v>
      </c>
      <c r="K116" s="97">
        <v>70503.22</v>
      </c>
      <c r="L116" s="97">
        <v>85308.9</v>
      </c>
      <c r="M116" s="31"/>
      <c r="N116" s="31" t="s">
        <v>20</v>
      </c>
      <c r="O116" s="80">
        <f>K116/H116*100</f>
        <v>18.09009868916921</v>
      </c>
    </row>
    <row r="117" spans="1:15" s="79" customFormat="1" ht="25.5" customHeight="1" x14ac:dyDescent="0.25">
      <c r="A117" s="34" t="s">
        <v>330</v>
      </c>
      <c r="B117" s="75" t="s">
        <v>343</v>
      </c>
      <c r="C117" s="31" t="s">
        <v>22</v>
      </c>
      <c r="D117" s="27" t="s">
        <v>344</v>
      </c>
      <c r="E117" s="27" t="s">
        <v>345</v>
      </c>
      <c r="F117" s="31" t="s">
        <v>346</v>
      </c>
      <c r="G117" s="76">
        <v>44897</v>
      </c>
      <c r="H117" s="97">
        <v>96596.72</v>
      </c>
      <c r="I117" s="97">
        <v>116882.03</v>
      </c>
      <c r="J117" s="164" t="s">
        <v>185</v>
      </c>
      <c r="K117" s="41"/>
      <c r="L117" s="41"/>
      <c r="M117" s="41"/>
      <c r="N117" s="41"/>
      <c r="O117" s="41"/>
    </row>
    <row r="118" spans="1:15" s="79" customFormat="1" ht="18" customHeight="1" x14ac:dyDescent="0.25">
      <c r="A118" s="34" t="s">
        <v>347</v>
      </c>
      <c r="B118" s="75" t="s">
        <v>348</v>
      </c>
      <c r="C118" s="31" t="s">
        <v>22</v>
      </c>
      <c r="D118" s="27" t="s">
        <v>349</v>
      </c>
      <c r="E118" s="27" t="s">
        <v>350</v>
      </c>
      <c r="F118" s="31" t="s">
        <v>351</v>
      </c>
      <c r="G118" s="76">
        <v>44662</v>
      </c>
      <c r="H118" s="97">
        <v>721920</v>
      </c>
      <c r="I118" s="97">
        <v>873523.19999999995</v>
      </c>
      <c r="J118" s="122">
        <v>45015</v>
      </c>
      <c r="K118" s="97">
        <v>166000</v>
      </c>
      <c r="L118" s="97">
        <v>200860</v>
      </c>
      <c r="M118" s="31" t="s">
        <v>20</v>
      </c>
      <c r="N118" s="31"/>
      <c r="O118" s="88">
        <f>K118/H118</f>
        <v>0.22994237588652483</v>
      </c>
    </row>
    <row r="119" spans="1:15" s="79" customFormat="1" ht="30" x14ac:dyDescent="0.25">
      <c r="A119" s="34" t="s">
        <v>347</v>
      </c>
      <c r="B119" s="75" t="s">
        <v>360</v>
      </c>
      <c r="C119" s="31" t="s">
        <v>22</v>
      </c>
      <c r="D119" s="27" t="s">
        <v>361</v>
      </c>
      <c r="E119" s="27" t="s">
        <v>362</v>
      </c>
      <c r="F119" s="31" t="s">
        <v>363</v>
      </c>
      <c r="G119" s="76">
        <v>45020</v>
      </c>
      <c r="H119" s="97">
        <v>64640</v>
      </c>
      <c r="I119" s="97">
        <v>78214.399999999994</v>
      </c>
      <c r="J119" s="122">
        <v>45279</v>
      </c>
      <c r="K119" s="97">
        <v>24000</v>
      </c>
      <c r="L119" s="97">
        <v>29040</v>
      </c>
      <c r="M119" s="31"/>
      <c r="N119" s="31" t="s">
        <v>20</v>
      </c>
      <c r="O119" s="88">
        <f>K119/H119</f>
        <v>0.37128712871287128</v>
      </c>
    </row>
    <row r="120" spans="1:15" s="79" customFormat="1" ht="18" customHeight="1" x14ac:dyDescent="0.25">
      <c r="A120" s="34" t="s">
        <v>347</v>
      </c>
      <c r="B120" s="75" t="s">
        <v>352</v>
      </c>
      <c r="C120" s="31" t="s">
        <v>22</v>
      </c>
      <c r="D120" s="27" t="s">
        <v>353</v>
      </c>
      <c r="E120" s="27" t="s">
        <v>354</v>
      </c>
      <c r="F120" s="31" t="s">
        <v>355</v>
      </c>
      <c r="G120" s="76">
        <v>44974</v>
      </c>
      <c r="H120" s="97">
        <v>14750</v>
      </c>
      <c r="I120" s="97">
        <v>17847.5</v>
      </c>
      <c r="J120" s="122">
        <v>45084</v>
      </c>
      <c r="K120" s="97">
        <v>0</v>
      </c>
      <c r="L120" s="97">
        <v>0</v>
      </c>
      <c r="M120" s="31"/>
      <c r="N120" s="31" t="s">
        <v>20</v>
      </c>
      <c r="O120" s="88">
        <f>K120/H120</f>
        <v>0</v>
      </c>
    </row>
    <row r="121" spans="1:15" s="79" customFormat="1" ht="25.5" customHeight="1" x14ac:dyDescent="0.25">
      <c r="A121" s="34" t="s">
        <v>347</v>
      </c>
      <c r="B121" s="75" t="s">
        <v>356</v>
      </c>
      <c r="C121" s="31" t="s">
        <v>22</v>
      </c>
      <c r="D121" s="27" t="s">
        <v>357</v>
      </c>
      <c r="E121" s="27" t="s">
        <v>358</v>
      </c>
      <c r="F121" s="31" t="s">
        <v>359</v>
      </c>
      <c r="G121" s="76">
        <v>45223</v>
      </c>
      <c r="H121" s="97">
        <v>9840</v>
      </c>
      <c r="I121" s="97">
        <v>11906.4</v>
      </c>
      <c r="J121" s="155" t="s">
        <v>185</v>
      </c>
      <c r="K121" s="117"/>
      <c r="L121" s="117"/>
      <c r="M121" s="117"/>
      <c r="N121" s="117"/>
      <c r="O121" s="117"/>
    </row>
    <row r="122" spans="1:15" s="79" customFormat="1" ht="18" customHeight="1" x14ac:dyDescent="0.25">
      <c r="A122" s="34" t="s">
        <v>476</v>
      </c>
      <c r="B122" s="75" t="s">
        <v>364</v>
      </c>
      <c r="C122" s="31" t="s">
        <v>22</v>
      </c>
      <c r="D122" s="27" t="s">
        <v>260</v>
      </c>
      <c r="E122" s="27" t="s">
        <v>261</v>
      </c>
      <c r="F122" s="31" t="s">
        <v>262</v>
      </c>
      <c r="G122" s="76">
        <v>43431</v>
      </c>
      <c r="H122" s="98">
        <v>1569650</v>
      </c>
      <c r="I122" s="98">
        <v>1899276.5</v>
      </c>
      <c r="J122" s="122">
        <v>45035</v>
      </c>
      <c r="K122" s="98">
        <v>139581</v>
      </c>
      <c r="L122" s="98">
        <v>168893.01</v>
      </c>
      <c r="M122" s="31" t="s">
        <v>20</v>
      </c>
      <c r="N122" s="31"/>
      <c r="O122" s="106">
        <f t="shared" ref="O122:O146" si="4">K122/H122*100</f>
        <v>8.8924919568056584</v>
      </c>
    </row>
    <row r="123" spans="1:15" s="79" customFormat="1" ht="18" customHeight="1" x14ac:dyDescent="0.25">
      <c r="A123" s="34" t="s">
        <v>476</v>
      </c>
      <c r="B123" s="75" t="s">
        <v>365</v>
      </c>
      <c r="C123" s="31" t="s">
        <v>22</v>
      </c>
      <c r="D123" s="27" t="s">
        <v>260</v>
      </c>
      <c r="E123" s="27" t="s">
        <v>261</v>
      </c>
      <c r="F123" s="31" t="s">
        <v>262</v>
      </c>
      <c r="G123" s="76">
        <v>43431</v>
      </c>
      <c r="H123" s="98">
        <v>1569650</v>
      </c>
      <c r="I123" s="98">
        <v>1899276.5</v>
      </c>
      <c r="J123" s="122">
        <v>45035</v>
      </c>
      <c r="K123" s="98">
        <v>0</v>
      </c>
      <c r="L123" s="98">
        <v>0</v>
      </c>
      <c r="M123" s="31"/>
      <c r="N123" s="31" t="s">
        <v>20</v>
      </c>
      <c r="O123" s="106">
        <f t="shared" si="4"/>
        <v>0</v>
      </c>
    </row>
    <row r="124" spans="1:15" s="79" customFormat="1" ht="18" customHeight="1" x14ac:dyDescent="0.25">
      <c r="A124" s="34" t="s">
        <v>476</v>
      </c>
      <c r="B124" s="75" t="s">
        <v>366</v>
      </c>
      <c r="C124" s="31" t="s">
        <v>22</v>
      </c>
      <c r="D124" s="27" t="s">
        <v>367</v>
      </c>
      <c r="E124" s="27" t="s">
        <v>368</v>
      </c>
      <c r="F124" s="31" t="s">
        <v>369</v>
      </c>
      <c r="G124" s="76">
        <v>44131</v>
      </c>
      <c r="H124" s="98">
        <v>80000</v>
      </c>
      <c r="I124" s="98">
        <v>96800</v>
      </c>
      <c r="J124" s="122">
        <v>45121</v>
      </c>
      <c r="K124" s="98">
        <v>16000</v>
      </c>
      <c r="L124" s="98">
        <v>19360</v>
      </c>
      <c r="M124" s="31" t="s">
        <v>20</v>
      </c>
      <c r="N124" s="31"/>
      <c r="O124" s="106">
        <f t="shared" si="4"/>
        <v>20</v>
      </c>
    </row>
    <row r="125" spans="1:15" s="79" customFormat="1" ht="18" customHeight="1" x14ac:dyDescent="0.25">
      <c r="A125" s="34" t="s">
        <v>476</v>
      </c>
      <c r="B125" s="75" t="s">
        <v>370</v>
      </c>
      <c r="C125" s="31" t="s">
        <v>22</v>
      </c>
      <c r="D125" s="27" t="s">
        <v>371</v>
      </c>
      <c r="E125" s="27" t="s">
        <v>372</v>
      </c>
      <c r="F125" s="31" t="s">
        <v>373</v>
      </c>
      <c r="G125" s="76">
        <v>44519</v>
      </c>
      <c r="H125" s="98">
        <v>556585.92000000004</v>
      </c>
      <c r="I125" s="98">
        <v>673468.96</v>
      </c>
      <c r="J125" s="122">
        <v>45169</v>
      </c>
      <c r="K125" s="98">
        <v>-26554</v>
      </c>
      <c r="L125" s="98">
        <v>-32130.34</v>
      </c>
      <c r="M125" s="31" t="s">
        <v>20</v>
      </c>
      <c r="N125" s="31"/>
      <c r="O125" s="107">
        <f t="shared" si="4"/>
        <v>-4.7708716742241695</v>
      </c>
    </row>
    <row r="126" spans="1:15" s="79" customFormat="1" ht="18" customHeight="1" x14ac:dyDescent="0.25">
      <c r="A126" s="34" t="s">
        <v>476</v>
      </c>
      <c r="B126" s="75" t="s">
        <v>374</v>
      </c>
      <c r="C126" s="31" t="s">
        <v>22</v>
      </c>
      <c r="D126" s="27" t="s">
        <v>375</v>
      </c>
      <c r="E126" s="27" t="s">
        <v>273</v>
      </c>
      <c r="F126" s="31" t="s">
        <v>274</v>
      </c>
      <c r="G126" s="76">
        <v>44272</v>
      </c>
      <c r="H126" s="98">
        <v>3254670.07</v>
      </c>
      <c r="I126" s="98">
        <v>3938150.79</v>
      </c>
      <c r="J126" s="122">
        <v>45246</v>
      </c>
      <c r="K126" s="98">
        <v>110424.62</v>
      </c>
      <c r="L126" s="98">
        <v>133613.79</v>
      </c>
      <c r="M126" s="31" t="s">
        <v>20</v>
      </c>
      <c r="N126" s="31"/>
      <c r="O126" s="107">
        <f t="shared" si="4"/>
        <v>3.3928053420173554</v>
      </c>
    </row>
    <row r="127" spans="1:15" s="79" customFormat="1" ht="18" customHeight="1" x14ac:dyDescent="0.25">
      <c r="A127" s="34" t="s">
        <v>476</v>
      </c>
      <c r="B127" s="75" t="s">
        <v>376</v>
      </c>
      <c r="C127" s="31" t="s">
        <v>22</v>
      </c>
      <c r="D127" s="27" t="s">
        <v>377</v>
      </c>
      <c r="E127" s="27" t="s">
        <v>299</v>
      </c>
      <c r="F127" s="31" t="s">
        <v>300</v>
      </c>
      <c r="G127" s="76">
        <v>44221</v>
      </c>
      <c r="H127" s="98">
        <v>1193599.8</v>
      </c>
      <c r="I127" s="98">
        <v>1444255.77</v>
      </c>
      <c r="J127" s="122">
        <v>45043</v>
      </c>
      <c r="K127" s="98">
        <v>59679.99</v>
      </c>
      <c r="L127" s="98">
        <v>72212.789999999994</v>
      </c>
      <c r="M127" s="31" t="s">
        <v>20</v>
      </c>
      <c r="N127" s="31"/>
      <c r="O127" s="107">
        <f t="shared" si="4"/>
        <v>5</v>
      </c>
    </row>
    <row r="128" spans="1:15" s="79" customFormat="1" ht="18" customHeight="1" x14ac:dyDescent="0.25">
      <c r="A128" s="34" t="s">
        <v>476</v>
      </c>
      <c r="B128" s="75" t="s">
        <v>378</v>
      </c>
      <c r="C128" s="31" t="s">
        <v>22</v>
      </c>
      <c r="D128" s="27" t="s">
        <v>379</v>
      </c>
      <c r="E128" s="27" t="s">
        <v>80</v>
      </c>
      <c r="F128" s="31" t="s">
        <v>81</v>
      </c>
      <c r="G128" s="76">
        <v>44221</v>
      </c>
      <c r="H128" s="98">
        <v>942148.77</v>
      </c>
      <c r="I128" s="98">
        <v>1140000</v>
      </c>
      <c r="J128" s="122">
        <v>45057</v>
      </c>
      <c r="K128" s="98">
        <v>53364.31</v>
      </c>
      <c r="L128" s="98">
        <v>64570.82</v>
      </c>
      <c r="M128" s="31" t="s">
        <v>20</v>
      </c>
      <c r="N128" s="31"/>
      <c r="O128" s="107">
        <f t="shared" si="4"/>
        <v>5.6641065295876789</v>
      </c>
    </row>
    <row r="129" spans="1:15" s="79" customFormat="1" ht="18" customHeight="1" x14ac:dyDescent="0.25">
      <c r="A129" s="34" t="s">
        <v>476</v>
      </c>
      <c r="B129" s="75" t="s">
        <v>380</v>
      </c>
      <c r="C129" s="31" t="s">
        <v>22</v>
      </c>
      <c r="D129" s="27" t="s">
        <v>381</v>
      </c>
      <c r="E129" s="27" t="s">
        <v>382</v>
      </c>
      <c r="F129" s="31" t="s">
        <v>383</v>
      </c>
      <c r="G129" s="76">
        <v>44316</v>
      </c>
      <c r="H129" s="98">
        <v>2396400</v>
      </c>
      <c r="I129" s="98">
        <v>2899644</v>
      </c>
      <c r="J129" s="122">
        <v>45015</v>
      </c>
      <c r="K129" s="98">
        <v>176997.6</v>
      </c>
      <c r="L129" s="98">
        <v>214167.09</v>
      </c>
      <c r="M129" s="31" t="s">
        <v>20</v>
      </c>
      <c r="N129" s="31"/>
      <c r="O129" s="107">
        <f t="shared" si="4"/>
        <v>7.3859789684526795</v>
      </c>
    </row>
    <row r="130" spans="1:15" s="79" customFormat="1" ht="24" customHeight="1" x14ac:dyDescent="0.25">
      <c r="A130" s="34" t="s">
        <v>476</v>
      </c>
      <c r="B130" s="75" t="s">
        <v>384</v>
      </c>
      <c r="C130" s="31" t="s">
        <v>22</v>
      </c>
      <c r="D130" s="27" t="s">
        <v>385</v>
      </c>
      <c r="E130" s="27" t="s">
        <v>386</v>
      </c>
      <c r="F130" s="31" t="s">
        <v>387</v>
      </c>
      <c r="G130" s="76">
        <v>44161</v>
      </c>
      <c r="H130" s="98">
        <v>541552</v>
      </c>
      <c r="I130" s="98">
        <v>655277.92000000004</v>
      </c>
      <c r="J130" s="122">
        <v>45015</v>
      </c>
      <c r="K130" s="98">
        <v>270776</v>
      </c>
      <c r="L130" s="98">
        <v>327638.96000000002</v>
      </c>
      <c r="M130" s="31"/>
      <c r="N130" s="31" t="s">
        <v>20</v>
      </c>
      <c r="O130" s="107">
        <f t="shared" si="4"/>
        <v>50</v>
      </c>
    </row>
    <row r="131" spans="1:15" s="79" customFormat="1" ht="18" customHeight="1" x14ac:dyDescent="0.25">
      <c r="A131" s="34" t="s">
        <v>476</v>
      </c>
      <c r="B131" s="75" t="s">
        <v>388</v>
      </c>
      <c r="C131" s="31" t="s">
        <v>22</v>
      </c>
      <c r="D131" s="27" t="s">
        <v>249</v>
      </c>
      <c r="E131" s="27" t="s">
        <v>244</v>
      </c>
      <c r="F131" s="31" t="s">
        <v>245</v>
      </c>
      <c r="G131" s="76">
        <v>44194</v>
      </c>
      <c r="H131" s="98">
        <v>247933.89</v>
      </c>
      <c r="I131" s="98">
        <v>300000.01</v>
      </c>
      <c r="J131" s="122">
        <v>45008</v>
      </c>
      <c r="K131" s="98">
        <v>-4744.1899999999996</v>
      </c>
      <c r="L131" s="98">
        <v>-5740.47</v>
      </c>
      <c r="M131" s="31"/>
      <c r="N131" s="31" t="s">
        <v>20</v>
      </c>
      <c r="O131" s="107">
        <f t="shared" si="4"/>
        <v>-1.9134899226563984</v>
      </c>
    </row>
    <row r="132" spans="1:15" s="79" customFormat="1" ht="18" customHeight="1" x14ac:dyDescent="0.25">
      <c r="A132" s="34" t="s">
        <v>476</v>
      </c>
      <c r="B132" s="75" t="s">
        <v>389</v>
      </c>
      <c r="C132" s="31" t="s">
        <v>22</v>
      </c>
      <c r="D132" s="27" t="s">
        <v>390</v>
      </c>
      <c r="E132" s="27" t="s">
        <v>244</v>
      </c>
      <c r="F132" s="31" t="s">
        <v>245</v>
      </c>
      <c r="G132" s="76">
        <v>44194</v>
      </c>
      <c r="H132" s="98">
        <v>330578.51</v>
      </c>
      <c r="I132" s="98">
        <v>400000</v>
      </c>
      <c r="J132" s="122">
        <v>45008</v>
      </c>
      <c r="K132" s="98">
        <v>-3743.53</v>
      </c>
      <c r="L132" s="98">
        <v>-4529.67</v>
      </c>
      <c r="M132" s="31"/>
      <c r="N132" s="31" t="s">
        <v>20</v>
      </c>
      <c r="O132" s="107">
        <f t="shared" si="4"/>
        <v>-1.1324178332100292</v>
      </c>
    </row>
    <row r="133" spans="1:15" s="79" customFormat="1" ht="18" customHeight="1" x14ac:dyDescent="0.25">
      <c r="A133" s="34" t="s">
        <v>476</v>
      </c>
      <c r="B133" s="75" t="s">
        <v>391</v>
      </c>
      <c r="C133" s="31" t="s">
        <v>22</v>
      </c>
      <c r="D133" s="27" t="s">
        <v>392</v>
      </c>
      <c r="E133" s="27" t="s">
        <v>244</v>
      </c>
      <c r="F133" s="31" t="s">
        <v>245</v>
      </c>
      <c r="G133" s="76">
        <v>44194</v>
      </c>
      <c r="H133" s="98">
        <v>66115.7</v>
      </c>
      <c r="I133" s="98">
        <v>80000</v>
      </c>
      <c r="J133" s="122">
        <v>44860</v>
      </c>
      <c r="K133" s="98">
        <v>-20661.16</v>
      </c>
      <c r="L133" s="98">
        <v>-25000</v>
      </c>
      <c r="M133" s="31"/>
      <c r="N133" s="31" t="s">
        <v>20</v>
      </c>
      <c r="O133" s="107">
        <f t="shared" si="4"/>
        <v>-31.250005671875215</v>
      </c>
    </row>
    <row r="134" spans="1:15" s="79" customFormat="1" ht="18" customHeight="1" x14ac:dyDescent="0.25">
      <c r="A134" s="34" t="s">
        <v>476</v>
      </c>
      <c r="B134" s="75" t="s">
        <v>393</v>
      </c>
      <c r="C134" s="31" t="s">
        <v>22</v>
      </c>
      <c r="D134" s="27" t="s">
        <v>394</v>
      </c>
      <c r="E134" s="27" t="s">
        <v>395</v>
      </c>
      <c r="F134" s="31" t="s">
        <v>396</v>
      </c>
      <c r="G134" s="76">
        <v>44440</v>
      </c>
      <c r="H134" s="98">
        <v>542916.38</v>
      </c>
      <c r="I134" s="98">
        <v>656928.81999999995</v>
      </c>
      <c r="J134" s="122">
        <v>45071</v>
      </c>
      <c r="K134" s="98">
        <v>51138</v>
      </c>
      <c r="L134" s="98">
        <v>61876.98</v>
      </c>
      <c r="M134" s="31"/>
      <c r="N134" s="31" t="s">
        <v>20</v>
      </c>
      <c r="O134" s="107">
        <f t="shared" si="4"/>
        <v>9.4191300693488014</v>
      </c>
    </row>
    <row r="135" spans="1:15" s="79" customFormat="1" ht="18" customHeight="1" x14ac:dyDescent="0.25">
      <c r="A135" s="34" t="s">
        <v>476</v>
      </c>
      <c r="B135" s="75" t="s">
        <v>397</v>
      </c>
      <c r="C135" s="31" t="s">
        <v>22</v>
      </c>
      <c r="D135" s="27" t="s">
        <v>398</v>
      </c>
      <c r="E135" s="27" t="s">
        <v>399</v>
      </c>
      <c r="F135" s="31" t="s">
        <v>400</v>
      </c>
      <c r="G135" s="76">
        <v>44628</v>
      </c>
      <c r="H135" s="98">
        <v>264061.13</v>
      </c>
      <c r="I135" s="98">
        <v>291020.74</v>
      </c>
      <c r="J135" s="122">
        <v>45126</v>
      </c>
      <c r="K135" s="98">
        <v>-13223.14</v>
      </c>
      <c r="L135" s="98">
        <v>-16000</v>
      </c>
      <c r="M135" s="31" t="s">
        <v>20</v>
      </c>
      <c r="N135" s="31"/>
      <c r="O135" s="107">
        <f t="shared" si="4"/>
        <v>-5.0076056252580603</v>
      </c>
    </row>
    <row r="136" spans="1:15" s="79" customFormat="1" ht="27" customHeight="1" x14ac:dyDescent="0.25">
      <c r="A136" s="34" t="s">
        <v>476</v>
      </c>
      <c r="B136" s="75" t="s">
        <v>401</v>
      </c>
      <c r="C136" s="31" t="s">
        <v>22</v>
      </c>
      <c r="D136" s="27" t="s">
        <v>402</v>
      </c>
      <c r="E136" s="27" t="s">
        <v>403</v>
      </c>
      <c r="F136" s="31" t="s">
        <v>404</v>
      </c>
      <c r="G136" s="76">
        <v>44628</v>
      </c>
      <c r="H136" s="98">
        <v>57656.31</v>
      </c>
      <c r="I136" s="98">
        <v>69764.14</v>
      </c>
      <c r="J136" s="122">
        <v>45077</v>
      </c>
      <c r="K136" s="98">
        <v>-9090.91</v>
      </c>
      <c r="L136" s="98">
        <v>-11000</v>
      </c>
      <c r="M136" s="31" t="s">
        <v>20</v>
      </c>
      <c r="N136" s="31"/>
      <c r="O136" s="107">
        <f t="shared" si="4"/>
        <v>-15.767415569952362</v>
      </c>
    </row>
    <row r="137" spans="1:15" s="79" customFormat="1" ht="18" customHeight="1" x14ac:dyDescent="0.25">
      <c r="A137" s="34" t="s">
        <v>476</v>
      </c>
      <c r="B137" s="75" t="s">
        <v>405</v>
      </c>
      <c r="C137" s="31" t="s">
        <v>22</v>
      </c>
      <c r="D137" s="27" t="s">
        <v>406</v>
      </c>
      <c r="E137" s="27" t="s">
        <v>407</v>
      </c>
      <c r="F137" s="31" t="s">
        <v>408</v>
      </c>
      <c r="G137" s="76">
        <v>44628</v>
      </c>
      <c r="H137" s="98">
        <v>102479.6</v>
      </c>
      <c r="I137" s="98">
        <v>124000.32000000001</v>
      </c>
      <c r="J137" s="122">
        <v>45117</v>
      </c>
      <c r="K137" s="98">
        <v>-15702.48</v>
      </c>
      <c r="L137" s="98">
        <v>-19000</v>
      </c>
      <c r="M137" s="31" t="s">
        <v>20</v>
      </c>
      <c r="N137" s="31"/>
      <c r="O137" s="107">
        <f t="shared" si="4"/>
        <v>-15.322542242553638</v>
      </c>
    </row>
    <row r="138" spans="1:15" s="79" customFormat="1" ht="18" customHeight="1" x14ac:dyDescent="0.25">
      <c r="A138" s="34" t="s">
        <v>476</v>
      </c>
      <c r="B138" s="75" t="s">
        <v>409</v>
      </c>
      <c r="C138" s="31" t="s">
        <v>91</v>
      </c>
      <c r="D138" s="27" t="s">
        <v>410</v>
      </c>
      <c r="E138" s="27" t="s">
        <v>411</v>
      </c>
      <c r="F138" s="31" t="s">
        <v>412</v>
      </c>
      <c r="G138" s="76">
        <v>44483</v>
      </c>
      <c r="H138" s="98">
        <v>1261518.6000000001</v>
      </c>
      <c r="I138" s="98">
        <v>1526437.5</v>
      </c>
      <c r="J138" s="122">
        <v>45289</v>
      </c>
      <c r="K138" s="98">
        <v>239580.17</v>
      </c>
      <c r="L138" s="98">
        <v>289892</v>
      </c>
      <c r="M138" s="31" t="s">
        <v>20</v>
      </c>
      <c r="N138" s="31"/>
      <c r="O138" s="106">
        <f t="shared" si="4"/>
        <v>18.991410035492144</v>
      </c>
    </row>
    <row r="139" spans="1:15" s="79" customFormat="1" ht="18" customHeight="1" x14ac:dyDescent="0.25">
      <c r="A139" s="34" t="s">
        <v>476</v>
      </c>
      <c r="B139" s="75" t="s">
        <v>413</v>
      </c>
      <c r="C139" s="31" t="s">
        <v>91</v>
      </c>
      <c r="D139" s="27" t="s">
        <v>414</v>
      </c>
      <c r="E139" s="27" t="s">
        <v>415</v>
      </c>
      <c r="F139" s="31" t="s">
        <v>416</v>
      </c>
      <c r="G139" s="76">
        <v>44405</v>
      </c>
      <c r="H139" s="98">
        <v>73610.759999999995</v>
      </c>
      <c r="I139" s="98">
        <v>73680.009999999995</v>
      </c>
      <c r="J139" s="122">
        <v>44986</v>
      </c>
      <c r="K139" s="98">
        <v>2059.4499999999998</v>
      </c>
      <c r="L139" s="98">
        <v>2061.39</v>
      </c>
      <c r="M139" s="31" t="s">
        <v>20</v>
      </c>
      <c r="N139" s="31"/>
      <c r="O139" s="106">
        <f t="shared" si="4"/>
        <v>2.7977567409981909</v>
      </c>
    </row>
    <row r="140" spans="1:15" s="79" customFormat="1" ht="18" customHeight="1" x14ac:dyDescent="0.25">
      <c r="A140" s="34" t="s">
        <v>476</v>
      </c>
      <c r="B140" s="75" t="s">
        <v>417</v>
      </c>
      <c r="C140" s="31" t="s">
        <v>91</v>
      </c>
      <c r="D140" s="27" t="s">
        <v>414</v>
      </c>
      <c r="E140" s="27" t="s">
        <v>415</v>
      </c>
      <c r="F140" s="31" t="s">
        <v>416</v>
      </c>
      <c r="G140" s="76">
        <v>44405</v>
      </c>
      <c r="H140" s="98">
        <v>73610.759999999995</v>
      </c>
      <c r="I140" s="98">
        <v>73680.009999999995</v>
      </c>
      <c r="J140" s="122">
        <v>45132</v>
      </c>
      <c r="K140" s="98">
        <v>5596.63</v>
      </c>
      <c r="L140" s="98">
        <v>5601.9</v>
      </c>
      <c r="M140" s="31" t="s">
        <v>20</v>
      </c>
      <c r="N140" s="31"/>
      <c r="O140" s="106">
        <f t="shared" si="4"/>
        <v>7.6030053215046287</v>
      </c>
    </row>
    <row r="141" spans="1:15" s="79" customFormat="1" ht="18" customHeight="1" x14ac:dyDescent="0.25">
      <c r="A141" s="34" t="s">
        <v>476</v>
      </c>
      <c r="B141" s="131" t="s">
        <v>418</v>
      </c>
      <c r="C141" s="31" t="s">
        <v>22</v>
      </c>
      <c r="D141" s="50" t="s">
        <v>419</v>
      </c>
      <c r="E141" s="136" t="s">
        <v>420</v>
      </c>
      <c r="F141" s="138" t="s">
        <v>421</v>
      </c>
      <c r="G141" s="141">
        <v>44551</v>
      </c>
      <c r="H141" s="142">
        <v>200000.01</v>
      </c>
      <c r="I141" s="142">
        <v>242000.01</v>
      </c>
      <c r="J141" s="144">
        <v>45216</v>
      </c>
      <c r="K141" s="98">
        <v>40000</v>
      </c>
      <c r="L141" s="98">
        <v>48400</v>
      </c>
      <c r="M141" s="31" t="s">
        <v>20</v>
      </c>
      <c r="N141" s="31"/>
      <c r="O141" s="106">
        <f t="shared" si="4"/>
        <v>19.999999000000049</v>
      </c>
    </row>
    <row r="142" spans="1:15" s="79" customFormat="1" ht="18" customHeight="1" x14ac:dyDescent="0.25">
      <c r="A142" s="34" t="s">
        <v>476</v>
      </c>
      <c r="B142" s="75" t="s">
        <v>422</v>
      </c>
      <c r="C142" s="31" t="s">
        <v>22</v>
      </c>
      <c r="D142" s="27" t="s">
        <v>423</v>
      </c>
      <c r="E142" s="27" t="s">
        <v>424</v>
      </c>
      <c r="F142" s="41"/>
      <c r="G142" s="141">
        <v>44942</v>
      </c>
      <c r="H142" s="142">
        <v>10925</v>
      </c>
      <c r="I142" s="142">
        <v>13219.25</v>
      </c>
      <c r="J142" s="144">
        <v>45126</v>
      </c>
      <c r="K142" s="98">
        <v>5462.5</v>
      </c>
      <c r="L142" s="98">
        <v>6609.62</v>
      </c>
      <c r="M142" s="31"/>
      <c r="N142" s="31" t="s">
        <v>20</v>
      </c>
      <c r="O142" s="106">
        <f t="shared" si="4"/>
        <v>50</v>
      </c>
    </row>
    <row r="143" spans="1:15" s="79" customFormat="1" ht="18" customHeight="1" x14ac:dyDescent="0.25">
      <c r="A143" s="34" t="s">
        <v>476</v>
      </c>
      <c r="B143" s="75" t="s">
        <v>425</v>
      </c>
      <c r="C143" s="31" t="s">
        <v>22</v>
      </c>
      <c r="D143" s="27" t="s">
        <v>426</v>
      </c>
      <c r="E143" s="27" t="s">
        <v>427</v>
      </c>
      <c r="F143" s="31" t="s">
        <v>428</v>
      </c>
      <c r="G143" s="141">
        <v>44942</v>
      </c>
      <c r="H143" s="142">
        <v>31462.11</v>
      </c>
      <c r="I143" s="142">
        <v>38069.15</v>
      </c>
      <c r="J143" s="144">
        <v>45126</v>
      </c>
      <c r="K143" s="98">
        <v>15731.05</v>
      </c>
      <c r="L143" s="98">
        <v>19034.57</v>
      </c>
      <c r="M143" s="31"/>
      <c r="N143" s="31" t="s">
        <v>20</v>
      </c>
      <c r="O143" s="106">
        <f t="shared" si="4"/>
        <v>49.999984107868158</v>
      </c>
    </row>
    <row r="144" spans="1:15" s="79" customFormat="1" ht="18" customHeight="1" x14ac:dyDescent="0.25">
      <c r="A144" s="34" t="s">
        <v>476</v>
      </c>
      <c r="B144" s="75" t="s">
        <v>429</v>
      </c>
      <c r="C144" s="31" t="s">
        <v>22</v>
      </c>
      <c r="D144" s="27" t="s">
        <v>430</v>
      </c>
      <c r="E144" s="27" t="s">
        <v>431</v>
      </c>
      <c r="F144" s="41"/>
      <c r="G144" s="141">
        <v>44942</v>
      </c>
      <c r="H144" s="142">
        <v>16349</v>
      </c>
      <c r="I144" s="142">
        <v>19782.29</v>
      </c>
      <c r="J144" s="122">
        <v>45126</v>
      </c>
      <c r="K144" s="98">
        <v>8174.5</v>
      </c>
      <c r="L144" s="98">
        <v>9891.14</v>
      </c>
      <c r="M144" s="31"/>
      <c r="N144" s="31" t="s">
        <v>20</v>
      </c>
      <c r="O144" s="106">
        <f t="shared" si="4"/>
        <v>50</v>
      </c>
    </row>
    <row r="145" spans="1:15" s="79" customFormat="1" ht="18" customHeight="1" x14ac:dyDescent="0.25">
      <c r="A145" s="34" t="s">
        <v>476</v>
      </c>
      <c r="B145" s="75" t="s">
        <v>432</v>
      </c>
      <c r="C145" s="31" t="s">
        <v>22</v>
      </c>
      <c r="D145" s="27" t="s">
        <v>433</v>
      </c>
      <c r="E145" s="27" t="s">
        <v>431</v>
      </c>
      <c r="F145" s="41"/>
      <c r="G145" s="141">
        <v>44942</v>
      </c>
      <c r="H145" s="142">
        <v>9834</v>
      </c>
      <c r="I145" s="142">
        <v>11899.75</v>
      </c>
      <c r="J145" s="144">
        <v>45126</v>
      </c>
      <c r="K145" s="98">
        <v>4917.25</v>
      </c>
      <c r="L145" s="98">
        <v>5949.87</v>
      </c>
      <c r="M145" s="31"/>
      <c r="N145" s="31" t="s">
        <v>20</v>
      </c>
      <c r="O145" s="106">
        <f t="shared" si="4"/>
        <v>50.002542200528779</v>
      </c>
    </row>
    <row r="146" spans="1:15" s="79" customFormat="1" ht="18" customHeight="1" x14ac:dyDescent="0.25">
      <c r="A146" s="34" t="s">
        <v>476</v>
      </c>
      <c r="B146" s="75" t="s">
        <v>434</v>
      </c>
      <c r="C146" s="31" t="s">
        <v>22</v>
      </c>
      <c r="D146" s="27" t="s">
        <v>435</v>
      </c>
      <c r="E146" s="27" t="s">
        <v>436</v>
      </c>
      <c r="F146" s="31" t="s">
        <v>437</v>
      </c>
      <c r="G146" s="141">
        <v>44942</v>
      </c>
      <c r="H146" s="142">
        <v>6198.6</v>
      </c>
      <c r="I146" s="142">
        <v>7500.3</v>
      </c>
      <c r="J146" s="144">
        <v>45126</v>
      </c>
      <c r="K146" s="98">
        <v>3099.3</v>
      </c>
      <c r="L146" s="98">
        <v>3750.15</v>
      </c>
      <c r="M146" s="31"/>
      <c r="N146" s="31" t="s">
        <v>20</v>
      </c>
      <c r="O146" s="106">
        <f t="shared" si="4"/>
        <v>50</v>
      </c>
    </row>
    <row r="147" spans="1:15" s="79" customFormat="1" ht="29.25" customHeight="1" x14ac:dyDescent="0.25">
      <c r="A147" s="34" t="s">
        <v>476</v>
      </c>
      <c r="B147" s="75" t="s">
        <v>438</v>
      </c>
      <c r="C147" s="31" t="s">
        <v>22</v>
      </c>
      <c r="D147" s="27" t="s">
        <v>439</v>
      </c>
      <c r="E147" s="27" t="s">
        <v>440</v>
      </c>
      <c r="F147" s="41"/>
      <c r="G147" s="76">
        <v>44942</v>
      </c>
      <c r="H147" s="98">
        <v>20663.28</v>
      </c>
      <c r="I147" s="98">
        <v>25002.57</v>
      </c>
      <c r="J147" s="163" t="s">
        <v>185</v>
      </c>
      <c r="K147" s="116"/>
      <c r="L147" s="116"/>
      <c r="M147" s="116"/>
      <c r="N147" s="116"/>
      <c r="O147" s="116"/>
    </row>
    <row r="148" spans="1:15" s="79" customFormat="1" ht="18" customHeight="1" x14ac:dyDescent="0.25">
      <c r="A148" s="34" t="s">
        <v>476</v>
      </c>
      <c r="B148" s="75" t="s">
        <v>441</v>
      </c>
      <c r="C148" s="31" t="s">
        <v>91</v>
      </c>
      <c r="D148" s="27" t="s">
        <v>442</v>
      </c>
      <c r="E148" s="27" t="s">
        <v>443</v>
      </c>
      <c r="F148" s="31" t="s">
        <v>444</v>
      </c>
      <c r="G148" s="76">
        <v>44685</v>
      </c>
      <c r="H148" s="98">
        <v>23225</v>
      </c>
      <c r="I148" s="98">
        <v>28102.25</v>
      </c>
      <c r="J148" s="122">
        <v>45051</v>
      </c>
      <c r="K148" s="98">
        <v>4062.5</v>
      </c>
      <c r="L148" s="98">
        <v>4915.62</v>
      </c>
      <c r="M148" s="31"/>
      <c r="N148" s="31" t="s">
        <v>20</v>
      </c>
      <c r="O148" s="106">
        <f>K148/H148*100</f>
        <v>17.491926803013992</v>
      </c>
    </row>
    <row r="149" spans="1:15" s="79" customFormat="1" ht="25.5" customHeight="1" x14ac:dyDescent="0.25">
      <c r="A149" s="34" t="s">
        <v>476</v>
      </c>
      <c r="B149" s="75" t="s">
        <v>445</v>
      </c>
      <c r="C149" s="31" t="s">
        <v>22</v>
      </c>
      <c r="D149" s="27" t="s">
        <v>298</v>
      </c>
      <c r="E149" s="27" t="s">
        <v>299</v>
      </c>
      <c r="F149" s="31" t="s">
        <v>300</v>
      </c>
      <c r="G149" s="76">
        <v>44944</v>
      </c>
      <c r="H149" s="98">
        <v>787426.76</v>
      </c>
      <c r="I149" s="98">
        <v>952786.38</v>
      </c>
      <c r="J149" s="163" t="s">
        <v>185</v>
      </c>
      <c r="K149" s="116"/>
      <c r="L149" s="116"/>
      <c r="M149" s="116"/>
      <c r="N149" s="116"/>
      <c r="O149" s="116"/>
    </row>
    <row r="150" spans="1:15" s="79" customFormat="1" ht="18" customHeight="1" x14ac:dyDescent="0.25">
      <c r="A150" s="34" t="s">
        <v>476</v>
      </c>
      <c r="B150" s="75" t="s">
        <v>446</v>
      </c>
      <c r="C150" s="31" t="s">
        <v>22</v>
      </c>
      <c r="D150" s="18" t="s">
        <v>447</v>
      </c>
      <c r="E150" s="18" t="s">
        <v>448</v>
      </c>
      <c r="F150" s="32" t="s">
        <v>449</v>
      </c>
      <c r="G150" s="76">
        <v>44743</v>
      </c>
      <c r="H150" s="98">
        <v>5685619.8399999999</v>
      </c>
      <c r="I150" s="98">
        <v>5733000</v>
      </c>
      <c r="J150" s="122">
        <v>45219</v>
      </c>
      <c r="K150" s="98">
        <v>-101942.15</v>
      </c>
      <c r="L150" s="98">
        <v>-123350</v>
      </c>
      <c r="M150" s="31"/>
      <c r="N150" s="31" t="s">
        <v>20</v>
      </c>
      <c r="O150" s="107">
        <f>K150/H150*100</f>
        <v>-1.7929821702606132</v>
      </c>
    </row>
    <row r="151" spans="1:15" s="79" customFormat="1" ht="25.5" customHeight="1" x14ac:dyDescent="0.25">
      <c r="A151" s="34" t="s">
        <v>476</v>
      </c>
      <c r="B151" s="75" t="s">
        <v>450</v>
      </c>
      <c r="C151" s="31" t="s">
        <v>22</v>
      </c>
      <c r="D151" s="18" t="s">
        <v>447</v>
      </c>
      <c r="E151" s="18" t="s">
        <v>448</v>
      </c>
      <c r="F151" s="32" t="s">
        <v>449</v>
      </c>
      <c r="G151" s="76">
        <v>44743</v>
      </c>
      <c r="H151" s="98">
        <v>5685619.8399999999</v>
      </c>
      <c r="I151" s="98">
        <v>5733000</v>
      </c>
      <c r="J151" s="163" t="s">
        <v>185</v>
      </c>
      <c r="K151" s="116"/>
      <c r="L151" s="146"/>
      <c r="M151" s="116"/>
      <c r="N151" s="116"/>
      <c r="O151" s="116"/>
    </row>
    <row r="152" spans="1:15" s="79" customFormat="1" ht="18" customHeight="1" x14ac:dyDescent="0.25">
      <c r="A152" s="34" t="s">
        <v>476</v>
      </c>
      <c r="B152" s="75" t="s">
        <v>451</v>
      </c>
      <c r="C152" s="31" t="s">
        <v>22</v>
      </c>
      <c r="D152" s="18" t="s">
        <v>452</v>
      </c>
      <c r="E152" s="18" t="s">
        <v>448</v>
      </c>
      <c r="F152" s="32" t="s">
        <v>449</v>
      </c>
      <c r="G152" s="76">
        <v>44743</v>
      </c>
      <c r="H152" s="98">
        <v>3800181.82</v>
      </c>
      <c r="I152" s="98">
        <v>3831850</v>
      </c>
      <c r="J152" s="122">
        <v>45219</v>
      </c>
      <c r="K152" s="98">
        <v>-216760.33</v>
      </c>
      <c r="L152" s="98">
        <v>-262280</v>
      </c>
      <c r="M152" s="31"/>
      <c r="N152" s="31" t="s">
        <v>20</v>
      </c>
      <c r="O152" s="107">
        <f>K152/H152*100</f>
        <v>-5.7039462917066421</v>
      </c>
    </row>
    <row r="153" spans="1:15" s="79" customFormat="1" ht="28.5" customHeight="1" x14ac:dyDescent="0.25">
      <c r="A153" s="34" t="s">
        <v>476</v>
      </c>
      <c r="B153" s="75" t="s">
        <v>453</v>
      </c>
      <c r="C153" s="31" t="s">
        <v>22</v>
      </c>
      <c r="D153" s="18" t="s">
        <v>452</v>
      </c>
      <c r="E153" s="18" t="s">
        <v>448</v>
      </c>
      <c r="F153" s="32" t="s">
        <v>449</v>
      </c>
      <c r="G153" s="76">
        <v>44743</v>
      </c>
      <c r="H153" s="98">
        <v>3800181.82</v>
      </c>
      <c r="I153" s="98">
        <v>3831850</v>
      </c>
      <c r="J153" s="163" t="s">
        <v>185</v>
      </c>
      <c r="K153" s="116"/>
      <c r="L153" s="116"/>
      <c r="M153" s="116"/>
      <c r="N153" s="116"/>
      <c r="O153" s="116"/>
    </row>
    <row r="154" spans="1:15" s="79" customFormat="1" ht="18" customHeight="1" x14ac:dyDescent="0.25">
      <c r="A154" s="34" t="s">
        <v>476</v>
      </c>
      <c r="B154" s="75" t="s">
        <v>454</v>
      </c>
      <c r="C154" s="31" t="s">
        <v>22</v>
      </c>
      <c r="D154" s="18" t="s">
        <v>455</v>
      </c>
      <c r="E154" s="18" t="s">
        <v>456</v>
      </c>
      <c r="F154" s="32" t="s">
        <v>457</v>
      </c>
      <c r="G154" s="76">
        <v>44742</v>
      </c>
      <c r="H154" s="98">
        <v>202402.47</v>
      </c>
      <c r="I154" s="98">
        <v>244906.99</v>
      </c>
      <c r="J154" s="122">
        <v>45008</v>
      </c>
      <c r="K154" s="98">
        <v>40130.589999999997</v>
      </c>
      <c r="L154" s="98">
        <v>48558.01</v>
      </c>
      <c r="M154" s="31"/>
      <c r="N154" s="31" t="s">
        <v>20</v>
      </c>
      <c r="O154" s="106">
        <f>K154/H154*100</f>
        <v>19.827124639338638</v>
      </c>
    </row>
    <row r="155" spans="1:15" s="79" customFormat="1" ht="18" customHeight="1" x14ac:dyDescent="0.25">
      <c r="A155" s="34" t="s">
        <v>476</v>
      </c>
      <c r="B155" s="75" t="s">
        <v>458</v>
      </c>
      <c r="C155" s="31" t="s">
        <v>22</v>
      </c>
      <c r="D155" s="18" t="s">
        <v>455</v>
      </c>
      <c r="E155" s="18" t="s">
        <v>459</v>
      </c>
      <c r="F155" s="32" t="s">
        <v>460</v>
      </c>
      <c r="G155" s="76">
        <v>44742</v>
      </c>
      <c r="H155" s="98">
        <v>408250.28</v>
      </c>
      <c r="I155" s="98">
        <v>493982.82</v>
      </c>
      <c r="J155" s="122">
        <v>45008</v>
      </c>
      <c r="K155" s="98">
        <v>69705.710000000006</v>
      </c>
      <c r="L155" s="98">
        <v>84343.91</v>
      </c>
      <c r="M155" s="31"/>
      <c r="N155" s="31" t="s">
        <v>20</v>
      </c>
      <c r="O155" s="106">
        <f>K155/H155*100</f>
        <v>17.074258957029986</v>
      </c>
    </row>
    <row r="156" spans="1:15" s="14" customFormat="1" ht="18" customHeight="1" x14ac:dyDescent="0.25">
      <c r="A156" s="128" t="s">
        <v>476</v>
      </c>
      <c r="B156" s="129" t="s">
        <v>461</v>
      </c>
      <c r="C156" s="31" t="s">
        <v>22</v>
      </c>
      <c r="D156" s="18" t="s">
        <v>462</v>
      </c>
      <c r="E156" s="18" t="s">
        <v>463</v>
      </c>
      <c r="F156" s="32" t="s">
        <v>464</v>
      </c>
      <c r="G156" s="76">
        <v>44774</v>
      </c>
      <c r="H156" s="98">
        <v>13900</v>
      </c>
      <c r="I156" s="98">
        <v>16819</v>
      </c>
      <c r="J156" s="122">
        <v>44958</v>
      </c>
      <c r="K156" s="98">
        <v>0</v>
      </c>
      <c r="L156" s="98">
        <v>0</v>
      </c>
      <c r="M156" s="31"/>
      <c r="N156" s="31" t="s">
        <v>20</v>
      </c>
      <c r="O156" s="106">
        <f>K156/H156*100</f>
        <v>0</v>
      </c>
    </row>
    <row r="157" spans="1:15" s="14" customFormat="1" ht="18" customHeight="1" x14ac:dyDescent="0.25">
      <c r="A157" s="128" t="s">
        <v>476</v>
      </c>
      <c r="B157" s="129" t="s">
        <v>465</v>
      </c>
      <c r="C157" s="31" t="s">
        <v>91</v>
      </c>
      <c r="D157" s="18" t="s">
        <v>466</v>
      </c>
      <c r="E157" s="18" t="s">
        <v>467</v>
      </c>
      <c r="F157" s="32" t="s">
        <v>468</v>
      </c>
      <c r="G157" s="76">
        <v>44833</v>
      </c>
      <c r="H157" s="98">
        <v>3117181.82</v>
      </c>
      <c r="I157" s="98">
        <v>3771790</v>
      </c>
      <c r="J157" s="122">
        <v>45184</v>
      </c>
      <c r="K157" s="98">
        <v>-457950.41</v>
      </c>
      <c r="L157" s="98">
        <v>-554120</v>
      </c>
      <c r="M157" s="31"/>
      <c r="N157" s="31" t="s">
        <v>20</v>
      </c>
      <c r="O157" s="107">
        <f>K157/H157*100</f>
        <v>-14.691167742021541</v>
      </c>
    </row>
    <row r="158" spans="1:15" s="14" customFormat="1" ht="25.5" customHeight="1" x14ac:dyDescent="0.25">
      <c r="A158" s="128" t="s">
        <v>476</v>
      </c>
      <c r="B158" s="129" t="s">
        <v>469</v>
      </c>
      <c r="C158" s="31" t="s">
        <v>91</v>
      </c>
      <c r="D158" s="18" t="s">
        <v>466</v>
      </c>
      <c r="E158" s="18" t="s">
        <v>467</v>
      </c>
      <c r="F158" s="32" t="s">
        <v>468</v>
      </c>
      <c r="G158" s="76">
        <v>44833</v>
      </c>
      <c r="H158" s="98">
        <v>3117181.82</v>
      </c>
      <c r="I158" s="98">
        <v>3771790</v>
      </c>
      <c r="J158" s="163" t="s">
        <v>185</v>
      </c>
      <c r="K158" s="116"/>
      <c r="L158" s="116"/>
      <c r="M158" s="116"/>
      <c r="N158" s="116"/>
      <c r="O158" s="116"/>
    </row>
    <row r="159" spans="1:15" s="14" customFormat="1" ht="18" customHeight="1" x14ac:dyDescent="0.25">
      <c r="A159" s="128" t="s">
        <v>476</v>
      </c>
      <c r="B159" s="129" t="s">
        <v>470</v>
      </c>
      <c r="C159" s="31" t="s">
        <v>124</v>
      </c>
      <c r="D159" s="18" t="s">
        <v>471</v>
      </c>
      <c r="E159" s="18" t="s">
        <v>472</v>
      </c>
      <c r="F159" s="32" t="s">
        <v>473</v>
      </c>
      <c r="G159" s="76">
        <v>44890</v>
      </c>
      <c r="H159" s="98">
        <v>15164.81</v>
      </c>
      <c r="I159" s="98">
        <v>18349.419999999998</v>
      </c>
      <c r="J159" s="122">
        <v>44952</v>
      </c>
      <c r="K159" s="98">
        <v>0</v>
      </c>
      <c r="L159" s="98">
        <v>0</v>
      </c>
      <c r="M159" s="31"/>
      <c r="N159" s="31" t="s">
        <v>20</v>
      </c>
      <c r="O159" s="106">
        <f>K159/H159*100</f>
        <v>0</v>
      </c>
    </row>
    <row r="160" spans="1:15" s="14" customFormat="1" ht="18" customHeight="1" x14ac:dyDescent="0.25">
      <c r="A160" s="128" t="s">
        <v>476</v>
      </c>
      <c r="B160" s="129" t="s">
        <v>474</v>
      </c>
      <c r="C160" s="31" t="s">
        <v>22</v>
      </c>
      <c r="D160" s="18" t="s">
        <v>475</v>
      </c>
      <c r="E160" s="18" t="s">
        <v>244</v>
      </c>
      <c r="F160" s="32" t="s">
        <v>245</v>
      </c>
      <c r="G160" s="76">
        <v>45001</v>
      </c>
      <c r="H160" s="98">
        <v>20000</v>
      </c>
      <c r="I160" s="98">
        <v>24200</v>
      </c>
      <c r="J160" s="122">
        <v>45068</v>
      </c>
      <c r="K160" s="98">
        <v>1528.93</v>
      </c>
      <c r="L160" s="98">
        <v>1850</v>
      </c>
      <c r="M160" s="31"/>
      <c r="N160" s="31" t="s">
        <v>20</v>
      </c>
      <c r="O160" s="106">
        <f>K160/H160*100</f>
        <v>7.6446500000000004</v>
      </c>
    </row>
    <row r="161" spans="1:15" s="14" customFormat="1" ht="18" customHeight="1" x14ac:dyDescent="0.25">
      <c r="A161" s="128" t="s">
        <v>494</v>
      </c>
      <c r="B161" s="130" t="s">
        <v>335</v>
      </c>
      <c r="C161" s="42" t="s">
        <v>22</v>
      </c>
      <c r="D161" s="134" t="s">
        <v>477</v>
      </c>
      <c r="E161" s="134" t="s">
        <v>337</v>
      </c>
      <c r="F161" s="137" t="s">
        <v>338</v>
      </c>
      <c r="G161" s="140">
        <v>44347</v>
      </c>
      <c r="H161" s="118">
        <v>520352</v>
      </c>
      <c r="I161" s="118">
        <v>629625.92000000004</v>
      </c>
      <c r="J161" s="143">
        <v>45085</v>
      </c>
      <c r="K161" s="118">
        <v>67872</v>
      </c>
      <c r="L161" s="118">
        <v>82125.119999999995</v>
      </c>
      <c r="M161" s="43" t="s">
        <v>20</v>
      </c>
      <c r="N161" s="89"/>
      <c r="O161" s="119">
        <f>K161/H161*100</f>
        <v>13.043478260869565</v>
      </c>
    </row>
    <row r="162" spans="1:15" s="14" customFormat="1" ht="18" customHeight="1" x14ac:dyDescent="0.25">
      <c r="A162" s="128" t="s">
        <v>494</v>
      </c>
      <c r="B162" s="129" t="s">
        <v>478</v>
      </c>
      <c r="C162" s="31" t="s">
        <v>22</v>
      </c>
      <c r="D162" s="18" t="s">
        <v>479</v>
      </c>
      <c r="E162" s="18" t="s">
        <v>80</v>
      </c>
      <c r="F162" s="32" t="s">
        <v>81</v>
      </c>
      <c r="G162" s="140">
        <v>44515</v>
      </c>
      <c r="H162" s="118">
        <v>278731.15000000002</v>
      </c>
      <c r="I162" s="118">
        <v>337264.69</v>
      </c>
      <c r="J162" s="143">
        <v>45281</v>
      </c>
      <c r="K162" s="118">
        <v>55746.23</v>
      </c>
      <c r="L162" s="118">
        <v>67452.94</v>
      </c>
      <c r="M162" s="43" t="s">
        <v>20</v>
      </c>
      <c r="N162" s="31"/>
      <c r="O162" s="119">
        <f>K162/H162*100</f>
        <v>20</v>
      </c>
    </row>
    <row r="163" spans="1:15" s="14" customFormat="1" ht="18" customHeight="1" x14ac:dyDescent="0.25">
      <c r="A163" s="128" t="s">
        <v>494</v>
      </c>
      <c r="B163" s="129" t="s">
        <v>480</v>
      </c>
      <c r="C163" s="31" t="s">
        <v>22</v>
      </c>
      <c r="D163" s="18" t="s">
        <v>481</v>
      </c>
      <c r="E163" s="18" t="s">
        <v>482</v>
      </c>
      <c r="F163" s="32" t="s">
        <v>483</v>
      </c>
      <c r="G163" s="140">
        <v>44854</v>
      </c>
      <c r="H163" s="118">
        <v>55031.13</v>
      </c>
      <c r="I163" s="118">
        <v>66587.67</v>
      </c>
      <c r="J163" s="143">
        <v>45183</v>
      </c>
      <c r="K163" s="118">
        <v>4076.38</v>
      </c>
      <c r="L163" s="118">
        <v>4932.42</v>
      </c>
      <c r="M163" s="43" t="s">
        <v>20</v>
      </c>
      <c r="N163" s="31"/>
      <c r="O163" s="119">
        <f>K163/H163*100</f>
        <v>7.4074074074074083</v>
      </c>
    </row>
    <row r="164" spans="1:15" s="14" customFormat="1" ht="29.25" customHeight="1" x14ac:dyDescent="0.25">
      <c r="A164" s="128" t="s">
        <v>494</v>
      </c>
      <c r="B164" s="129" t="s">
        <v>484</v>
      </c>
      <c r="C164" s="31" t="s">
        <v>91</v>
      </c>
      <c r="D164" s="18" t="s">
        <v>485</v>
      </c>
      <c r="E164" s="15" t="s">
        <v>486</v>
      </c>
      <c r="F164" s="32" t="s">
        <v>487</v>
      </c>
      <c r="G164" s="140">
        <v>45064</v>
      </c>
      <c r="H164" s="118">
        <v>16840</v>
      </c>
      <c r="I164" s="118">
        <v>20376.400000000001</v>
      </c>
      <c r="J164" s="122" t="s">
        <v>185</v>
      </c>
      <c r="K164" s="115"/>
      <c r="L164" s="115"/>
      <c r="M164" s="115"/>
      <c r="N164" s="115"/>
      <c r="O164" s="115"/>
    </row>
    <row r="165" spans="1:15" s="14" customFormat="1" ht="18" customHeight="1" x14ac:dyDescent="0.25">
      <c r="A165" s="128" t="s">
        <v>494</v>
      </c>
      <c r="B165" s="129" t="s">
        <v>488</v>
      </c>
      <c r="C165" s="31" t="s">
        <v>22</v>
      </c>
      <c r="D165" s="18" t="s">
        <v>489</v>
      </c>
      <c r="E165" s="15" t="s">
        <v>304</v>
      </c>
      <c r="F165" s="32" t="s">
        <v>305</v>
      </c>
      <c r="G165" s="140">
        <v>45076</v>
      </c>
      <c r="H165" s="118">
        <v>25000</v>
      </c>
      <c r="I165" s="118">
        <v>30250</v>
      </c>
      <c r="J165" s="143">
        <v>45198</v>
      </c>
      <c r="K165" s="118">
        <v>-25000</v>
      </c>
      <c r="L165" s="118">
        <v>-30250</v>
      </c>
      <c r="M165" s="43"/>
      <c r="N165" s="31"/>
      <c r="O165" s="107">
        <f>K165/H165*100</f>
        <v>-100</v>
      </c>
    </row>
    <row r="166" spans="1:15" s="14" customFormat="1" ht="18" customHeight="1" x14ac:dyDescent="0.25">
      <c r="A166" s="128" t="s">
        <v>494</v>
      </c>
      <c r="B166" s="129" t="s">
        <v>490</v>
      </c>
      <c r="C166" s="31" t="s">
        <v>22</v>
      </c>
      <c r="D166" s="18" t="s">
        <v>491</v>
      </c>
      <c r="E166" s="15" t="s">
        <v>492</v>
      </c>
      <c r="F166" s="32" t="s">
        <v>493</v>
      </c>
      <c r="G166" s="140">
        <v>45120</v>
      </c>
      <c r="H166" s="118">
        <v>8712</v>
      </c>
      <c r="I166" s="118">
        <v>7200</v>
      </c>
      <c r="J166" s="143">
        <v>45211</v>
      </c>
      <c r="K166" s="118">
        <v>0</v>
      </c>
      <c r="L166" s="118">
        <v>0</v>
      </c>
      <c r="M166" s="43"/>
      <c r="N166" s="31" t="s">
        <v>20</v>
      </c>
      <c r="O166" s="119">
        <f>K166/H166*100</f>
        <v>0</v>
      </c>
    </row>
    <row r="167" spans="1:15" s="167" customFormat="1" ht="18" customHeight="1" x14ac:dyDescent="0.25">
      <c r="A167" s="128" t="s">
        <v>494</v>
      </c>
      <c r="B167" s="156" t="s">
        <v>593</v>
      </c>
      <c r="C167" s="157" t="s">
        <v>22</v>
      </c>
      <c r="D167" s="158" t="s">
        <v>594</v>
      </c>
      <c r="E167" s="168" t="s">
        <v>595</v>
      </c>
      <c r="F167" s="157" t="s">
        <v>596</v>
      </c>
      <c r="G167" s="165">
        <v>45251</v>
      </c>
      <c r="H167" s="169">
        <v>163320</v>
      </c>
      <c r="I167" s="169">
        <v>197617.2</v>
      </c>
      <c r="J167" s="165">
        <v>45281</v>
      </c>
      <c r="K167" s="169">
        <v>10500</v>
      </c>
      <c r="L167" s="169">
        <v>12705</v>
      </c>
      <c r="M167" s="166" t="s">
        <v>20</v>
      </c>
      <c r="N167" s="161"/>
      <c r="O167" s="170">
        <f t="shared" ref="O167:O168" si="5">K167/H167*100</f>
        <v>6.4290962527553273</v>
      </c>
    </row>
    <row r="168" spans="1:15" s="167" customFormat="1" ht="18" customHeight="1" x14ac:dyDescent="0.25">
      <c r="A168" s="128" t="s">
        <v>494</v>
      </c>
      <c r="B168" s="156" t="s">
        <v>597</v>
      </c>
      <c r="C168" s="157" t="s">
        <v>22</v>
      </c>
      <c r="D168" s="158" t="s">
        <v>598</v>
      </c>
      <c r="E168" s="168" t="s">
        <v>599</v>
      </c>
      <c r="F168" s="157" t="s">
        <v>600</v>
      </c>
      <c r="G168" s="165">
        <v>45251</v>
      </c>
      <c r="H168" s="169">
        <v>186000</v>
      </c>
      <c r="I168" s="169">
        <v>225060</v>
      </c>
      <c r="J168" s="165">
        <v>45274</v>
      </c>
      <c r="K168" s="169">
        <v>13900</v>
      </c>
      <c r="L168" s="169">
        <v>16819</v>
      </c>
      <c r="M168" s="166" t="s">
        <v>20</v>
      </c>
      <c r="N168" s="161"/>
      <c r="O168" s="170">
        <f t="shared" si="5"/>
        <v>7.4731182795698929</v>
      </c>
    </row>
    <row r="169" spans="1:15" s="14" customFormat="1" ht="29.25" customHeight="1" x14ac:dyDescent="0.25">
      <c r="A169" s="128" t="s">
        <v>495</v>
      </c>
      <c r="B169" s="129" t="s">
        <v>496</v>
      </c>
      <c r="C169" s="31" t="s">
        <v>22</v>
      </c>
      <c r="D169" s="18" t="s">
        <v>497</v>
      </c>
      <c r="E169" s="15" t="s">
        <v>498</v>
      </c>
      <c r="F169" s="32" t="s">
        <v>499</v>
      </c>
      <c r="G169" s="78">
        <v>44176</v>
      </c>
      <c r="H169" s="98">
        <v>61460.55</v>
      </c>
      <c r="I169" s="98">
        <v>74367.27</v>
      </c>
      <c r="J169" s="164" t="s">
        <v>185</v>
      </c>
      <c r="K169" s="41"/>
      <c r="L169" s="41"/>
      <c r="M169" s="41"/>
      <c r="N169" s="41"/>
      <c r="O169" s="41"/>
    </row>
    <row r="170" spans="1:15" s="14" customFormat="1" ht="24" customHeight="1" x14ac:dyDescent="0.25">
      <c r="A170" s="128" t="s">
        <v>495</v>
      </c>
      <c r="B170" s="129" t="s">
        <v>500</v>
      </c>
      <c r="C170" s="31" t="s">
        <v>22</v>
      </c>
      <c r="D170" s="18" t="s">
        <v>501</v>
      </c>
      <c r="E170" s="15" t="s">
        <v>463</v>
      </c>
      <c r="F170" s="32" t="s">
        <v>464</v>
      </c>
      <c r="G170" s="76">
        <v>44424</v>
      </c>
      <c r="H170" s="98">
        <v>867768.6</v>
      </c>
      <c r="I170" s="98">
        <v>1050000</v>
      </c>
      <c r="J170" s="122">
        <v>45001</v>
      </c>
      <c r="K170" s="97">
        <v>120678.75</v>
      </c>
      <c r="L170" s="98">
        <v>146021.29</v>
      </c>
      <c r="M170" s="31" t="s">
        <v>20</v>
      </c>
      <c r="N170" s="31"/>
      <c r="O170" s="80">
        <f>K170/H170*100</f>
        <v>13.90678920624692</v>
      </c>
    </row>
    <row r="171" spans="1:15" s="14" customFormat="1" ht="26.25" customHeight="1" x14ac:dyDescent="0.25">
      <c r="A171" s="128" t="s">
        <v>495</v>
      </c>
      <c r="B171" s="129" t="s">
        <v>502</v>
      </c>
      <c r="C171" s="31" t="s">
        <v>22</v>
      </c>
      <c r="D171" s="18" t="s">
        <v>503</v>
      </c>
      <c r="E171" s="18" t="s">
        <v>504</v>
      </c>
      <c r="F171" s="32" t="s">
        <v>505</v>
      </c>
      <c r="G171" s="76">
        <v>44439</v>
      </c>
      <c r="H171" s="98">
        <v>387320</v>
      </c>
      <c r="I171" s="98">
        <v>468657.2</v>
      </c>
      <c r="J171" s="164" t="s">
        <v>185</v>
      </c>
      <c r="K171" s="41"/>
      <c r="L171" s="41"/>
      <c r="M171" s="41"/>
      <c r="N171" s="41"/>
      <c r="O171" s="41"/>
    </row>
    <row r="172" spans="1:15" s="91" customFormat="1" ht="24.75" customHeight="1" x14ac:dyDescent="0.25">
      <c r="A172" s="128" t="s">
        <v>538</v>
      </c>
      <c r="B172" s="66">
        <v>20001827</v>
      </c>
      <c r="C172" s="46" t="s">
        <v>22</v>
      </c>
      <c r="D172" s="65" t="s">
        <v>549</v>
      </c>
      <c r="E172" s="70" t="s">
        <v>550</v>
      </c>
      <c r="F172" s="66" t="s">
        <v>551</v>
      </c>
      <c r="G172" s="64">
        <v>44167</v>
      </c>
      <c r="H172" s="67">
        <v>653306.12</v>
      </c>
      <c r="I172" s="67">
        <v>790500.41</v>
      </c>
      <c r="J172" s="123">
        <v>45012</v>
      </c>
      <c r="K172" s="67">
        <v>81164.61</v>
      </c>
      <c r="L172" s="67">
        <v>98209.18</v>
      </c>
      <c r="M172" s="46"/>
      <c r="N172" s="46" t="s">
        <v>20</v>
      </c>
      <c r="O172" s="68">
        <v>0.1242</v>
      </c>
    </row>
    <row r="173" spans="1:15" s="91" customFormat="1" ht="23.25" customHeight="1" x14ac:dyDescent="0.25">
      <c r="A173" s="128" t="s">
        <v>538</v>
      </c>
      <c r="B173" s="66">
        <v>21001013</v>
      </c>
      <c r="C173" s="46" t="s">
        <v>22</v>
      </c>
      <c r="D173" s="65" t="s">
        <v>546</v>
      </c>
      <c r="E173" s="70" t="s">
        <v>547</v>
      </c>
      <c r="F173" s="66" t="s">
        <v>548</v>
      </c>
      <c r="G173" s="64">
        <v>44505</v>
      </c>
      <c r="H173" s="67">
        <v>1134612.27</v>
      </c>
      <c r="I173" s="67">
        <v>1248073.5</v>
      </c>
      <c r="J173" s="123">
        <v>45253</v>
      </c>
      <c r="K173" s="67">
        <v>45384.49</v>
      </c>
      <c r="L173" s="67">
        <v>45384.49</v>
      </c>
      <c r="M173" s="46"/>
      <c r="N173" s="46" t="s">
        <v>20</v>
      </c>
      <c r="O173" s="68">
        <v>4.0000000000000001E-3</v>
      </c>
    </row>
    <row r="174" spans="1:15" s="91" customFormat="1" ht="38.1" customHeight="1" x14ac:dyDescent="0.25">
      <c r="A174" s="128" t="s">
        <v>538</v>
      </c>
      <c r="B174" s="66">
        <v>21002629</v>
      </c>
      <c r="C174" s="46" t="s">
        <v>91</v>
      </c>
      <c r="D174" s="65" t="s">
        <v>543</v>
      </c>
      <c r="E174" s="70" t="s">
        <v>544</v>
      </c>
      <c r="F174" s="66" t="s">
        <v>545</v>
      </c>
      <c r="G174" s="64">
        <v>44560</v>
      </c>
      <c r="H174" s="67">
        <v>166902.18</v>
      </c>
      <c r="I174" s="67">
        <v>201951.64</v>
      </c>
      <c r="J174" s="123">
        <v>45238</v>
      </c>
      <c r="K174" s="67">
        <v>24793.39</v>
      </c>
      <c r="L174" s="67">
        <v>30000</v>
      </c>
      <c r="M174" s="46" t="s">
        <v>20</v>
      </c>
      <c r="N174" s="46"/>
      <c r="O174" s="68">
        <v>0.14849999999999999</v>
      </c>
    </row>
    <row r="175" spans="1:15" s="91" customFormat="1" ht="33" customHeight="1" x14ac:dyDescent="0.25">
      <c r="A175" s="128" t="s">
        <v>538</v>
      </c>
      <c r="B175" s="16">
        <v>22000677</v>
      </c>
      <c r="C175" s="13" t="s">
        <v>22</v>
      </c>
      <c r="D175" s="15" t="s">
        <v>542</v>
      </c>
      <c r="E175" s="18" t="s">
        <v>117</v>
      </c>
      <c r="F175" s="16" t="s">
        <v>118</v>
      </c>
      <c r="G175" s="19">
        <v>44925</v>
      </c>
      <c r="H175" s="17">
        <v>3074195.49</v>
      </c>
      <c r="I175" s="17">
        <v>3381615.03</v>
      </c>
      <c r="J175" s="123">
        <v>45174</v>
      </c>
      <c r="K175" s="17">
        <v>42142.68</v>
      </c>
      <c r="L175" s="17">
        <v>46356.95</v>
      </c>
      <c r="M175" s="13" t="s">
        <v>20</v>
      </c>
      <c r="N175" s="13"/>
      <c r="O175" s="30">
        <v>1.37E-2</v>
      </c>
    </row>
    <row r="176" spans="1:15" s="91" customFormat="1" ht="45" x14ac:dyDescent="0.25">
      <c r="A176" s="128" t="s">
        <v>538</v>
      </c>
      <c r="B176" s="16">
        <v>23002430</v>
      </c>
      <c r="C176" s="13" t="s">
        <v>22</v>
      </c>
      <c r="D176" s="27" t="s">
        <v>539</v>
      </c>
      <c r="E176" s="18" t="s">
        <v>540</v>
      </c>
      <c r="F176" s="16" t="s">
        <v>541</v>
      </c>
      <c r="G176" s="19">
        <v>45169</v>
      </c>
      <c r="H176" s="17">
        <v>38201.589999999997</v>
      </c>
      <c r="I176" s="17">
        <v>46223.92</v>
      </c>
      <c r="J176" s="123">
        <v>45216</v>
      </c>
      <c r="K176" s="17">
        <v>4202.18</v>
      </c>
      <c r="L176" s="17">
        <v>4202.18</v>
      </c>
      <c r="M176" s="20"/>
      <c r="N176" s="20" t="s">
        <v>20</v>
      </c>
      <c r="O176" s="30">
        <v>0.11</v>
      </c>
    </row>
    <row r="177" spans="1:15" s="91" customFormat="1" ht="30" x14ac:dyDescent="0.25">
      <c r="A177" s="128" t="s">
        <v>538</v>
      </c>
      <c r="B177" s="66" t="s">
        <v>552</v>
      </c>
      <c r="C177" s="46" t="s">
        <v>22</v>
      </c>
      <c r="D177" s="133" t="s">
        <v>553</v>
      </c>
      <c r="E177" s="70" t="s">
        <v>554</v>
      </c>
      <c r="F177" s="66" t="s">
        <v>555</v>
      </c>
      <c r="G177" s="64">
        <v>44138</v>
      </c>
      <c r="H177" s="67">
        <v>64917</v>
      </c>
      <c r="I177" s="67">
        <v>78549.570000000007</v>
      </c>
      <c r="J177" s="123">
        <v>45238</v>
      </c>
      <c r="K177" s="67">
        <v>4958.68</v>
      </c>
      <c r="L177" s="67">
        <v>6000</v>
      </c>
      <c r="M177" s="46" t="s">
        <v>20</v>
      </c>
      <c r="N177" s="46"/>
      <c r="O177" s="68">
        <v>7.5999999999999998E-2</v>
      </c>
    </row>
  </sheetData>
  <sheetProtection formatCells="0" formatColumns="0" formatRows="0" insertRows="0" deleteRows="0" sort="0" autoFilter="0" pivotTables="0"/>
  <sortState ref="A11:O170">
    <sortCondition ref="A11:A170"/>
    <sortCondition ref="B11:B170"/>
  </sortState>
  <mergeCells count="15">
    <mergeCell ref="M9:N9"/>
    <mergeCell ref="O9:O10"/>
    <mergeCell ref="A9:A10"/>
    <mergeCell ref="E3:L5"/>
    <mergeCell ref="B9:B10"/>
    <mergeCell ref="C9:C10"/>
    <mergeCell ref="D9:D10"/>
    <mergeCell ref="F9:F10"/>
    <mergeCell ref="E9:E10"/>
    <mergeCell ref="G9:G10"/>
    <mergeCell ref="H9:H10"/>
    <mergeCell ref="I9:I10"/>
    <mergeCell ref="J9:J10"/>
    <mergeCell ref="K9:K10"/>
    <mergeCell ref="L9:L10"/>
  </mergeCells>
  <pageMargins left="0.39370078740157483" right="0" top="0.19685039370078741" bottom="0.15748031496062992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Ctes Modificacions 2023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2020-01-17T07:47:32Z</cp:lastPrinted>
  <dcterms:created xsi:type="dcterms:W3CDTF">2015-11-27T08:05:33Z</dcterms:created>
  <dcterms:modified xsi:type="dcterms:W3CDTF">2024-07-30T10:34:54Z</dcterms:modified>
</cp:coreProperties>
</file>