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6" windowHeight="10896" tabRatio="700"/>
  </bookViews>
  <sheets>
    <sheet name="CONTRACTACIO 1r TR 2024" sheetId="1" r:id="rId1"/>
    <sheet name="CONTRACTACIO 2n TR 2024" sheetId="4" r:id="rId2"/>
    <sheet name="CONTRACTACIO 3r TR 2024" sheetId="5" r:id="rId3"/>
    <sheet name="CONTRACTACIO 4t TR 2024" sheetId="6" r:id="rId4"/>
    <sheet name="2024 - CONTRACTACIÓ ANUAL" sheetId="7" r:id="rId5"/>
  </sheets>
  <definedNames>
    <definedName name="_xlnm.Print_Area" localSheetId="4">'2024 - CONTRACTACIÓ ANUAL'!$A$1:$AE$49</definedName>
    <definedName name="_xlnm.Print_Area" localSheetId="0">'CONTRACTACIO 1r TR 2024'!$A$1:$AE$46</definedName>
    <definedName name="_xlnm.Print_Area" localSheetId="1">'CONTRACTACIO 2n TR 2024'!$A$1:$AE$46</definedName>
    <definedName name="_xlnm.Print_Area" localSheetId="2">'CONTRACTACIO 3r TR 2024'!$A$1:$AE$46</definedName>
    <definedName name="_xlnm.Print_Area" localSheetId="3">'CONTRACTACIO 4t TR 2024'!$A$1:$AE$46</definedName>
  </definedNames>
  <calcPr calcId="145621"/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/>
  <c r="E44" i="5"/>
  <c r="F44" i="5"/>
  <c r="D44" i="5"/>
  <c r="B44" i="5"/>
  <c r="C44" i="5"/>
  <c r="E44" i="4"/>
  <c r="F44" i="4"/>
  <c r="D44" i="4"/>
  <c r="B44" i="4"/>
  <c r="C44" i="4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/>
  <c r="AC23" i="7"/>
  <c r="AA23" i="7"/>
  <c r="AB23" i="7"/>
  <c r="Y23" i="7"/>
  <c r="Z23" i="7"/>
  <c r="X23" i="7"/>
  <c r="V23" i="7"/>
  <c r="W23" i="7"/>
  <c r="T23" i="7"/>
  <c r="U23" i="7"/>
  <c r="S23" i="7"/>
  <c r="Q23" i="7"/>
  <c r="R23" i="7"/>
  <c r="O23" i="7"/>
  <c r="P23" i="7"/>
  <c r="N23" i="7"/>
  <c r="L23" i="7"/>
  <c r="M23" i="7"/>
  <c r="J23" i="7"/>
  <c r="K23" i="7"/>
  <c r="I23" i="7"/>
  <c r="G23" i="7"/>
  <c r="H23" i="7"/>
  <c r="E23" i="7"/>
  <c r="D23" i="7"/>
  <c r="B23" i="7"/>
  <c r="E44" i="7"/>
  <c r="F44" i="7"/>
  <c r="D44" i="7"/>
  <c r="B44" i="7"/>
  <c r="C44" i="7"/>
  <c r="B8" i="7"/>
  <c r="B8" i="6"/>
  <c r="B8" i="5"/>
  <c r="B8" i="4"/>
  <c r="AD22" i="7"/>
  <c r="AE22" i="7"/>
  <c r="AC22" i="7"/>
  <c r="AA22" i="7"/>
  <c r="AB22" i="7"/>
  <c r="Y22" i="7"/>
  <c r="Z22" i="7"/>
  <c r="X22" i="7"/>
  <c r="V22" i="7"/>
  <c r="W22" i="7"/>
  <c r="T22" i="7"/>
  <c r="U22" i="7"/>
  <c r="S22" i="7"/>
  <c r="Q22" i="7"/>
  <c r="R22" i="7"/>
  <c r="O22" i="7"/>
  <c r="P22" i="7"/>
  <c r="N22" i="7"/>
  <c r="L22" i="7"/>
  <c r="M22" i="7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/>
  <c r="AE22" i="1"/>
  <c r="AB22" i="1"/>
  <c r="Z22" i="1"/>
  <c r="W22" i="1"/>
  <c r="U22" i="1"/>
  <c r="R22" i="1"/>
  <c r="P22" i="1"/>
  <c r="M22" i="1"/>
  <c r="B43" i="7"/>
  <c r="D43" i="7"/>
  <c r="E43" i="7"/>
  <c r="C13" i="4"/>
  <c r="B25" i="1"/>
  <c r="B16" i="7"/>
  <c r="C16" i="7"/>
  <c r="D16" i="7"/>
  <c r="J24" i="7"/>
  <c r="E24" i="7"/>
  <c r="O24" i="7"/>
  <c r="P24" i="7"/>
  <c r="T24" i="7"/>
  <c r="U24" i="7"/>
  <c r="Y24" i="7"/>
  <c r="Z24" i="7"/>
  <c r="AD24" i="7"/>
  <c r="AE24" i="7"/>
  <c r="E13" i="7"/>
  <c r="J13" i="7"/>
  <c r="O13" i="7"/>
  <c r="T13" i="7"/>
  <c r="Y13" i="7"/>
  <c r="Z13" i="7"/>
  <c r="AD13" i="7"/>
  <c r="AE13" i="7"/>
  <c r="E20" i="7"/>
  <c r="J20" i="7"/>
  <c r="O20" i="7"/>
  <c r="AD20" i="7"/>
  <c r="T20" i="7"/>
  <c r="U20" i="7"/>
  <c r="Y20" i="7"/>
  <c r="E21" i="7"/>
  <c r="J21" i="7"/>
  <c r="O21" i="7"/>
  <c r="AD21" i="7"/>
  <c r="T21" i="7"/>
  <c r="U21" i="7"/>
  <c r="Y21" i="7"/>
  <c r="J14" i="7"/>
  <c r="O14" i="7"/>
  <c r="E35" i="7" s="1"/>
  <c r="E14" i="7"/>
  <c r="T14" i="7"/>
  <c r="U14" i="7"/>
  <c r="Y14" i="7"/>
  <c r="AD14" i="7"/>
  <c r="AE14" i="7"/>
  <c r="J15" i="7"/>
  <c r="O15" i="7"/>
  <c r="E15" i="7"/>
  <c r="T15" i="7"/>
  <c r="U15" i="7"/>
  <c r="Y15" i="7"/>
  <c r="Z15" i="7"/>
  <c r="AD15" i="7"/>
  <c r="AE15" i="7"/>
  <c r="J16" i="7"/>
  <c r="O16" i="7"/>
  <c r="E16" i="7"/>
  <c r="F16" i="7"/>
  <c r="T16" i="7"/>
  <c r="Y16" i="7"/>
  <c r="AD16" i="7"/>
  <c r="J17" i="7"/>
  <c r="K17" i="7"/>
  <c r="O17" i="7"/>
  <c r="E17" i="7"/>
  <c r="F17" i="7"/>
  <c r="T17" i="7"/>
  <c r="U17" i="7"/>
  <c r="Y17" i="7"/>
  <c r="Z17" i="7"/>
  <c r="AD17" i="7"/>
  <c r="J18" i="7"/>
  <c r="O18" i="7"/>
  <c r="O25" i="7" s="1"/>
  <c r="AD18" i="7"/>
  <c r="E18" i="7"/>
  <c r="T18" i="7"/>
  <c r="Y18" i="7"/>
  <c r="Z18" i="7"/>
  <c r="J19" i="7"/>
  <c r="E40" i="7" s="1"/>
  <c r="O19" i="7"/>
  <c r="AD19" i="7"/>
  <c r="AE19" i="7"/>
  <c r="E19" i="7"/>
  <c r="F19" i="7"/>
  <c r="T19" i="7"/>
  <c r="U19" i="7"/>
  <c r="Y19" i="7"/>
  <c r="Z19" i="7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D42" i="7" s="1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/>
  <c r="Q24" i="7"/>
  <c r="R24" i="7"/>
  <c r="V24" i="7"/>
  <c r="W24" i="7"/>
  <c r="AA24" i="7"/>
  <c r="AB24" i="7"/>
  <c r="G16" i="7"/>
  <c r="L16" i="7"/>
  <c r="Q16" i="7"/>
  <c r="V16" i="7"/>
  <c r="W16" i="7"/>
  <c r="AA16" i="7"/>
  <c r="AB16" i="7"/>
  <c r="B13" i="7"/>
  <c r="G13" i="7"/>
  <c r="L13" i="7"/>
  <c r="Q13" i="7"/>
  <c r="V13" i="7"/>
  <c r="W13" i="7"/>
  <c r="AA13" i="7"/>
  <c r="AB13" i="7"/>
  <c r="B20" i="7"/>
  <c r="G20" i="7"/>
  <c r="L20" i="7"/>
  <c r="L25" i="7" s="1"/>
  <c r="AA20" i="7"/>
  <c r="Q20" i="7"/>
  <c r="R20" i="7"/>
  <c r="V20" i="7"/>
  <c r="B21" i="7"/>
  <c r="C21" i="7"/>
  <c r="G21" i="7"/>
  <c r="L21" i="7"/>
  <c r="M21" i="7"/>
  <c r="AA21" i="7"/>
  <c r="AB21" i="7"/>
  <c r="Q21" i="7"/>
  <c r="R21" i="7"/>
  <c r="V21" i="7"/>
  <c r="W21" i="7"/>
  <c r="G14" i="7"/>
  <c r="B35" i="7" s="1"/>
  <c r="L14" i="7"/>
  <c r="B14" i="7"/>
  <c r="Q14" i="7"/>
  <c r="R14" i="7"/>
  <c r="V14" i="7"/>
  <c r="W14" i="7"/>
  <c r="AA14" i="7"/>
  <c r="AB14" i="7"/>
  <c r="G15" i="7"/>
  <c r="L15" i="7"/>
  <c r="B15" i="7"/>
  <c r="Q15" i="7"/>
  <c r="V15" i="7"/>
  <c r="W15" i="7"/>
  <c r="AA15" i="7"/>
  <c r="AB15" i="7"/>
  <c r="G17" i="7"/>
  <c r="H17" i="7"/>
  <c r="L17" i="7"/>
  <c r="M17" i="7"/>
  <c r="B17" i="7"/>
  <c r="C17" i="7"/>
  <c r="Q17" i="7"/>
  <c r="V17" i="7"/>
  <c r="W17" i="7"/>
  <c r="AA17" i="7"/>
  <c r="G18" i="7"/>
  <c r="L18" i="7"/>
  <c r="B39" i="7" s="1"/>
  <c r="AA18" i="7"/>
  <c r="B18" i="7"/>
  <c r="Q18" i="7"/>
  <c r="R18" i="7"/>
  <c r="V18" i="7"/>
  <c r="W18" i="7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/>
  <c r="Y25" i="6"/>
  <c r="O38" i="6"/>
  <c r="T25" i="6"/>
  <c r="O37" i="6"/>
  <c r="AD25" i="6"/>
  <c r="O39" i="6"/>
  <c r="P39" i="6"/>
  <c r="I25" i="6"/>
  <c r="N35" i="6"/>
  <c r="D25" i="6"/>
  <c r="N34" i="6"/>
  <c r="N25" i="6"/>
  <c r="N36" i="6"/>
  <c r="X25" i="6"/>
  <c r="N38" i="6"/>
  <c r="S25" i="6"/>
  <c r="N37" i="6"/>
  <c r="AC25" i="6"/>
  <c r="N39" i="6"/>
  <c r="G25" i="6"/>
  <c r="H15" i="6"/>
  <c r="B25" i="6"/>
  <c r="L25" i="6"/>
  <c r="L36" i="6"/>
  <c r="V25" i="6"/>
  <c r="L38" i="6"/>
  <c r="Q25" i="6"/>
  <c r="L37" i="6"/>
  <c r="AA25" i="6"/>
  <c r="L39" i="6"/>
  <c r="M39" i="6"/>
  <c r="E45" i="6"/>
  <c r="E34" i="6"/>
  <c r="E35" i="6"/>
  <c r="E36" i="6"/>
  <c r="E37" i="6"/>
  <c r="E38" i="6"/>
  <c r="F38" i="6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/>
  <c r="B34" i="6"/>
  <c r="B35" i="6"/>
  <c r="B36" i="6"/>
  <c r="B37" i="6"/>
  <c r="B38" i="6"/>
  <c r="C38" i="6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/>
  <c r="AC25" i="5"/>
  <c r="N39" i="5"/>
  <c r="AA25" i="5"/>
  <c r="L39" i="5"/>
  <c r="E25" i="5"/>
  <c r="O34" i="5"/>
  <c r="J25" i="5"/>
  <c r="O25" i="5"/>
  <c r="O36" i="5"/>
  <c r="T25" i="5"/>
  <c r="O37" i="5"/>
  <c r="Y25" i="5"/>
  <c r="Z18" i="5"/>
  <c r="D25" i="5"/>
  <c r="N34" i="5"/>
  <c r="I25" i="5"/>
  <c r="N35" i="5"/>
  <c r="N25" i="5"/>
  <c r="N36" i="5"/>
  <c r="S25" i="5"/>
  <c r="N37" i="5"/>
  <c r="X25" i="5"/>
  <c r="N38" i="5"/>
  <c r="B25" i="5"/>
  <c r="L34" i="5"/>
  <c r="G25" i="5"/>
  <c r="L25" i="5"/>
  <c r="L36" i="5"/>
  <c r="Q25" i="5"/>
  <c r="L37" i="5"/>
  <c r="V25" i="5"/>
  <c r="L38" i="5"/>
  <c r="E34" i="5"/>
  <c r="E35" i="5"/>
  <c r="E36" i="5"/>
  <c r="E41" i="5"/>
  <c r="E42" i="5"/>
  <c r="E39" i="5"/>
  <c r="E40" i="5"/>
  <c r="E45" i="5"/>
  <c r="E37" i="5"/>
  <c r="E38" i="5"/>
  <c r="F38" i="5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/>
  <c r="B45" i="5"/>
  <c r="B39" i="5"/>
  <c r="B40" i="5"/>
  <c r="B37" i="5"/>
  <c r="B38" i="5"/>
  <c r="C38" i="5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/>
  <c r="B34" i="4"/>
  <c r="B35" i="4"/>
  <c r="B36" i="4"/>
  <c r="B37" i="4"/>
  <c r="C37" i="4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/>
  <c r="P39" i="4"/>
  <c r="AC25" i="4"/>
  <c r="N39" i="4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/>
  <c r="W13" i="4"/>
  <c r="W14" i="4"/>
  <c r="W15" i="4"/>
  <c r="W16" i="4"/>
  <c r="W18" i="4"/>
  <c r="W19" i="4"/>
  <c r="V25" i="4"/>
  <c r="L38" i="4"/>
  <c r="W21" i="4"/>
  <c r="W24" i="4"/>
  <c r="T25" i="4"/>
  <c r="U13" i="4"/>
  <c r="U14" i="4"/>
  <c r="U15" i="4"/>
  <c r="U16" i="4"/>
  <c r="U17" i="4"/>
  <c r="U18" i="4"/>
  <c r="U19" i="4"/>
  <c r="U20" i="4"/>
  <c r="U21" i="4"/>
  <c r="U24" i="4"/>
  <c r="S25" i="4"/>
  <c r="N37" i="4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/>
  <c r="L25" i="4"/>
  <c r="M19" i="4"/>
  <c r="M15" i="4"/>
  <c r="M16" i="4"/>
  <c r="M17" i="4"/>
  <c r="M18" i="4"/>
  <c r="M21" i="4"/>
  <c r="M24" i="4"/>
  <c r="J25" i="4"/>
  <c r="K16" i="4"/>
  <c r="K17" i="4"/>
  <c r="I25" i="4"/>
  <c r="N35" i="4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/>
  <c r="B25" i="4"/>
  <c r="L34" i="4"/>
  <c r="C16" i="4"/>
  <c r="C17" i="4"/>
  <c r="C19" i="4"/>
  <c r="C21" i="4"/>
  <c r="C24" i="4"/>
  <c r="O37" i="4"/>
  <c r="L39" i="4"/>
  <c r="M39" i="4"/>
  <c r="D34" i="4"/>
  <c r="D35" i="4"/>
  <c r="D36" i="4"/>
  <c r="D37" i="4"/>
  <c r="D38" i="4"/>
  <c r="D39" i="4"/>
  <c r="D40" i="4"/>
  <c r="D41" i="4"/>
  <c r="D42" i="4"/>
  <c r="J25" i="1"/>
  <c r="K22" i="1"/>
  <c r="O25" i="1"/>
  <c r="O36" i="1"/>
  <c r="E25" i="1"/>
  <c r="Y25" i="1"/>
  <c r="O38" i="1"/>
  <c r="I25" i="1"/>
  <c r="N35" i="1" s="1"/>
  <c r="N25" i="1"/>
  <c r="N36" i="1"/>
  <c r="D25" i="1"/>
  <c r="N34" i="1"/>
  <c r="X25" i="1"/>
  <c r="N38" i="1" s="1"/>
  <c r="G25" i="1"/>
  <c r="H14" i="1" s="1"/>
  <c r="H22" i="1"/>
  <c r="L25" i="1"/>
  <c r="M14" i="1" s="1"/>
  <c r="V25" i="1"/>
  <c r="L38" i="1"/>
  <c r="Q25" i="1"/>
  <c r="L37" i="1"/>
  <c r="M37" i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Z25" i="1" s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7" i="1"/>
  <c r="M16" i="1"/>
  <c r="M15" i="1"/>
  <c r="K24" i="1"/>
  <c r="K20" i="1"/>
  <c r="K19" i="1"/>
  <c r="K18" i="1"/>
  <c r="K17" i="1"/>
  <c r="K16" i="1"/>
  <c r="K15" i="1"/>
  <c r="K14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/>
  <c r="B39" i="1"/>
  <c r="B40" i="1"/>
  <c r="AE13" i="1"/>
  <c r="AD25" i="1"/>
  <c r="AE16" i="1"/>
  <c r="AC25" i="1"/>
  <c r="N39" i="1"/>
  <c r="AB13" i="1"/>
  <c r="AA25" i="1"/>
  <c r="L39" i="1"/>
  <c r="M39" i="1"/>
  <c r="Z13" i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O39" i="1"/>
  <c r="AE16" i="7"/>
  <c r="L37" i="4"/>
  <c r="F22" i="1"/>
  <c r="F23" i="1"/>
  <c r="F24" i="1"/>
  <c r="C22" i="1"/>
  <c r="C23" i="1"/>
  <c r="AE25" i="1"/>
  <c r="R25" i="1"/>
  <c r="AB25" i="1"/>
  <c r="O34" i="6"/>
  <c r="F22" i="6"/>
  <c r="L34" i="6"/>
  <c r="C22" i="6"/>
  <c r="R25" i="4"/>
  <c r="W25" i="1"/>
  <c r="O35" i="1"/>
  <c r="O40" i="1" s="1"/>
  <c r="F45" i="1"/>
  <c r="H20" i="6"/>
  <c r="H19" i="6"/>
  <c r="M18" i="6"/>
  <c r="M13" i="6"/>
  <c r="M25" i="6"/>
  <c r="P19" i="6"/>
  <c r="P14" i="6"/>
  <c r="Z21" i="6"/>
  <c r="L35" i="6"/>
  <c r="L40" i="6"/>
  <c r="M36" i="6"/>
  <c r="H22" i="6"/>
  <c r="O35" i="6"/>
  <c r="O40" i="6"/>
  <c r="P35" i="6"/>
  <c r="K22" i="6"/>
  <c r="AB25" i="6"/>
  <c r="AE25" i="6"/>
  <c r="M13" i="5"/>
  <c r="M25" i="5"/>
  <c r="AB25" i="5"/>
  <c r="L35" i="5"/>
  <c r="L40" i="5"/>
  <c r="M39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4" i="1"/>
  <c r="U25" i="1"/>
  <c r="X25" i="7"/>
  <c r="N39" i="7"/>
  <c r="Z18" i="6"/>
  <c r="C20" i="6"/>
  <c r="C13" i="6"/>
  <c r="F14" i="6"/>
  <c r="K15" i="6"/>
  <c r="R16" i="6"/>
  <c r="R25" i="6"/>
  <c r="U16" i="6"/>
  <c r="U13" i="6"/>
  <c r="U25" i="6"/>
  <c r="H18" i="6"/>
  <c r="H13" i="6"/>
  <c r="H24" i="6"/>
  <c r="H14" i="6"/>
  <c r="D35" i="7"/>
  <c r="K19" i="6"/>
  <c r="K14" i="6"/>
  <c r="K18" i="6"/>
  <c r="K21" i="6"/>
  <c r="K13" i="6"/>
  <c r="T25" i="7"/>
  <c r="O37" i="7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/>
  <c r="Z25" i="5"/>
  <c r="R16" i="5"/>
  <c r="R25" i="5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N40" i="5"/>
  <c r="E42" i="7"/>
  <c r="N40" i="6"/>
  <c r="B46" i="6"/>
  <c r="C43" i="6"/>
  <c r="B36" i="7"/>
  <c r="S25" i="7"/>
  <c r="N37" i="7"/>
  <c r="V25" i="7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AD25" i="7"/>
  <c r="O38" i="7"/>
  <c r="H20" i="4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O36" i="4"/>
  <c r="P20" i="4"/>
  <c r="N40" i="4"/>
  <c r="D46" i="4"/>
  <c r="L36" i="4"/>
  <c r="L35" i="4"/>
  <c r="E46" i="4"/>
  <c r="F43" i="4"/>
  <c r="K22" i="7"/>
  <c r="Z14" i="7"/>
  <c r="B40" i="7"/>
  <c r="Q25" i="7"/>
  <c r="B25" i="7"/>
  <c r="C24" i="7"/>
  <c r="B37" i="7"/>
  <c r="AC25" i="7"/>
  <c r="N38" i="7" s="1"/>
  <c r="D34" i="7"/>
  <c r="E37" i="7"/>
  <c r="M15" i="7"/>
  <c r="D40" i="7"/>
  <c r="D38" i="7"/>
  <c r="B42" i="7"/>
  <c r="D45" i="7"/>
  <c r="E45" i="7"/>
  <c r="AA25" i="7"/>
  <c r="L38" i="7" s="1"/>
  <c r="B45" i="7"/>
  <c r="D36" i="7"/>
  <c r="E36" i="7"/>
  <c r="D37" i="7"/>
  <c r="C36" i="1"/>
  <c r="B38" i="7"/>
  <c r="R17" i="7"/>
  <c r="D25" i="7"/>
  <c r="N34" i="7"/>
  <c r="G25" i="7"/>
  <c r="L35" i="7" s="1"/>
  <c r="H22" i="7"/>
  <c r="H21" i="7"/>
  <c r="F38" i="1"/>
  <c r="P17" i="7"/>
  <c r="P16" i="7"/>
  <c r="F37" i="4"/>
  <c r="Z16" i="7"/>
  <c r="P39" i="1"/>
  <c r="F37" i="1"/>
  <c r="M16" i="7"/>
  <c r="O40" i="5"/>
  <c r="P36" i="5"/>
  <c r="F25" i="1"/>
  <c r="F43" i="1"/>
  <c r="F44" i="1"/>
  <c r="F24" i="7"/>
  <c r="C25" i="1"/>
  <c r="C22" i="7"/>
  <c r="C23" i="7"/>
  <c r="C44" i="1"/>
  <c r="Z25" i="6"/>
  <c r="Z25" i="4"/>
  <c r="F25" i="6"/>
  <c r="F15" i="7"/>
  <c r="F22" i="7"/>
  <c r="P25" i="6"/>
  <c r="F36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5" i="1"/>
  <c r="C37" i="1"/>
  <c r="P38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/>
  <c r="P34" i="5"/>
  <c r="P35" i="5"/>
  <c r="O39" i="7"/>
  <c r="Z21" i="7"/>
  <c r="Z25" i="7"/>
  <c r="AE18" i="7"/>
  <c r="AE21" i="7"/>
  <c r="AE17" i="7"/>
  <c r="AE25" i="7" s="1"/>
  <c r="F35" i="4"/>
  <c r="F36" i="4"/>
  <c r="F25" i="4"/>
  <c r="M25" i="4"/>
  <c r="H25" i="4"/>
  <c r="C38" i="4"/>
  <c r="C35" i="4"/>
  <c r="C25" i="4"/>
  <c r="F38" i="4"/>
  <c r="F42" i="4"/>
  <c r="P21" i="7"/>
  <c r="F45" i="4"/>
  <c r="C45" i="4"/>
  <c r="K15" i="7"/>
  <c r="K16" i="7"/>
  <c r="AB20" i="7"/>
  <c r="AB17" i="7"/>
  <c r="O40" i="4"/>
  <c r="P34" i="4"/>
  <c r="C20" i="7"/>
  <c r="C18" i="7"/>
  <c r="C14" i="7"/>
  <c r="C40" i="4"/>
  <c r="C39" i="4"/>
  <c r="C13" i="7"/>
  <c r="F34" i="4"/>
  <c r="F39" i="4"/>
  <c r="R13" i="7"/>
  <c r="M19" i="7"/>
  <c r="C34" i="4"/>
  <c r="C41" i="4"/>
  <c r="M13" i="7"/>
  <c r="F40" i="4"/>
  <c r="F41" i="4"/>
  <c r="P13" i="7"/>
  <c r="P15" i="7"/>
  <c r="P20" i="7"/>
  <c r="P19" i="7"/>
  <c r="L40" i="4"/>
  <c r="L34" i="7"/>
  <c r="H15" i="7"/>
  <c r="H16" i="7"/>
  <c r="H14" i="7"/>
  <c r="H24" i="7"/>
  <c r="P34" i="1"/>
  <c r="P37" i="1"/>
  <c r="M34" i="1"/>
  <c r="F43" i="7"/>
  <c r="C38" i="7"/>
  <c r="C43" i="7"/>
  <c r="R25" i="7"/>
  <c r="U25" i="7"/>
  <c r="F46" i="6"/>
  <c r="M40" i="6"/>
  <c r="P40" i="6"/>
  <c r="C46" i="6"/>
  <c r="C46" i="5"/>
  <c r="F25" i="7"/>
  <c r="F46" i="5"/>
  <c r="M40" i="5"/>
  <c r="P40" i="5"/>
  <c r="AB25" i="7"/>
  <c r="P35" i="4"/>
  <c r="P37" i="4"/>
  <c r="C25" i="7"/>
  <c r="P36" i="4"/>
  <c r="P38" i="4"/>
  <c r="F38" i="7"/>
  <c r="M35" i="4"/>
  <c r="M37" i="4"/>
  <c r="M36" i="4"/>
  <c r="C46" i="4"/>
  <c r="M38" i="4"/>
  <c r="M34" i="4"/>
  <c r="F46" i="4"/>
  <c r="F45" i="7"/>
  <c r="F37" i="7"/>
  <c r="F36" i="7"/>
  <c r="C37" i="7"/>
  <c r="C36" i="7"/>
  <c r="C45" i="7"/>
  <c r="M37" i="7"/>
  <c r="M39" i="7"/>
  <c r="P39" i="7"/>
  <c r="P37" i="7"/>
  <c r="P34" i="7"/>
  <c r="P40" i="4"/>
  <c r="M40" i="4"/>
  <c r="M34" i="7"/>
  <c r="H18" i="7" l="1"/>
  <c r="H20" i="7"/>
  <c r="H19" i="7"/>
  <c r="H13" i="1"/>
  <c r="H21" i="1"/>
  <c r="L36" i="7"/>
  <c r="M14" i="7"/>
  <c r="M18" i="7"/>
  <c r="M20" i="7"/>
  <c r="B41" i="7"/>
  <c r="M20" i="1"/>
  <c r="H20" i="1"/>
  <c r="B46" i="1"/>
  <c r="H19" i="1"/>
  <c r="M25" i="7"/>
  <c r="L36" i="1"/>
  <c r="M18" i="1"/>
  <c r="M25" i="1" s="1"/>
  <c r="C39" i="1"/>
  <c r="C40" i="1"/>
  <c r="L35" i="1"/>
  <c r="L40" i="1" s="1"/>
  <c r="M38" i="1" s="1"/>
  <c r="H18" i="1"/>
  <c r="B46" i="7"/>
  <c r="C42" i="7" s="1"/>
  <c r="H13" i="7"/>
  <c r="H25" i="7" s="1"/>
  <c r="L40" i="7"/>
  <c r="M36" i="7" s="1"/>
  <c r="F42" i="1"/>
  <c r="I25" i="7"/>
  <c r="N35" i="7" s="1"/>
  <c r="D46" i="1"/>
  <c r="D41" i="7"/>
  <c r="E41" i="7"/>
  <c r="O36" i="7"/>
  <c r="P14" i="7"/>
  <c r="P18" i="7"/>
  <c r="P25" i="1"/>
  <c r="N25" i="7"/>
  <c r="N36" i="7" s="1"/>
  <c r="E39" i="7"/>
  <c r="E46" i="1"/>
  <c r="F41" i="1" s="1"/>
  <c r="P36" i="1"/>
  <c r="K25" i="1"/>
  <c r="N40" i="1"/>
  <c r="F35" i="1"/>
  <c r="D46" i="7"/>
  <c r="N40" i="7"/>
  <c r="J25" i="7"/>
  <c r="P35" i="1"/>
  <c r="K13" i="7"/>
  <c r="E34" i="7"/>
  <c r="C41" i="1" l="1"/>
  <c r="C42" i="1"/>
  <c r="M38" i="7"/>
  <c r="C34" i="1"/>
  <c r="C35" i="1"/>
  <c r="C40" i="7"/>
  <c r="C41" i="7"/>
  <c r="H25" i="1"/>
  <c r="M35" i="1"/>
  <c r="M36" i="1"/>
  <c r="C34" i="7"/>
  <c r="C39" i="7"/>
  <c r="M35" i="7"/>
  <c r="M40" i="7" s="1"/>
  <c r="C35" i="7"/>
  <c r="K20" i="7"/>
  <c r="K21" i="7"/>
  <c r="P40" i="1"/>
  <c r="F34" i="1"/>
  <c r="F40" i="1"/>
  <c r="K18" i="7"/>
  <c r="K19" i="7"/>
  <c r="P25" i="7"/>
  <c r="F39" i="1"/>
  <c r="F46" i="1" s="1"/>
  <c r="O35" i="7"/>
  <c r="O40" i="7" s="1"/>
  <c r="P38" i="7" s="1"/>
  <c r="K14" i="7"/>
  <c r="K25" i="7" s="1"/>
  <c r="E46" i="7"/>
  <c r="F42" i="7" s="1"/>
  <c r="C46" i="1" l="1"/>
  <c r="C46" i="7"/>
  <c r="M40" i="1"/>
  <c r="F40" i="7"/>
  <c r="F41" i="7"/>
  <c r="F34" i="7"/>
  <c r="F35" i="7"/>
  <c r="F39" i="7"/>
  <c r="P35" i="7"/>
  <c r="P36" i="7"/>
  <c r="F46" i="7" l="1"/>
  <c r="P40" i="7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<sst xmlns="http://schemas.openxmlformats.org/spreadsheetml/2006/main" count="457" uniqueCount="62">
  <si>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</si>
  <si>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</si>
  <si>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</si>
  <si>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</si>
  <si>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</si>
  <si>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</si>
  <si>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</si>
  <si>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</si>
  <si>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</si>
  <si>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</si>
  <si>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</si>
  <si>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</si>
  <si>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</si>
  <si>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</si>
  <si>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</si>
  <si>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</si>
  <si>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</si>
  <si>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</si>
  <si>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</si>
  <si>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</si>
  <si>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</si>
  <si>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</si>
  <si>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</si>
  <si>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</si>
  <si>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</si>
  <si>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</si>
  <si>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</si>
  <si>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</si>
  <si>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</si>
  <si>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</si>
  <si>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</si>
  <si>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</si>
  <si>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</si>
  <si>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</si>
  <si>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</si>
  <si>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</si>
  <si>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</si>
  <si>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</si>
  <si>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</si>
  <si>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</si>
  <si>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</si>
  <si>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</si>
  <si>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</si>
  <si>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</si>
  <si>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</si>
  <si>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</si>
  <si>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</si>
  <si>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</si>
  <si>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</si>
  <si>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</si>
  <si>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</si>
  <si>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</si>
  <si>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</si>
  <si>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2024</t>
  </si>
  <si>
    <t>1 d'abril a 30 de juny de 2024</t>
  </si>
  <si>
    <t>1 de juliol a 30 de setembre de 2024</t>
  </si>
  <si>
    <t>1 d'octubre a 31 de desembre de 2024</t>
  </si>
  <si>
    <t>ANY 2024</t>
  </si>
  <si>
    <t>1 de gener a 31 de desembre de 2024</t>
  </si>
  <si>
    <t>https://ajuntament.barcelona.cat/pressupostos2024/docs/2024/1.%20EXP.%202023-0024%20Pressupost%20General%202024_CEiH%2020.02.24.pdf#page=191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</si>
  <si>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t>
  </si>
  <si>
    <t>Institut Municipal d'Informàtica (IMI)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</si>
</sst>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5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'2024 -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ANUAL'!$B$34:$B$45</c:f>
              <c:numCache>
                <c:formatCode>#,##0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11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'2024 -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'2024 - CONTRACTACIÓ ANUAL'!$E$34:$E$45</c:f>
              <c:numCache>
                <c:formatCode>#,##0.00\ "€"</c:formatCode>
                <c:ptCount val="12"/>
                <c:pt idx="0">
                  <c:v>10055160.6</c:v>
                </c:pt>
                <c:pt idx="1">
                  <c:v>184343.88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1072770.43</c:v>
                </c:pt>
                <c:pt idx="6">
                  <c:v>4599.99</c:v>
                </c:pt>
                <c:pt idx="7">
                  <c:v>25454.92</c:v>
                </c:pt>
                <c:pt idx="8">
                  <c:v>6609.0999999999995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'2024 -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24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'2024 -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0%" sourceLinked="0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'2024 -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'2024 -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11300413.539999999</c:v>
                </c:pt>
                <c:pt idx="2">
                  <c:v>43685.38</c:v>
                </c:pt>
                <c:pt idx="3">
                  <c:v>0</c:v>
                </c:pt>
                <c:pt idx="4">
                  <c:v>4840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juntament.barcelona.cat/pressupostos2024/docs/2024/1.%20EXP.%202023-0024%20Pressupost%20General%202024_CEiH%2020.02.24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5" zoomScaleNormal="85" workbookViewId="0">
      <selection activeCell="B2" sqref="B2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45427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>
        <v>5</v>
      </c>
      <c r="H13" s="20">
        <f t="shared" ref="H13:H24" si="2">IF(G13,G13/$G$25,"")</f>
        <v>0.20833333333333334</v>
      </c>
      <c r="I13" s="4">
        <v>8310050.0699999994</v>
      </c>
      <c r="J13" s="5">
        <v>10055160.6</v>
      </c>
      <c r="K13" s="21">
        <f t="shared" ref="K13:K24" si="3">IF(J13,J13/$J$25,"")</f>
        <v>0.88980465753822324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>
        <v>2</v>
      </c>
      <c r="H14" s="20">
        <f t="shared" si="2"/>
        <v>8.3333333333333329E-2</v>
      </c>
      <c r="I14" s="6">
        <v>135955.32</v>
      </c>
      <c r="J14" s="7">
        <v>164505.93</v>
      </c>
      <c r="K14" s="21">
        <f t="shared" si="3"/>
        <v>1.4557514149168031E-2</v>
      </c>
      <c r="L14" s="2">
        <v>1</v>
      </c>
      <c r="M14" s="20">
        <f t="shared" si="4"/>
        <v>0.33333333333333331</v>
      </c>
      <c r="N14" s="6">
        <v>16395</v>
      </c>
      <c r="O14" s="7">
        <v>19837.95</v>
      </c>
      <c r="P14" s="21">
        <f t="shared" si="5"/>
        <v>0.45410958998182005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2</v>
      </c>
      <c r="H18" s="66">
        <f t="shared" si="2"/>
        <v>8.3333333333333329E-2</v>
      </c>
      <c r="I18" s="69">
        <v>870494.12</v>
      </c>
      <c r="J18" s="70">
        <v>1053297.8999999999</v>
      </c>
      <c r="K18" s="67">
        <f t="shared" si="3"/>
        <v>9.3208792427962775E-2</v>
      </c>
      <c r="L18" s="71">
        <v>1</v>
      </c>
      <c r="M18" s="66">
        <f t="shared" si="4"/>
        <v>0.33333333333333331</v>
      </c>
      <c r="N18" s="69">
        <v>16093</v>
      </c>
      <c r="O18" s="70">
        <v>19472.53</v>
      </c>
      <c r="P18" s="67">
        <f t="shared" si="5"/>
        <v>0.44574477777233484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</v>
      </c>
      <c r="H19" s="20">
        <f t="shared" si="2"/>
        <v>8.3333333333333329E-2</v>
      </c>
      <c r="I19" s="6">
        <v>3801.65</v>
      </c>
      <c r="J19" s="7">
        <v>4599.99</v>
      </c>
      <c r="K19" s="21">
        <f t="shared" si="3"/>
        <v>4.0706386396545982E-4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</v>
      </c>
      <c r="H20" s="66">
        <f t="shared" si="2"/>
        <v>8.3333333333333329E-2</v>
      </c>
      <c r="I20" s="69">
        <v>13421.5</v>
      </c>
      <c r="J20" s="70">
        <v>16240.02</v>
      </c>
      <c r="K20" s="67">
        <f t="shared" si="3"/>
        <v>1.4371173180977234E-3</v>
      </c>
      <c r="L20" s="68">
        <v>1</v>
      </c>
      <c r="M20" s="66">
        <f t="shared" si="4"/>
        <v>0.33333333333333331</v>
      </c>
      <c r="N20" s="69">
        <v>3615.62</v>
      </c>
      <c r="O20" s="70">
        <v>4374.8999999999996</v>
      </c>
      <c r="P20" s="67">
        <f t="shared" si="5"/>
        <v>0.10014563224584518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>
        <v>1</v>
      </c>
      <c r="W20" s="66">
        <f t="shared" si="8"/>
        <v>1</v>
      </c>
      <c r="X20" s="69">
        <v>4000</v>
      </c>
      <c r="Y20" s="70">
        <v>4840</v>
      </c>
      <c r="Z20" s="67">
        <f t="shared" si="9"/>
        <v>1</v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11</v>
      </c>
      <c r="H21" s="20">
        <f t="shared" si="2"/>
        <v>0.45833333333333331</v>
      </c>
      <c r="I21" s="98">
        <v>5549.39</v>
      </c>
      <c r="J21" s="98">
        <v>6609.0999999999995</v>
      </c>
      <c r="K21" s="21">
        <f t="shared" si="3"/>
        <v>5.8485470258285788E-4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24</v>
      </c>
      <c r="H25" s="17">
        <f t="shared" si="12"/>
        <v>1</v>
      </c>
      <c r="I25" s="18">
        <f t="shared" si="12"/>
        <v>9339272.0499999989</v>
      </c>
      <c r="J25" s="18">
        <f t="shared" si="12"/>
        <v>11300413.539999999</v>
      </c>
      <c r="K25" s="19">
        <f t="shared" si="12"/>
        <v>1.0000000000000002</v>
      </c>
      <c r="L25" s="16">
        <f t="shared" si="12"/>
        <v>3</v>
      </c>
      <c r="M25" s="17">
        <f t="shared" si="12"/>
        <v>1</v>
      </c>
      <c r="N25" s="18">
        <f t="shared" si="12"/>
        <v>36103.620000000003</v>
      </c>
      <c r="O25" s="18">
        <f t="shared" si="12"/>
        <v>43685.38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1</v>
      </c>
      <c r="W25" s="17">
        <f t="shared" si="12"/>
        <v>1</v>
      </c>
      <c r="X25" s="18">
        <f t="shared" si="12"/>
        <v>4000</v>
      </c>
      <c r="Y25" s="18">
        <f t="shared" si="12"/>
        <v>4840</v>
      </c>
      <c r="Z25" s="19">
        <f t="shared" si="12"/>
        <v>1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6" t="s">
        <v>59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</v>
      </c>
      <c r="C34" s="8">
        <f t="shared" ref="C34:C43" si="14">IF(B34,B34/$B$46,"")</f>
        <v>0.17857142857142858</v>
      </c>
      <c r="D34" s="10">
        <f t="shared" ref="D34:D45" si="15">D13+I13+N13+S13+AC13+X13</f>
        <v>8310050.0699999994</v>
      </c>
      <c r="E34" s="11">
        <f t="shared" ref="E34:E45" si="16">E13+J13+O13+T13+AD13+Y13</f>
        <v>10055160.6</v>
      </c>
      <c r="F34" s="21">
        <f t="shared" ref="F34:F43" si="17">IF(E34,E34/$E$46,"")</f>
        <v>0.88600006316713875</v>
      </c>
      <c r="J34" s="150" t="s">
        <v>3</v>
      </c>
      <c r="K34" s="151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3</v>
      </c>
      <c r="C35" s="8">
        <f t="shared" si="14"/>
        <v>0.10714285714285714</v>
      </c>
      <c r="D35" s="13">
        <f t="shared" si="15"/>
        <v>152350.32</v>
      </c>
      <c r="E35" s="14">
        <f t="shared" si="16"/>
        <v>184343.88</v>
      </c>
      <c r="F35" s="21">
        <f t="shared" si="17"/>
        <v>1.6243270080089568E-2</v>
      </c>
      <c r="J35" s="146" t="s">
        <v>1</v>
      </c>
      <c r="K35" s="147"/>
      <c r="L35" s="60">
        <f>G25</f>
        <v>24</v>
      </c>
      <c r="M35" s="8">
        <f t="shared" si="18"/>
        <v>0.8571428571428571</v>
      </c>
      <c r="N35" s="61">
        <f>I25</f>
        <v>9339272.0499999989</v>
      </c>
      <c r="O35" s="61">
        <f>J25</f>
        <v>11300413.539999999</v>
      </c>
      <c r="P35" s="59">
        <f t="shared" si="19"/>
        <v>0.99572423639407504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6" t="s">
        <v>2</v>
      </c>
      <c r="K36" s="147"/>
      <c r="L36" s="60">
        <f>L25</f>
        <v>3</v>
      </c>
      <c r="M36" s="8">
        <f t="shared" si="18"/>
        <v>0.10714285714285714</v>
      </c>
      <c r="N36" s="61">
        <f>N25</f>
        <v>36103.620000000003</v>
      </c>
      <c r="O36" s="61">
        <f>O25</f>
        <v>43685.38</v>
      </c>
      <c r="P36" s="59">
        <f t="shared" si="19"/>
        <v>3.8492920182180341E-3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6" t="s">
        <v>5</v>
      </c>
      <c r="K38" s="147"/>
      <c r="L38" s="60">
        <f>V25</f>
        <v>1</v>
      </c>
      <c r="M38" s="8">
        <f t="shared" si="18"/>
        <v>3.5714285714285712E-2</v>
      </c>
      <c r="N38" s="61">
        <f>X25</f>
        <v>4000</v>
      </c>
      <c r="O38" s="61">
        <f>Y25</f>
        <v>4840</v>
      </c>
      <c r="P38" s="59">
        <f t="shared" si="19"/>
        <v>4.2647158770680915E-4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</v>
      </c>
      <c r="C39" s="8">
        <f t="shared" si="14"/>
        <v>0.10714285714285714</v>
      </c>
      <c r="D39" s="13">
        <f t="shared" si="15"/>
        <v>886587.12</v>
      </c>
      <c r="E39" s="22">
        <f t="shared" si="16"/>
        <v>1072770.43</v>
      </c>
      <c r="F39" s="21">
        <f t="shared" si="17"/>
        <v>9.4526055480788504E-2</v>
      </c>
      <c r="G39" s="25"/>
      <c r="J39" s="146" t="s">
        <v>4</v>
      </c>
      <c r="K39" s="147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7.1428571428571425E-2</v>
      </c>
      <c r="D40" s="13">
        <f t="shared" si="15"/>
        <v>3801.65</v>
      </c>
      <c r="E40" s="23">
        <f t="shared" si="16"/>
        <v>4599.99</v>
      </c>
      <c r="F40" s="21">
        <f t="shared" si="17"/>
        <v>4.0532335511062913E-4</v>
      </c>
      <c r="G40" s="25"/>
      <c r="J40" s="148" t="s">
        <v>0</v>
      </c>
      <c r="K40" s="149"/>
      <c r="L40" s="83">
        <f>SUM(L34:L39)</f>
        <v>28</v>
      </c>
      <c r="M40" s="17">
        <f>SUM(M34:M39)</f>
        <v>0.99999999999999989</v>
      </c>
      <c r="N40" s="84">
        <f>SUM(N34:N39)</f>
        <v>9379375.6699999981</v>
      </c>
      <c r="O40" s="85">
        <f>SUM(O34:O39)</f>
        <v>11348938.92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</v>
      </c>
      <c r="C41" s="8">
        <f t="shared" si="14"/>
        <v>0.14285714285714285</v>
      </c>
      <c r="D41" s="13">
        <f t="shared" si="15"/>
        <v>21037.119999999999</v>
      </c>
      <c r="E41" s="23">
        <f t="shared" si="16"/>
        <v>25454.92</v>
      </c>
      <c r="F41" s="21">
        <f t="shared" si="17"/>
        <v>2.2429339147416964E-3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95" t="s">
        <v>50</v>
      </c>
      <c r="B42" s="12">
        <f t="shared" si="13"/>
        <v>11</v>
      </c>
      <c r="C42" s="8">
        <f t="shared" si="14"/>
        <v>0.39285714285714285</v>
      </c>
      <c r="D42" s="13">
        <f t="shared" si="15"/>
        <v>5549.39</v>
      </c>
      <c r="E42" s="14">
        <f t="shared" si="16"/>
        <v>6609.0999999999995</v>
      </c>
      <c r="F42" s="21">
        <f t="shared" si="17"/>
        <v>5.8235400213080008E-4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28</v>
      </c>
      <c r="C46" s="17">
        <f>SUM(C34:C45)</f>
        <v>1</v>
      </c>
      <c r="D46" s="18">
        <f>SUM(D34:D45)</f>
        <v>9379375.6699999981</v>
      </c>
      <c r="E46" s="18">
        <f>SUM(E34:E45)</f>
        <v>11348938.92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19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9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d'Informàtica (IMI)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21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0</v>
      </c>
      <c r="H25" s="17">
        <f t="shared" si="32"/>
        <v>0</v>
      </c>
      <c r="I25" s="18">
        <f t="shared" si="32"/>
        <v>0</v>
      </c>
      <c r="J25" s="18">
        <f t="shared" si="32"/>
        <v>0</v>
      </c>
      <c r="K25" s="19">
        <f t="shared" si="32"/>
        <v>0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6" t="s">
        <v>1</v>
      </c>
      <c r="K35" s="147"/>
      <c r="L35" s="60">
        <f>G25</f>
        <v>0</v>
      </c>
      <c r="M35" s="8" t="str">
        <f t="shared" si="38"/>
        <v/>
      </c>
      <c r="N35" s="61">
        <f>I25</f>
        <v>0</v>
      </c>
      <c r="O35" s="61">
        <f>J25</f>
        <v>0</v>
      </c>
      <c r="P35" s="59" t="str">
        <f t="shared" si="39"/>
        <v/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6" t="s">
        <v>2</v>
      </c>
      <c r="K36" s="147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6" t="s">
        <v>34</v>
      </c>
      <c r="K37" s="147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6" t="s">
        <v>5</v>
      </c>
      <c r="K38" s="147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6" t="s">
        <v>4</v>
      </c>
      <c r="K39" s="147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0</v>
      </c>
      <c r="C41" s="8" t="str">
        <f t="shared" si="34"/>
        <v/>
      </c>
      <c r="D41" s="13">
        <f t="shared" si="35"/>
        <v>0</v>
      </c>
      <c r="E41" s="23">
        <f t="shared" si="36"/>
        <v>0</v>
      </c>
      <c r="F41" s="21" t="str">
        <f t="shared" si="3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55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d'Informàtica (IMI)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0</v>
      </c>
      <c r="H25" s="17">
        <f t="shared" si="22"/>
        <v>0</v>
      </c>
      <c r="I25" s="18">
        <f t="shared" si="22"/>
        <v>0</v>
      </c>
      <c r="J25" s="18">
        <f t="shared" si="22"/>
        <v>0</v>
      </c>
      <c r="K25" s="19">
        <f t="shared" si="22"/>
        <v>0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50" t="s">
        <v>3</v>
      </c>
      <c r="K34" s="151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3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6" t="s">
        <v>1</v>
      </c>
      <c r="K35" s="147"/>
      <c r="L35" s="60">
        <f>G25</f>
        <v>0</v>
      </c>
      <c r="M35" s="8" t="str">
        <f>IF(L35,L35/$L$40,"")</f>
        <v/>
      </c>
      <c r="N35" s="61">
        <f>I25</f>
        <v>0</v>
      </c>
      <c r="O35" s="61">
        <f>J25</f>
        <v>0</v>
      </c>
      <c r="P35" s="59" t="str">
        <f>IF(O35,O35/$O$40,"")</f>
        <v/>
      </c>
    </row>
    <row r="36" spans="1:33" ht="30" customHeight="1" x14ac:dyDescent="0.3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6" t="s">
        <v>2</v>
      </c>
      <c r="K36" s="147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6" t="s">
        <v>34</v>
      </c>
      <c r="K37" s="147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6" t="s">
        <v>5</v>
      </c>
      <c r="K38" s="147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6" t="s">
        <v>4</v>
      </c>
      <c r="K39" s="147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0</v>
      </c>
      <c r="C41" s="8" t="str">
        <f t="shared" si="24"/>
        <v/>
      </c>
      <c r="D41" s="13">
        <f t="shared" si="25"/>
        <v>0</v>
      </c>
      <c r="E41" s="23">
        <f t="shared" si="26"/>
        <v>0</v>
      </c>
      <c r="F41" s="21" t="str">
        <f t="shared" si="27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56</v>
      </c>
      <c r="C7" s="32"/>
      <c r="D7" s="32"/>
      <c r="E7" s="32"/>
      <c r="F7" s="32"/>
      <c r="G7" s="33"/>
      <c r="H7" s="73"/>
      <c r="I7" s="90" t="s">
        <v>46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d'Informàtica (IMI)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8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30"/>
    </row>
    <row r="11" spans="1:31" ht="30" customHeight="1" thickBot="1" x14ac:dyDescent="0.35">
      <c r="A11" s="119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3" t="s">
        <v>5</v>
      </c>
      <c r="W11" s="144"/>
      <c r="X11" s="144"/>
      <c r="Y11" s="144"/>
      <c r="Z11" s="145"/>
      <c r="AA11" s="140" t="s">
        <v>4</v>
      </c>
      <c r="AB11" s="141"/>
      <c r="AC11" s="141"/>
      <c r="AD11" s="141"/>
      <c r="AE11" s="142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/>
      <c r="H20" s="66" t="str">
        <f t="shared" si="2"/>
        <v/>
      </c>
      <c r="I20" s="69"/>
      <c r="J20" s="70"/>
      <c r="K20" s="67" t="str">
        <f t="shared" si="3"/>
        <v/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0</v>
      </c>
      <c r="H25" s="17">
        <f t="shared" si="30"/>
        <v>0</v>
      </c>
      <c r="I25" s="18">
        <f t="shared" si="30"/>
        <v>0</v>
      </c>
      <c r="J25" s="18">
        <f t="shared" si="30"/>
        <v>0</v>
      </c>
      <c r="K25" s="19">
        <f t="shared" si="30"/>
        <v>0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50" t="s">
        <v>3</v>
      </c>
      <c r="K34" s="151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3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6" t="s">
        <v>1</v>
      </c>
      <c r="K35" s="147"/>
      <c r="L35" s="60">
        <f>G25</f>
        <v>0</v>
      </c>
      <c r="M35" s="8" t="str">
        <f t="shared" si="36"/>
        <v/>
      </c>
      <c r="N35" s="61">
        <f>I25</f>
        <v>0</v>
      </c>
      <c r="O35" s="61">
        <f>J25</f>
        <v>0</v>
      </c>
      <c r="P35" s="59" t="str">
        <f t="shared" si="37"/>
        <v/>
      </c>
    </row>
    <row r="36" spans="1:33" ht="30" customHeight="1" x14ac:dyDescent="0.3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6" t="s">
        <v>2</v>
      </c>
      <c r="K36" s="147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6" t="s">
        <v>34</v>
      </c>
      <c r="K37" s="147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6" t="s">
        <v>5</v>
      </c>
      <c r="K38" s="147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6" t="s">
        <v>4</v>
      </c>
      <c r="K39" s="147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8" t="s">
        <v>0</v>
      </c>
      <c r="K40" s="149"/>
      <c r="L40" s="83">
        <f>SUM(L34:L39)</f>
        <v>0</v>
      </c>
      <c r="M40" s="17">
        <f>SUM(M34:M39)</f>
        <v>0</v>
      </c>
      <c r="N40" s="84">
        <f>SUM(N34:N39)</f>
        <v>0</v>
      </c>
      <c r="O40" s="85">
        <f>SUM(O34:O39)</f>
        <v>0</v>
      </c>
      <c r="P40" s="86">
        <f>SUM(P34:P39)</f>
        <v>0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0</v>
      </c>
      <c r="C41" s="8" t="str">
        <f t="shared" si="32"/>
        <v/>
      </c>
      <c r="D41" s="13">
        <f t="shared" si="33"/>
        <v>0</v>
      </c>
      <c r="E41" s="23">
        <f t="shared" si="34"/>
        <v>0</v>
      </c>
      <c r="F41" s="21" t="str">
        <f t="shared" si="35"/>
        <v/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0</v>
      </c>
      <c r="C46" s="17">
        <f>SUM(C34:C45)</f>
        <v>0</v>
      </c>
      <c r="D46" s="18">
        <f>SUM(D34:D45)</f>
        <v>0</v>
      </c>
      <c r="E46" s="18">
        <f>SUM(E34:E45)</f>
        <v>0</v>
      </c>
      <c r="F46" s="19">
        <f>SUM(F34:F45)</f>
        <v>0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workbookViewId="0">
      <selection activeCell="A5" sqref="A5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57</v>
      </c>
      <c r="B7" s="31" t="s">
        <v>58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2024'!B8</f>
        <v>Institut Municipal d'Informàtica (IMI)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0" t="s">
        <v>6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2"/>
    </row>
    <row r="11" spans="1:31" ht="30" customHeight="1" thickBot="1" x14ac:dyDescent="0.35">
      <c r="A11" s="173" t="s">
        <v>10</v>
      </c>
      <c r="B11" s="131" t="s">
        <v>3</v>
      </c>
      <c r="C11" s="132"/>
      <c r="D11" s="132"/>
      <c r="E11" s="132"/>
      <c r="F11" s="133"/>
      <c r="G11" s="134" t="s">
        <v>1</v>
      </c>
      <c r="H11" s="135"/>
      <c r="I11" s="135"/>
      <c r="J11" s="135"/>
      <c r="K11" s="136"/>
      <c r="L11" s="105" t="s">
        <v>2</v>
      </c>
      <c r="M11" s="106"/>
      <c r="N11" s="106"/>
      <c r="O11" s="106"/>
      <c r="P11" s="106"/>
      <c r="Q11" s="137" t="s">
        <v>34</v>
      </c>
      <c r="R11" s="138"/>
      <c r="S11" s="138"/>
      <c r="T11" s="138"/>
      <c r="U11" s="139"/>
      <c r="V11" s="140" t="s">
        <v>4</v>
      </c>
      <c r="W11" s="141"/>
      <c r="X11" s="141"/>
      <c r="Y11" s="141"/>
      <c r="Z11" s="142"/>
      <c r="AA11" s="143" t="s">
        <v>5</v>
      </c>
      <c r="AB11" s="144"/>
      <c r="AC11" s="144"/>
      <c r="AD11" s="144"/>
      <c r="AE11" s="145"/>
    </row>
    <row r="12" spans="1:31" ht="39" customHeight="1" thickBot="1" x14ac:dyDescent="0.35">
      <c r="A12" s="174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2024'!B13+'CONTRACTACIO 2n TR 2024'!B13+'CONTRACTACIO 3r TR 2024'!B13+'CONTRACTACIO 4t TR 2024'!B13</f>
        <v>0</v>
      </c>
      <c r="C13" s="20" t="str">
        <f t="shared" ref="C13:C24" si="0">IF(B13,B13/$B$25,"")</f>
        <v/>
      </c>
      <c r="D13" s="10">
        <f>'CONTRACTACIO 1r TR 2024'!D13+'CONTRACTACIO 2n TR 2024'!D13+'CONTRACTACIO 3r TR 2024'!D13+'CONTRACTACIO 4t TR 2024'!D13</f>
        <v>0</v>
      </c>
      <c r="E13" s="10">
        <f>'CONTRACTACIO 1r TR 2024'!E13+'CONTRACTACIO 2n TR 2024'!E13+'CONTRACTACIO 3r TR 2024'!E13+'CONTRACTACIO 4t TR 2024'!E13</f>
        <v>0</v>
      </c>
      <c r="F13" s="21" t="str">
        <f t="shared" ref="F13:F24" si="1">IF(E13,E13/$E$25,"")</f>
        <v/>
      </c>
      <c r="G13" s="9">
        <f>'CONTRACTACIO 1r TR 2024'!G13+'CONTRACTACIO 2n TR 2024'!G13+'CONTRACTACIO 3r TR 2024'!G13+'CONTRACTACIO 4t TR 2024'!G13</f>
        <v>5</v>
      </c>
      <c r="H13" s="20">
        <f t="shared" ref="H13:H24" si="2">IF(G13,G13/$G$25,"")</f>
        <v>0.20833333333333334</v>
      </c>
      <c r="I13" s="10">
        <f>'CONTRACTACIO 1r TR 2024'!I13+'CONTRACTACIO 2n TR 2024'!I13+'CONTRACTACIO 3r TR 2024'!I13+'CONTRACTACIO 4t TR 2024'!I13</f>
        <v>8310050.0699999994</v>
      </c>
      <c r="J13" s="10">
        <f>'CONTRACTACIO 1r TR 2024'!J13+'CONTRACTACIO 2n TR 2024'!J13+'CONTRACTACIO 3r TR 2024'!J13+'CONTRACTACIO 4t TR 2024'!J13</f>
        <v>10055160.6</v>
      </c>
      <c r="K13" s="21">
        <f t="shared" ref="K13:K24" si="3">IF(J13,J13/$J$25,"")</f>
        <v>0.88980465753822324</v>
      </c>
      <c r="L13" s="9">
        <f>'CONTRACTACIO 1r TR 2024'!L13+'CONTRACTACIO 2n TR 2024'!L13+'CONTRACTACIO 3r TR 2024'!L13+'CONTRACTACIO 4t TR 2024'!L13</f>
        <v>0</v>
      </c>
      <c r="M13" s="20" t="str">
        <f t="shared" ref="M13:M24" si="4">IF(L13,L13/$L$25,"")</f>
        <v/>
      </c>
      <c r="N13" s="10">
        <f>'CONTRACTACIO 1r TR 2024'!N13+'CONTRACTACIO 2n TR 2024'!N13+'CONTRACTACIO 3r TR 2024'!N13+'CONTRACTACIO 4t TR 2024'!N13</f>
        <v>0</v>
      </c>
      <c r="O13" s="10">
        <f>'CONTRACTACIO 1r TR 2024'!O13+'CONTRACTACIO 2n TR 2024'!O13+'CONTRACTACIO 3r TR 2024'!O13+'CONTRACTACIO 4t TR 2024'!O13</f>
        <v>0</v>
      </c>
      <c r="P13" s="21" t="str">
        <f t="shared" ref="P13:P24" si="5">IF(O13,O13/$O$25,"")</f>
        <v/>
      </c>
      <c r="Q13" s="9">
        <f>'CONTRACTACIO 1r TR 2024'!Q13+'CONTRACTACIO 2n TR 2024'!Q13+'CONTRACTACIO 3r TR 2024'!Q13+'CONTRACTACIO 4t TR 2024'!Q13</f>
        <v>0</v>
      </c>
      <c r="R13" s="20" t="str">
        <f t="shared" ref="R13:R24" si="6">IF(Q13,Q13/$Q$25,"")</f>
        <v/>
      </c>
      <c r="S13" s="10">
        <f>'CONTRACTACIO 1r TR 2024'!S13+'CONTRACTACIO 2n TR 2024'!S13+'CONTRACTACIO 3r TR 2024'!S13+'CONTRACTACIO 4t TR 2024'!S13</f>
        <v>0</v>
      </c>
      <c r="T13" s="10">
        <f>'CONTRACTACIO 1r TR 2024'!T13+'CONTRACTACIO 2n TR 2024'!T13+'CONTRACTACIO 3r TR 2024'!T13+'CONTRACTACIO 4t TR 2024'!T13</f>
        <v>0</v>
      </c>
      <c r="U13" s="21" t="str">
        <f t="shared" ref="U13:U24" si="7">IF(T13,T13/$T$25,"")</f>
        <v/>
      </c>
      <c r="V13" s="9">
        <f>'CONTRACTACIO 1r TR 2024'!AA13+'CONTRACTACIO 2n TR 2024'!AA13+'CONTRACTACIO 3r TR 2024'!AA13+'CONTRACTACIO 4t TR 2024'!AA13</f>
        <v>0</v>
      </c>
      <c r="W13" s="20" t="str">
        <f t="shared" ref="W13:W24" si="8">IF(V13,V13/$V$25,"")</f>
        <v/>
      </c>
      <c r="X13" s="10">
        <f>'CONTRACTACIO 1r TR 2024'!AC13+'CONTRACTACIO 2n TR 2024'!AC13+'CONTRACTACIO 3r TR 2024'!AC13+'CONTRACTACIO 4t TR 2024'!AC13</f>
        <v>0</v>
      </c>
      <c r="Y13" s="10">
        <f>'CONTRACTACIO 1r TR 2024'!AD13+'CONTRACTACIO 2n TR 2024'!AD13+'CONTRACTACIO 3r TR 2024'!AD13+'CONTRACTACIO 4t TR 2024'!AD13</f>
        <v>0</v>
      </c>
      <c r="Z13" s="21" t="str">
        <f t="shared" ref="Z13:Z24" si="9">IF(Y13,Y13/$Y$25,"")</f>
        <v/>
      </c>
      <c r="AA13" s="9">
        <f>'CONTRACTACIO 1r TR 2024'!V13+'CONTRACTACIO 2n TR 2024'!V13+'CONTRACTACIO 3r TR 2024'!V13+'CONTRACTACIO 4t TR 2024'!V13</f>
        <v>0</v>
      </c>
      <c r="AB13" s="20" t="str">
        <f t="shared" ref="AB13:AB24" si="10">IF(AA13,AA13/$AA$25,"")</f>
        <v/>
      </c>
      <c r="AC13" s="10">
        <f>'CONTRACTACIO 1r TR 2024'!X13+'CONTRACTACIO 2n TR 2024'!X13+'CONTRACTACIO 3r TR 2024'!X13+'CONTRACTACIO 4t TR 2024'!X13</f>
        <v>0</v>
      </c>
      <c r="AD13" s="10">
        <f>'CONTRACTACIO 1r TR 2024'!Y13+'CONTRACTACIO 2n TR 2024'!Y13+'CONTRACTACIO 3r TR 2024'!Y13+'CONTRACTACIO 4t TR 2024'!Y13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2024'!B14+'CONTRACTACIO 2n TR 2024'!B14+'CONTRACTACIO 3r TR 2024'!B14+'CONTRACTACIO 4t TR 2024'!B14</f>
        <v>0</v>
      </c>
      <c r="C14" s="20" t="str">
        <f t="shared" si="0"/>
        <v/>
      </c>
      <c r="D14" s="13">
        <f>'CONTRACTACIO 1r TR 2024'!D14+'CONTRACTACIO 2n TR 2024'!D14+'CONTRACTACIO 3r TR 2024'!D14+'CONTRACTACIO 4t TR 2024'!D14</f>
        <v>0</v>
      </c>
      <c r="E14" s="13">
        <f>'CONTRACTACIO 1r TR 2024'!E14+'CONTRACTACIO 2n TR 2024'!E14+'CONTRACTACIO 3r TR 2024'!E14+'CONTRACTACIO 4t TR 2024'!E14</f>
        <v>0</v>
      </c>
      <c r="F14" s="21" t="str">
        <f t="shared" si="1"/>
        <v/>
      </c>
      <c r="G14" s="9">
        <f>'CONTRACTACIO 1r TR 2024'!G14+'CONTRACTACIO 2n TR 2024'!G14+'CONTRACTACIO 3r TR 2024'!G14+'CONTRACTACIO 4t TR 2024'!G14</f>
        <v>2</v>
      </c>
      <c r="H14" s="20">
        <f t="shared" si="2"/>
        <v>8.3333333333333329E-2</v>
      </c>
      <c r="I14" s="13">
        <f>'CONTRACTACIO 1r TR 2024'!I14+'CONTRACTACIO 2n TR 2024'!I14+'CONTRACTACIO 3r TR 2024'!I14+'CONTRACTACIO 4t TR 2024'!I14</f>
        <v>135955.32</v>
      </c>
      <c r="J14" s="13">
        <f>'CONTRACTACIO 1r TR 2024'!J14+'CONTRACTACIO 2n TR 2024'!J14+'CONTRACTACIO 3r TR 2024'!J14+'CONTRACTACIO 4t TR 2024'!J14</f>
        <v>164505.93</v>
      </c>
      <c r="K14" s="21">
        <f t="shared" si="3"/>
        <v>1.4557514149168031E-2</v>
      </c>
      <c r="L14" s="9">
        <f>'CONTRACTACIO 1r TR 2024'!L14+'CONTRACTACIO 2n TR 2024'!L14+'CONTRACTACIO 3r TR 2024'!L14+'CONTRACTACIO 4t TR 2024'!L14</f>
        <v>1</v>
      </c>
      <c r="M14" s="20">
        <f t="shared" si="4"/>
        <v>0.33333333333333331</v>
      </c>
      <c r="N14" s="13">
        <f>'CONTRACTACIO 1r TR 2024'!N14+'CONTRACTACIO 2n TR 2024'!N14+'CONTRACTACIO 3r TR 2024'!N14+'CONTRACTACIO 4t TR 2024'!N14</f>
        <v>16395</v>
      </c>
      <c r="O14" s="13">
        <f>'CONTRACTACIO 1r TR 2024'!O14+'CONTRACTACIO 2n TR 2024'!O14+'CONTRACTACIO 3r TR 2024'!O14+'CONTRACTACIO 4t TR 2024'!O14</f>
        <v>19837.95</v>
      </c>
      <c r="P14" s="21">
        <f t="shared" si="5"/>
        <v>0.45410958998182005</v>
      </c>
      <c r="Q14" s="9">
        <f>'CONTRACTACIO 1r TR 2024'!Q14+'CONTRACTACIO 2n TR 2024'!Q14+'CONTRACTACIO 3r TR 2024'!Q14+'CONTRACTACIO 4t TR 2024'!Q14</f>
        <v>0</v>
      </c>
      <c r="R14" s="20" t="str">
        <f t="shared" si="6"/>
        <v/>
      </c>
      <c r="S14" s="13">
        <f>'CONTRACTACIO 1r TR 2024'!S14+'CONTRACTACIO 2n TR 2024'!S14+'CONTRACTACIO 3r TR 2024'!S14+'CONTRACTACIO 4t TR 2024'!S14</f>
        <v>0</v>
      </c>
      <c r="T14" s="13">
        <f>'CONTRACTACIO 1r TR 2024'!T14+'CONTRACTACIO 2n TR 2024'!T14+'CONTRACTACIO 3r TR 2024'!T14+'CONTRACTACIO 4t TR 2024'!T14</f>
        <v>0</v>
      </c>
      <c r="U14" s="21" t="str">
        <f t="shared" si="7"/>
        <v/>
      </c>
      <c r="V14" s="9">
        <f>'CONTRACTACIO 1r TR 2024'!AA14+'CONTRACTACIO 2n TR 2024'!AA14+'CONTRACTACIO 3r TR 2024'!AA14+'CONTRACTACIO 4t TR 2024'!AA14</f>
        <v>0</v>
      </c>
      <c r="W14" s="20" t="str">
        <f t="shared" si="8"/>
        <v/>
      </c>
      <c r="X14" s="13">
        <f>'CONTRACTACIO 1r TR 2024'!AC14+'CONTRACTACIO 2n TR 2024'!AC14+'CONTRACTACIO 3r TR 2024'!AC14+'CONTRACTACIO 4t TR 2024'!AC14</f>
        <v>0</v>
      </c>
      <c r="Y14" s="13">
        <f>'CONTRACTACIO 1r TR 2024'!AD14+'CONTRACTACIO 2n TR 2024'!AD14+'CONTRACTACIO 3r TR 2024'!AD14+'CONTRACTACIO 4t TR 2024'!AD14</f>
        <v>0</v>
      </c>
      <c r="Z14" s="21" t="str">
        <f t="shared" si="9"/>
        <v/>
      </c>
      <c r="AA14" s="9">
        <f>'CONTRACTACIO 1r TR 2024'!V14+'CONTRACTACIO 2n TR 2024'!V14+'CONTRACTACIO 3r TR 2024'!V14+'CONTRACTACIO 4t TR 2024'!V14</f>
        <v>0</v>
      </c>
      <c r="AB14" s="20" t="str">
        <f t="shared" si="10"/>
        <v/>
      </c>
      <c r="AC14" s="13">
        <f>'CONTRACTACIO 1r TR 2024'!X14+'CONTRACTACIO 2n TR 2024'!X14+'CONTRACTACIO 3r TR 2024'!X14+'CONTRACTACIO 4t TR 2024'!X14</f>
        <v>0</v>
      </c>
      <c r="AD14" s="13">
        <f>'CONTRACTACIO 1r TR 2024'!Y14+'CONTRACTACIO 2n TR 2024'!Y14+'CONTRACTACIO 3r TR 2024'!Y14+'CONTRACTACIO 4t TR 2024'!Y14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2024'!B15+'CONTRACTACIO 2n TR 2024'!B15+'CONTRACTACIO 3r TR 2024'!B15+'CONTRACTACIO 4t TR 2024'!B15</f>
        <v>0</v>
      </c>
      <c r="C15" s="20" t="str">
        <f t="shared" si="0"/>
        <v/>
      </c>
      <c r="D15" s="13">
        <f>'CONTRACTACIO 1r TR 2024'!D15+'CONTRACTACIO 2n TR 2024'!D15+'CONTRACTACIO 3r TR 2024'!D15+'CONTRACTACIO 4t TR 2024'!D15</f>
        <v>0</v>
      </c>
      <c r="E15" s="13">
        <f>'CONTRACTACIO 1r TR 2024'!E15+'CONTRACTACIO 2n TR 2024'!E15+'CONTRACTACIO 3r TR 2024'!E15+'CONTRACTACIO 4t TR 2024'!E15</f>
        <v>0</v>
      </c>
      <c r="F15" s="21" t="str">
        <f t="shared" si="1"/>
        <v/>
      </c>
      <c r="G15" s="9">
        <f>'CONTRACTACIO 1r TR 2024'!G15+'CONTRACTACIO 2n TR 2024'!G15+'CONTRACTACIO 3r TR 2024'!G15+'CONTRACTACIO 4t TR 2024'!G15</f>
        <v>0</v>
      </c>
      <c r="H15" s="20" t="str">
        <f t="shared" si="2"/>
        <v/>
      </c>
      <c r="I15" s="13">
        <f>'CONTRACTACIO 1r TR 2024'!I15+'CONTRACTACIO 2n TR 2024'!I15+'CONTRACTACIO 3r TR 2024'!I15+'CONTRACTACIO 4t TR 2024'!I15</f>
        <v>0</v>
      </c>
      <c r="J15" s="13">
        <f>'CONTRACTACIO 1r TR 2024'!J15+'CONTRACTACIO 2n TR 2024'!J15+'CONTRACTACIO 3r TR 2024'!J15+'CONTRACTACIO 4t TR 2024'!J15</f>
        <v>0</v>
      </c>
      <c r="K15" s="21" t="str">
        <f t="shared" si="3"/>
        <v/>
      </c>
      <c r="L15" s="9">
        <f>'CONTRACTACIO 1r TR 2024'!L15+'CONTRACTACIO 2n TR 2024'!L15+'CONTRACTACIO 3r TR 2024'!L15+'CONTRACTACIO 4t TR 2024'!L15</f>
        <v>0</v>
      </c>
      <c r="M15" s="20" t="str">
        <f t="shared" si="4"/>
        <v/>
      </c>
      <c r="N15" s="13">
        <f>'CONTRACTACIO 1r TR 2024'!N15+'CONTRACTACIO 2n TR 2024'!N15+'CONTRACTACIO 3r TR 2024'!N15+'CONTRACTACIO 4t TR 2024'!N15</f>
        <v>0</v>
      </c>
      <c r="O15" s="13">
        <f>'CONTRACTACIO 1r TR 2024'!O15+'CONTRACTACIO 2n TR 2024'!O15+'CONTRACTACIO 3r TR 2024'!O15+'CONTRACTACIO 4t TR 2024'!O15</f>
        <v>0</v>
      </c>
      <c r="P15" s="21" t="str">
        <f t="shared" si="5"/>
        <v/>
      </c>
      <c r="Q15" s="9">
        <f>'CONTRACTACIO 1r TR 2024'!Q15+'CONTRACTACIO 2n TR 2024'!Q15+'CONTRACTACIO 3r TR 2024'!Q15+'CONTRACTACIO 4t TR 2024'!Q15</f>
        <v>0</v>
      </c>
      <c r="R15" s="20" t="str">
        <f t="shared" si="6"/>
        <v/>
      </c>
      <c r="S15" s="13">
        <f>'CONTRACTACIO 1r TR 2024'!S15+'CONTRACTACIO 2n TR 2024'!S15+'CONTRACTACIO 3r TR 2024'!S15+'CONTRACTACIO 4t TR 2024'!S15</f>
        <v>0</v>
      </c>
      <c r="T15" s="13">
        <f>'CONTRACTACIO 1r TR 2024'!T15+'CONTRACTACIO 2n TR 2024'!T15+'CONTRACTACIO 3r TR 2024'!T15+'CONTRACTACIO 4t TR 2024'!T15</f>
        <v>0</v>
      </c>
      <c r="U15" s="21" t="str">
        <f t="shared" si="7"/>
        <v/>
      </c>
      <c r="V15" s="9">
        <f>'CONTRACTACIO 1r TR 2024'!AA15+'CONTRACTACIO 2n TR 2024'!AA15+'CONTRACTACIO 3r TR 2024'!AA15+'CONTRACTACIO 4t TR 2024'!AA15</f>
        <v>0</v>
      </c>
      <c r="W15" s="20" t="str">
        <f t="shared" si="8"/>
        <v/>
      </c>
      <c r="X15" s="13">
        <f>'CONTRACTACIO 1r TR 2024'!AC15+'CONTRACTACIO 2n TR 2024'!AC15+'CONTRACTACIO 3r TR 2024'!AC15+'CONTRACTACIO 4t TR 2024'!AC15</f>
        <v>0</v>
      </c>
      <c r="Y15" s="13">
        <f>'CONTRACTACIO 1r TR 2024'!AD15+'CONTRACTACIO 2n TR 2024'!AD15+'CONTRACTACIO 3r TR 2024'!AD15+'CONTRACTACIO 4t TR 2024'!AD15</f>
        <v>0</v>
      </c>
      <c r="Z15" s="21" t="str">
        <f t="shared" si="9"/>
        <v/>
      </c>
      <c r="AA15" s="9">
        <f>'CONTRACTACIO 1r TR 2024'!V15+'CONTRACTACIO 2n TR 2024'!V15+'CONTRACTACIO 3r TR 2024'!V15+'CONTRACTACIO 4t TR 2024'!V15</f>
        <v>0</v>
      </c>
      <c r="AB15" s="20" t="str">
        <f t="shared" si="10"/>
        <v/>
      </c>
      <c r="AC15" s="13">
        <f>'CONTRACTACIO 1r TR 2024'!X15+'CONTRACTACIO 2n TR 2024'!X15+'CONTRACTACIO 3r TR 2024'!X15+'CONTRACTACIO 4t TR 2024'!X15</f>
        <v>0</v>
      </c>
      <c r="AD15" s="13">
        <f>'CONTRACTACIO 1r TR 2024'!Y15+'CONTRACTACIO 2n TR 2024'!Y15+'CONTRACTACIO 3r TR 2024'!Y15+'CONTRACTACIO 4t TR 2024'!Y15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2024'!B16+'CONTRACTACIO 2n TR 2024'!B16+'CONTRACTACIO 3r TR 2024'!B16+'CONTRACTACIO 4t TR 2024'!B16</f>
        <v>0</v>
      </c>
      <c r="C16" s="20" t="str">
        <f t="shared" si="0"/>
        <v/>
      </c>
      <c r="D16" s="13">
        <f>'CONTRACTACIO 1r TR 2024'!D16+'CONTRACTACIO 2n TR 2024'!D16+'CONTRACTACIO 3r TR 2024'!D16+'CONTRACTACIO 4t TR 2024'!D16</f>
        <v>0</v>
      </c>
      <c r="E16" s="13">
        <f>'CONTRACTACIO 1r TR 2024'!E16+'CONTRACTACIO 2n TR 2024'!E16+'CONTRACTACIO 3r TR 2024'!E16+'CONTRACTACIO 4t TR 2024'!E16</f>
        <v>0</v>
      </c>
      <c r="F16" s="21" t="str">
        <f t="shared" si="1"/>
        <v/>
      </c>
      <c r="G16" s="9">
        <f>'CONTRACTACIO 1r TR 2024'!G16+'CONTRACTACIO 2n TR 2024'!G16+'CONTRACTACIO 3r TR 2024'!G16+'CONTRACTACIO 4t TR 2024'!G16</f>
        <v>0</v>
      </c>
      <c r="H16" s="20" t="str">
        <f t="shared" si="2"/>
        <v/>
      </c>
      <c r="I16" s="13">
        <f>'CONTRACTACIO 1r TR 2024'!I16+'CONTRACTACIO 2n TR 2024'!I16+'CONTRACTACIO 3r TR 2024'!I16+'CONTRACTACIO 4t TR 2024'!I16</f>
        <v>0</v>
      </c>
      <c r="J16" s="13">
        <f>'CONTRACTACIO 1r TR 2024'!J16+'CONTRACTACIO 2n TR 2024'!J16+'CONTRACTACIO 3r TR 2024'!J16+'CONTRACTACIO 4t TR 2024'!J16</f>
        <v>0</v>
      </c>
      <c r="K16" s="21" t="str">
        <f t="shared" si="3"/>
        <v/>
      </c>
      <c r="L16" s="9">
        <f>'CONTRACTACIO 1r TR 2024'!L16+'CONTRACTACIO 2n TR 2024'!L16+'CONTRACTACIO 3r TR 2024'!L16+'CONTRACTACIO 4t TR 2024'!L16</f>
        <v>0</v>
      </c>
      <c r="M16" s="20" t="str">
        <f t="shared" si="4"/>
        <v/>
      </c>
      <c r="N16" s="13">
        <f>'CONTRACTACIO 1r TR 2024'!N16+'CONTRACTACIO 2n TR 2024'!N16+'CONTRACTACIO 3r TR 2024'!N16+'CONTRACTACIO 4t TR 2024'!N16</f>
        <v>0</v>
      </c>
      <c r="O16" s="13">
        <f>'CONTRACTACIO 1r TR 2024'!O16+'CONTRACTACIO 2n TR 2024'!O16+'CONTRACTACIO 3r TR 2024'!O16+'CONTRACTACIO 4t TR 2024'!O16</f>
        <v>0</v>
      </c>
      <c r="P16" s="21" t="str">
        <f t="shared" si="5"/>
        <v/>
      </c>
      <c r="Q16" s="9">
        <f>'CONTRACTACIO 1r TR 2024'!Q16+'CONTRACTACIO 2n TR 2024'!Q16+'CONTRACTACIO 3r TR 2024'!Q16+'CONTRACTACIO 4t TR 2024'!Q16</f>
        <v>0</v>
      </c>
      <c r="R16" s="20" t="str">
        <f t="shared" si="6"/>
        <v/>
      </c>
      <c r="S16" s="13">
        <f>'CONTRACTACIO 1r TR 2024'!S16+'CONTRACTACIO 2n TR 2024'!S16+'CONTRACTACIO 3r TR 2024'!S16+'CONTRACTACIO 4t TR 2024'!S16</f>
        <v>0</v>
      </c>
      <c r="T16" s="13">
        <f>'CONTRACTACIO 1r TR 2024'!T16+'CONTRACTACIO 2n TR 2024'!T16+'CONTRACTACIO 3r TR 2024'!T16+'CONTRACTACIO 4t TR 2024'!T16</f>
        <v>0</v>
      </c>
      <c r="U16" s="21" t="str">
        <f t="shared" si="7"/>
        <v/>
      </c>
      <c r="V16" s="9">
        <f>'CONTRACTACIO 1r TR 2024'!AA16+'CONTRACTACIO 2n TR 2024'!AA16+'CONTRACTACIO 3r TR 2024'!AA16+'CONTRACTACIO 4t TR 2024'!AA16</f>
        <v>0</v>
      </c>
      <c r="W16" s="20" t="str">
        <f t="shared" si="8"/>
        <v/>
      </c>
      <c r="X16" s="13">
        <f>'CONTRACTACIO 1r TR 2024'!AC16+'CONTRACTACIO 2n TR 2024'!AC16+'CONTRACTACIO 3r TR 2024'!AC16+'CONTRACTACIO 4t TR 2024'!AC16</f>
        <v>0</v>
      </c>
      <c r="Y16" s="13">
        <f>'CONTRACTACIO 1r TR 2024'!AD16+'CONTRACTACIO 2n TR 2024'!AD16+'CONTRACTACIO 3r TR 2024'!AD16+'CONTRACTACIO 4t TR 2024'!AD16</f>
        <v>0</v>
      </c>
      <c r="Z16" s="21" t="str">
        <f t="shared" si="9"/>
        <v/>
      </c>
      <c r="AA16" s="9">
        <f>'CONTRACTACIO 1r TR 2024'!V16+'CONTRACTACIO 2n TR 2024'!V16+'CONTRACTACIO 3r TR 2024'!V16+'CONTRACTACIO 4t TR 2024'!V16</f>
        <v>0</v>
      </c>
      <c r="AB16" s="20" t="str">
        <f t="shared" si="10"/>
        <v/>
      </c>
      <c r="AC16" s="13">
        <f>'CONTRACTACIO 1r TR 2024'!X16+'CONTRACTACIO 2n TR 2024'!X16+'CONTRACTACIO 3r TR 2024'!X16+'CONTRACTACIO 4t TR 2024'!X16</f>
        <v>0</v>
      </c>
      <c r="AD16" s="13">
        <f>'CONTRACTACIO 1r TR 2024'!Y16+'CONTRACTACIO 2n TR 2024'!Y16+'CONTRACTACIO 3r TR 2024'!Y16+'CONTRACTACIO 4t TR 2024'!Y16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2024'!B17+'CONTRACTACIO 2n TR 2024'!B17+'CONTRACTACIO 3r TR 2024'!B17+'CONTRACTACIO 4t TR 2024'!B17</f>
        <v>0</v>
      </c>
      <c r="C17" s="20" t="str">
        <f t="shared" si="0"/>
        <v/>
      </c>
      <c r="D17" s="13">
        <f>'CONTRACTACIO 1r TR 2024'!D17+'CONTRACTACIO 2n TR 2024'!D17+'CONTRACTACIO 3r TR 2024'!D17+'CONTRACTACIO 4t TR 2024'!D17</f>
        <v>0</v>
      </c>
      <c r="E17" s="13">
        <f>'CONTRACTACIO 1r TR 2024'!E17+'CONTRACTACIO 2n TR 2024'!E17+'CONTRACTACIO 3r TR 2024'!E17+'CONTRACTACIO 4t TR 2024'!E17</f>
        <v>0</v>
      </c>
      <c r="F17" s="21" t="str">
        <f t="shared" si="1"/>
        <v/>
      </c>
      <c r="G17" s="9">
        <f>'CONTRACTACIO 1r TR 2024'!G17+'CONTRACTACIO 2n TR 2024'!G17+'CONTRACTACIO 3r TR 2024'!G17+'CONTRACTACIO 4t TR 2024'!G17</f>
        <v>0</v>
      </c>
      <c r="H17" s="20" t="str">
        <f t="shared" si="2"/>
        <v/>
      </c>
      <c r="I17" s="13">
        <f>'CONTRACTACIO 1r TR 2024'!I17+'CONTRACTACIO 2n TR 2024'!I17+'CONTRACTACIO 3r TR 2024'!I17+'CONTRACTACIO 4t TR 2024'!I17</f>
        <v>0</v>
      </c>
      <c r="J17" s="13">
        <f>'CONTRACTACIO 1r TR 2024'!J17+'CONTRACTACIO 2n TR 2024'!J17+'CONTRACTACIO 3r TR 2024'!J17+'CONTRACTACIO 4t TR 2024'!J17</f>
        <v>0</v>
      </c>
      <c r="K17" s="21" t="str">
        <f t="shared" si="3"/>
        <v/>
      </c>
      <c r="L17" s="9">
        <f>'CONTRACTACIO 1r TR 2024'!L17+'CONTRACTACIO 2n TR 2024'!L17+'CONTRACTACIO 3r TR 2024'!L17+'CONTRACTACIO 4t TR 2024'!L17</f>
        <v>0</v>
      </c>
      <c r="M17" s="20" t="str">
        <f t="shared" si="4"/>
        <v/>
      </c>
      <c r="N17" s="13">
        <f>'CONTRACTACIO 1r TR 2024'!N17+'CONTRACTACIO 2n TR 2024'!N17+'CONTRACTACIO 3r TR 2024'!N17+'CONTRACTACIO 4t TR 2024'!N17</f>
        <v>0</v>
      </c>
      <c r="O17" s="13">
        <f>'CONTRACTACIO 1r TR 2024'!O17+'CONTRACTACIO 2n TR 2024'!O17+'CONTRACTACIO 3r TR 2024'!O17+'CONTRACTACIO 4t TR 2024'!O17</f>
        <v>0</v>
      </c>
      <c r="P17" s="21" t="str">
        <f t="shared" si="5"/>
        <v/>
      </c>
      <c r="Q17" s="9">
        <f>'CONTRACTACIO 1r TR 2024'!Q17+'CONTRACTACIO 2n TR 2024'!Q17+'CONTRACTACIO 3r TR 2024'!Q17+'CONTRACTACIO 4t TR 2024'!Q17</f>
        <v>0</v>
      </c>
      <c r="R17" s="20" t="str">
        <f t="shared" si="6"/>
        <v/>
      </c>
      <c r="S17" s="13">
        <f>'CONTRACTACIO 1r TR 2024'!S17+'CONTRACTACIO 2n TR 2024'!S17+'CONTRACTACIO 3r TR 2024'!S17+'CONTRACTACIO 4t TR 2024'!S17</f>
        <v>0</v>
      </c>
      <c r="T17" s="13">
        <f>'CONTRACTACIO 1r TR 2024'!T17+'CONTRACTACIO 2n TR 2024'!T17+'CONTRACTACIO 3r TR 2024'!T17+'CONTRACTACIO 4t TR 2024'!T17</f>
        <v>0</v>
      </c>
      <c r="U17" s="21" t="str">
        <f t="shared" si="7"/>
        <v/>
      </c>
      <c r="V17" s="9">
        <f>'CONTRACTACIO 1r TR 2024'!AA17+'CONTRACTACIO 2n TR 2024'!AA17+'CONTRACTACIO 3r TR 2024'!AA17+'CONTRACTACIO 4t TR 2024'!AA17</f>
        <v>0</v>
      </c>
      <c r="W17" s="20" t="str">
        <f t="shared" si="8"/>
        <v/>
      </c>
      <c r="X17" s="13">
        <f>'CONTRACTACIO 1r TR 2024'!AC17+'CONTRACTACIO 2n TR 2024'!AC17+'CONTRACTACIO 3r TR 2024'!AC17+'CONTRACTACIO 4t TR 2024'!AC17</f>
        <v>0</v>
      </c>
      <c r="Y17" s="13">
        <f>'CONTRACTACIO 1r TR 2024'!AD17+'CONTRACTACIO 2n TR 2024'!AD17+'CONTRACTACIO 3r TR 2024'!AD17+'CONTRACTACIO 4t TR 2024'!AD17</f>
        <v>0</v>
      </c>
      <c r="Z17" s="21" t="str">
        <f t="shared" si="9"/>
        <v/>
      </c>
      <c r="AA17" s="9">
        <f>'CONTRACTACIO 1r TR 2024'!V17+'CONTRACTACIO 2n TR 2024'!V17+'CONTRACTACIO 3r TR 2024'!V17+'CONTRACTACIO 4t TR 2024'!V17</f>
        <v>0</v>
      </c>
      <c r="AB17" s="20" t="str">
        <f t="shared" si="10"/>
        <v/>
      </c>
      <c r="AC17" s="13">
        <f>'CONTRACTACIO 1r TR 2024'!X17+'CONTRACTACIO 2n TR 2024'!X17+'CONTRACTACIO 3r TR 2024'!X17+'CONTRACTACIO 4t TR 2024'!X17</f>
        <v>0</v>
      </c>
      <c r="AD17" s="13">
        <f>'CONTRACTACIO 1r TR 2024'!Y17+'CONTRACTACIO 2n TR 2024'!Y17+'CONTRACTACIO 3r TR 2024'!Y17+'CONTRACTACIO 4t TR 2024'!Y17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2024'!B18+'CONTRACTACIO 2n TR 2024'!B18+'CONTRACTACIO 3r TR 2024'!B18+'CONTRACTACIO 4t TR 2024'!B18</f>
        <v>0</v>
      </c>
      <c r="C18" s="20" t="str">
        <f t="shared" si="0"/>
        <v/>
      </c>
      <c r="D18" s="13">
        <f>'CONTRACTACIO 1r TR 2024'!D18+'CONTRACTACIO 2n TR 2024'!D18+'CONTRACTACIO 3r TR 2024'!D18+'CONTRACTACIO 4t TR 2024'!D18</f>
        <v>0</v>
      </c>
      <c r="E18" s="13">
        <f>'CONTRACTACIO 1r TR 2024'!E18+'CONTRACTACIO 2n TR 2024'!E18+'CONTRACTACIO 3r TR 2024'!E18+'CONTRACTACIO 4t TR 2024'!E18</f>
        <v>0</v>
      </c>
      <c r="F18" s="21" t="str">
        <f t="shared" si="1"/>
        <v/>
      </c>
      <c r="G18" s="9">
        <f>'CONTRACTACIO 1r TR 2024'!G18+'CONTRACTACIO 2n TR 2024'!G18+'CONTRACTACIO 3r TR 2024'!G18+'CONTRACTACIO 4t TR 2024'!G18</f>
        <v>2</v>
      </c>
      <c r="H18" s="20">
        <f t="shared" si="2"/>
        <v>8.3333333333333329E-2</v>
      </c>
      <c r="I18" s="13">
        <f>'CONTRACTACIO 1r TR 2024'!I18+'CONTRACTACIO 2n TR 2024'!I18+'CONTRACTACIO 3r TR 2024'!I18+'CONTRACTACIO 4t TR 2024'!I18</f>
        <v>870494.12</v>
      </c>
      <c r="J18" s="13">
        <f>'CONTRACTACIO 1r TR 2024'!J18+'CONTRACTACIO 2n TR 2024'!J18+'CONTRACTACIO 3r TR 2024'!J18+'CONTRACTACIO 4t TR 2024'!J18</f>
        <v>1053297.8999999999</v>
      </c>
      <c r="K18" s="21">
        <f t="shared" si="3"/>
        <v>9.3208792427962775E-2</v>
      </c>
      <c r="L18" s="9">
        <f>'CONTRACTACIO 1r TR 2024'!L18+'CONTRACTACIO 2n TR 2024'!L18+'CONTRACTACIO 3r TR 2024'!L18+'CONTRACTACIO 4t TR 2024'!L18</f>
        <v>1</v>
      </c>
      <c r="M18" s="20">
        <f t="shared" si="4"/>
        <v>0.33333333333333331</v>
      </c>
      <c r="N18" s="13">
        <f>'CONTRACTACIO 1r TR 2024'!N18+'CONTRACTACIO 2n TR 2024'!N18+'CONTRACTACIO 3r TR 2024'!N18+'CONTRACTACIO 4t TR 2024'!N18</f>
        <v>16093</v>
      </c>
      <c r="O18" s="13">
        <f>'CONTRACTACIO 1r TR 2024'!O18+'CONTRACTACIO 2n TR 2024'!O18+'CONTRACTACIO 3r TR 2024'!O18+'CONTRACTACIO 4t TR 2024'!O18</f>
        <v>19472.53</v>
      </c>
      <c r="P18" s="21">
        <f t="shared" si="5"/>
        <v>0.44574477777233484</v>
      </c>
      <c r="Q18" s="9">
        <f>'CONTRACTACIO 1r TR 2024'!Q18+'CONTRACTACIO 2n TR 2024'!Q18+'CONTRACTACIO 3r TR 2024'!Q18+'CONTRACTACIO 4t TR 2024'!Q18</f>
        <v>0</v>
      </c>
      <c r="R18" s="20" t="str">
        <f t="shared" si="6"/>
        <v/>
      </c>
      <c r="S18" s="13">
        <f>'CONTRACTACIO 1r TR 2024'!S18+'CONTRACTACIO 2n TR 2024'!S18+'CONTRACTACIO 3r TR 2024'!S18+'CONTRACTACIO 4t TR 2024'!S18</f>
        <v>0</v>
      </c>
      <c r="T18" s="13">
        <f>'CONTRACTACIO 1r TR 2024'!T18+'CONTRACTACIO 2n TR 2024'!T18+'CONTRACTACIO 3r TR 2024'!T18+'CONTRACTACIO 4t TR 2024'!T18</f>
        <v>0</v>
      </c>
      <c r="U18" s="21" t="str">
        <f t="shared" si="7"/>
        <v/>
      </c>
      <c r="V18" s="9">
        <f>'CONTRACTACIO 1r TR 2024'!AA18+'CONTRACTACIO 2n TR 2024'!AA18+'CONTRACTACIO 3r TR 2024'!AA18+'CONTRACTACIO 4t TR 2024'!AA18</f>
        <v>0</v>
      </c>
      <c r="W18" s="20" t="str">
        <f t="shared" si="8"/>
        <v/>
      </c>
      <c r="X18" s="13">
        <f>'CONTRACTACIO 1r TR 2024'!AC18+'CONTRACTACIO 2n TR 2024'!AC18+'CONTRACTACIO 3r TR 2024'!AC18+'CONTRACTACIO 4t TR 2024'!AC18</f>
        <v>0</v>
      </c>
      <c r="Y18" s="13">
        <f>'CONTRACTACIO 1r TR 2024'!AD18+'CONTRACTACIO 2n TR 2024'!AD18+'CONTRACTACIO 3r TR 2024'!AD18+'CONTRACTACIO 4t TR 2024'!AD18</f>
        <v>0</v>
      </c>
      <c r="Z18" s="21" t="str">
        <f t="shared" si="9"/>
        <v/>
      </c>
      <c r="AA18" s="9">
        <f>'CONTRACTACIO 1r TR 2024'!V18+'CONTRACTACIO 2n TR 2024'!V18+'CONTRACTACIO 3r TR 2024'!V18+'CONTRACTACIO 4t TR 2024'!V18</f>
        <v>0</v>
      </c>
      <c r="AB18" s="20" t="str">
        <f t="shared" si="10"/>
        <v/>
      </c>
      <c r="AC18" s="13">
        <f>'CONTRACTACIO 1r TR 2024'!X18+'CONTRACTACIO 2n TR 2024'!X18+'CONTRACTACIO 3r TR 2024'!X18+'CONTRACTACIO 4t TR 2024'!X18</f>
        <v>0</v>
      </c>
      <c r="AD18" s="13">
        <f>'CONTRACTACIO 1r TR 2024'!Y18+'CONTRACTACIO 2n TR 2024'!Y18+'CONTRACTACIO 3r TR 2024'!Y18+'CONTRACTACIO 4t TR 2024'!Y18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2024'!B19+'CONTRACTACIO 2n TR 2024'!B19+'CONTRACTACIO 3r TR 2024'!B19+'CONTRACTACIO 4t TR 2024'!B19</f>
        <v>0</v>
      </c>
      <c r="C19" s="20" t="str">
        <f t="shared" si="0"/>
        <v/>
      </c>
      <c r="D19" s="13">
        <f>'CONTRACTACIO 1r TR 2024'!D19+'CONTRACTACIO 2n TR 2024'!D19+'CONTRACTACIO 3r TR 2024'!D19+'CONTRACTACIO 4t TR 2024'!D19</f>
        <v>0</v>
      </c>
      <c r="E19" s="13">
        <f>'CONTRACTACIO 1r TR 2024'!E19+'CONTRACTACIO 2n TR 2024'!E19+'CONTRACTACIO 3r TR 2024'!E19+'CONTRACTACIO 4t TR 2024'!E19</f>
        <v>0</v>
      </c>
      <c r="F19" s="21" t="str">
        <f t="shared" si="1"/>
        <v/>
      </c>
      <c r="G19" s="9">
        <f>'CONTRACTACIO 1r TR 2024'!G19+'CONTRACTACIO 2n TR 2024'!G19+'CONTRACTACIO 3r TR 2024'!G19+'CONTRACTACIO 4t TR 2024'!G19</f>
        <v>2</v>
      </c>
      <c r="H19" s="20">
        <f t="shared" si="2"/>
        <v>8.3333333333333329E-2</v>
      </c>
      <c r="I19" s="13">
        <f>'CONTRACTACIO 1r TR 2024'!I19+'CONTRACTACIO 2n TR 2024'!I19+'CONTRACTACIO 3r TR 2024'!I19+'CONTRACTACIO 4t TR 2024'!I19</f>
        <v>3801.65</v>
      </c>
      <c r="J19" s="13">
        <f>'CONTRACTACIO 1r TR 2024'!J19+'CONTRACTACIO 2n TR 2024'!J19+'CONTRACTACIO 3r TR 2024'!J19+'CONTRACTACIO 4t TR 2024'!J19</f>
        <v>4599.99</v>
      </c>
      <c r="K19" s="21">
        <f t="shared" si="3"/>
        <v>4.0706386396545982E-4</v>
      </c>
      <c r="L19" s="9">
        <f>'CONTRACTACIO 1r TR 2024'!L19+'CONTRACTACIO 2n TR 2024'!L19+'CONTRACTACIO 3r TR 2024'!L19+'CONTRACTACIO 4t TR 2024'!L19</f>
        <v>0</v>
      </c>
      <c r="M19" s="20" t="str">
        <f t="shared" si="4"/>
        <v/>
      </c>
      <c r="N19" s="13">
        <f>'CONTRACTACIO 1r TR 2024'!N19+'CONTRACTACIO 2n TR 2024'!N19+'CONTRACTACIO 3r TR 2024'!N19+'CONTRACTACIO 4t TR 2024'!N19</f>
        <v>0</v>
      </c>
      <c r="O19" s="13">
        <f>'CONTRACTACIO 1r TR 2024'!O19+'CONTRACTACIO 2n TR 2024'!O19+'CONTRACTACIO 3r TR 2024'!O19+'CONTRACTACIO 4t TR 2024'!O19</f>
        <v>0</v>
      </c>
      <c r="P19" s="21" t="str">
        <f t="shared" si="5"/>
        <v/>
      </c>
      <c r="Q19" s="9">
        <f>'CONTRACTACIO 1r TR 2024'!Q19+'CONTRACTACIO 2n TR 2024'!Q19+'CONTRACTACIO 3r TR 2024'!Q19+'CONTRACTACIO 4t TR 2024'!Q19</f>
        <v>0</v>
      </c>
      <c r="R19" s="20" t="str">
        <f t="shared" si="6"/>
        <v/>
      </c>
      <c r="S19" s="13">
        <f>'CONTRACTACIO 1r TR 2024'!S19+'CONTRACTACIO 2n TR 2024'!S19+'CONTRACTACIO 3r TR 2024'!S19+'CONTRACTACIO 4t TR 2024'!S19</f>
        <v>0</v>
      </c>
      <c r="T19" s="13">
        <f>'CONTRACTACIO 1r TR 2024'!T19+'CONTRACTACIO 2n TR 2024'!T19+'CONTRACTACIO 3r TR 2024'!T19+'CONTRACTACIO 4t TR 2024'!T19</f>
        <v>0</v>
      </c>
      <c r="U19" s="21" t="str">
        <f t="shared" si="7"/>
        <v/>
      </c>
      <c r="V19" s="9">
        <f>'CONTRACTACIO 1r TR 2024'!AA19+'CONTRACTACIO 2n TR 2024'!AA19+'CONTRACTACIO 3r TR 2024'!AA19+'CONTRACTACIO 4t TR 2024'!AA19</f>
        <v>0</v>
      </c>
      <c r="W19" s="20" t="str">
        <f t="shared" si="8"/>
        <v/>
      </c>
      <c r="X19" s="13">
        <f>'CONTRACTACIO 1r TR 2024'!AC19+'CONTRACTACIO 2n TR 2024'!AC19+'CONTRACTACIO 3r TR 2024'!AC19+'CONTRACTACIO 4t TR 2024'!AC19</f>
        <v>0</v>
      </c>
      <c r="Y19" s="13">
        <f>'CONTRACTACIO 1r TR 2024'!AD19+'CONTRACTACIO 2n TR 2024'!AD19+'CONTRACTACIO 3r TR 2024'!AD19+'CONTRACTACIO 4t TR 2024'!AD19</f>
        <v>0</v>
      </c>
      <c r="Z19" s="21" t="str">
        <f t="shared" si="9"/>
        <v/>
      </c>
      <c r="AA19" s="9">
        <f>'CONTRACTACIO 1r TR 2024'!V19+'CONTRACTACIO 2n TR 2024'!V19+'CONTRACTACIO 3r TR 2024'!V19+'CONTRACTACIO 4t TR 2024'!V19</f>
        <v>0</v>
      </c>
      <c r="AB19" s="20" t="str">
        <f t="shared" si="10"/>
        <v/>
      </c>
      <c r="AC19" s="13">
        <f>'CONTRACTACIO 1r TR 2024'!X19+'CONTRACTACIO 2n TR 2024'!X19+'CONTRACTACIO 3r TR 2024'!X19+'CONTRACTACIO 4t TR 2024'!X19</f>
        <v>0</v>
      </c>
      <c r="AD19" s="13">
        <f>'CONTRACTACIO 1r TR 2024'!Y19+'CONTRACTACIO 2n TR 2024'!Y19+'CONTRACTACIO 3r TR 2024'!Y19+'CONTRACTACIO 4t TR 2024'!Y19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2024'!B20+'CONTRACTACIO 2n TR 2024'!B20+'CONTRACTACIO 3r TR 2024'!B20+'CONTRACTACIO 4t TR 2024'!B20</f>
        <v>0</v>
      </c>
      <c r="C20" s="20" t="str">
        <f t="shared" si="0"/>
        <v/>
      </c>
      <c r="D20" s="13">
        <f>'CONTRACTACIO 1r TR 2024'!D20+'CONTRACTACIO 2n TR 2024'!D20+'CONTRACTACIO 3r TR 2024'!D20+'CONTRACTACIO 4t TR 2024'!D20</f>
        <v>0</v>
      </c>
      <c r="E20" s="13">
        <f>'CONTRACTACIO 1r TR 2024'!E20+'CONTRACTACIO 2n TR 2024'!E20+'CONTRACTACIO 3r TR 2024'!E20+'CONTRACTACIO 4t TR 2024'!E20</f>
        <v>0</v>
      </c>
      <c r="F20" s="21" t="str">
        <f t="shared" si="1"/>
        <v/>
      </c>
      <c r="G20" s="9">
        <f>'CONTRACTACIO 1r TR 2024'!G20+'CONTRACTACIO 2n TR 2024'!G20+'CONTRACTACIO 3r TR 2024'!G20+'CONTRACTACIO 4t TR 2024'!G20</f>
        <v>2</v>
      </c>
      <c r="H20" s="20">
        <f t="shared" si="2"/>
        <v>8.3333333333333329E-2</v>
      </c>
      <c r="I20" s="13">
        <f>'CONTRACTACIO 1r TR 2024'!I20+'CONTRACTACIO 2n TR 2024'!I20+'CONTRACTACIO 3r TR 2024'!I20+'CONTRACTACIO 4t TR 2024'!I20</f>
        <v>13421.5</v>
      </c>
      <c r="J20" s="13">
        <f>'CONTRACTACIO 1r TR 2024'!J20+'CONTRACTACIO 2n TR 2024'!J20+'CONTRACTACIO 3r TR 2024'!J20+'CONTRACTACIO 4t TR 2024'!J20</f>
        <v>16240.02</v>
      </c>
      <c r="K20" s="21">
        <f t="shared" si="3"/>
        <v>1.4371173180977234E-3</v>
      </c>
      <c r="L20" s="9">
        <f>'CONTRACTACIO 1r TR 2024'!L20+'CONTRACTACIO 2n TR 2024'!L20+'CONTRACTACIO 3r TR 2024'!L20+'CONTRACTACIO 4t TR 2024'!L20</f>
        <v>1</v>
      </c>
      <c r="M20" s="20">
        <f t="shared" si="4"/>
        <v>0.33333333333333331</v>
      </c>
      <c r="N20" s="13">
        <f>'CONTRACTACIO 1r TR 2024'!N20+'CONTRACTACIO 2n TR 2024'!N20+'CONTRACTACIO 3r TR 2024'!N20+'CONTRACTACIO 4t TR 2024'!N20</f>
        <v>3615.62</v>
      </c>
      <c r="O20" s="13">
        <f>'CONTRACTACIO 1r TR 2024'!O20+'CONTRACTACIO 2n TR 2024'!O20+'CONTRACTACIO 3r TR 2024'!O20+'CONTRACTACIO 4t TR 2024'!O20</f>
        <v>4374.8999999999996</v>
      </c>
      <c r="P20" s="21">
        <f t="shared" si="5"/>
        <v>0.10014563224584518</v>
      </c>
      <c r="Q20" s="9">
        <f>'CONTRACTACIO 1r TR 2024'!Q20+'CONTRACTACIO 2n TR 2024'!Q20+'CONTRACTACIO 3r TR 2024'!Q20+'CONTRACTACIO 4t TR 2024'!Q20</f>
        <v>0</v>
      </c>
      <c r="R20" s="20" t="str">
        <f t="shared" si="6"/>
        <v/>
      </c>
      <c r="S20" s="13">
        <f>'CONTRACTACIO 1r TR 2024'!S20+'CONTRACTACIO 2n TR 2024'!S20+'CONTRACTACIO 3r TR 2024'!S20+'CONTRACTACIO 4t TR 2024'!S20</f>
        <v>0</v>
      </c>
      <c r="T20" s="13">
        <f>'CONTRACTACIO 1r TR 2024'!T20+'CONTRACTACIO 2n TR 2024'!T20+'CONTRACTACIO 3r TR 2024'!T20+'CONTRACTACIO 4t TR 2024'!T20</f>
        <v>0</v>
      </c>
      <c r="U20" s="21" t="str">
        <f t="shared" si="7"/>
        <v/>
      </c>
      <c r="V20" s="9">
        <f>'CONTRACTACIO 1r TR 2024'!AA20+'CONTRACTACIO 2n TR 2024'!AA20+'CONTRACTACIO 3r TR 2024'!AA20+'CONTRACTACIO 4t TR 2024'!AA20</f>
        <v>0</v>
      </c>
      <c r="W20" s="20" t="str">
        <f t="shared" si="8"/>
        <v/>
      </c>
      <c r="X20" s="13">
        <f>'CONTRACTACIO 1r TR 2024'!AC20+'CONTRACTACIO 2n TR 2024'!AC20+'CONTRACTACIO 3r TR 2024'!AC20+'CONTRACTACIO 4t TR 2024'!AC20</f>
        <v>0</v>
      </c>
      <c r="Y20" s="13">
        <f>'CONTRACTACIO 1r TR 2024'!AD20+'CONTRACTACIO 2n TR 2024'!AD20+'CONTRACTACIO 3r TR 2024'!AD20+'CONTRACTACIO 4t TR 2024'!AD20</f>
        <v>0</v>
      </c>
      <c r="Z20" s="21" t="str">
        <f t="shared" si="9"/>
        <v/>
      </c>
      <c r="AA20" s="9">
        <f>'CONTRACTACIO 1r TR 2024'!V20+'CONTRACTACIO 2n TR 2024'!V20+'CONTRACTACIO 3r TR 2024'!V20+'CONTRACTACIO 4t TR 2024'!V20</f>
        <v>1</v>
      </c>
      <c r="AB20" s="20">
        <f t="shared" si="10"/>
        <v>1</v>
      </c>
      <c r="AC20" s="13">
        <f>'CONTRACTACIO 1r TR 2024'!X20+'CONTRACTACIO 2n TR 2024'!X20+'CONTRACTACIO 3r TR 2024'!X20+'CONTRACTACIO 4t TR 2024'!X20</f>
        <v>4000</v>
      </c>
      <c r="AD20" s="13">
        <f>'CONTRACTACIO 1r TR 2024'!Y20+'CONTRACTACIO 2n TR 2024'!Y20+'CONTRACTACIO 3r TR 2024'!Y20+'CONTRACTACIO 4t TR 2024'!Y20</f>
        <v>4840</v>
      </c>
      <c r="AE20" s="21">
        <f t="shared" si="11"/>
        <v>1</v>
      </c>
    </row>
    <row r="21" spans="1:31" s="42" customFormat="1" ht="39.9" customHeight="1" x14ac:dyDescent="0.3">
      <c r="A21" s="46" t="s">
        <v>35</v>
      </c>
      <c r="B21" s="9">
        <f>'CONTRACTACIO 1r TR 2024'!B21+'CONTRACTACIO 2n TR 2024'!B21+'CONTRACTACIO 3r TR 2024'!B21+'CONTRACTACIO 4t TR 2024'!B21</f>
        <v>0</v>
      </c>
      <c r="C21" s="20" t="str">
        <f t="shared" si="0"/>
        <v/>
      </c>
      <c r="D21" s="13">
        <f>'CONTRACTACIO 1r TR 2024'!D21+'CONTRACTACIO 2n TR 2024'!D21+'CONTRACTACIO 3r TR 2024'!D21+'CONTRACTACIO 4t TR 2024'!D21</f>
        <v>0</v>
      </c>
      <c r="E21" s="13">
        <f>'CONTRACTACIO 1r TR 2024'!E21+'CONTRACTACIO 2n TR 2024'!E21+'CONTRACTACIO 3r TR 2024'!E21+'CONTRACTACIO 4t TR 2024'!E21</f>
        <v>0</v>
      </c>
      <c r="F21" s="21" t="str">
        <f t="shared" si="1"/>
        <v/>
      </c>
      <c r="G21" s="9">
        <f>'CONTRACTACIO 1r TR 2024'!G21+'CONTRACTACIO 2n TR 2024'!G21+'CONTRACTACIO 3r TR 2024'!G21+'CONTRACTACIO 4t TR 2024'!G21</f>
        <v>11</v>
      </c>
      <c r="H21" s="20">
        <f t="shared" si="2"/>
        <v>0.45833333333333331</v>
      </c>
      <c r="I21" s="13">
        <f>'CONTRACTACIO 1r TR 2024'!I21+'CONTRACTACIO 2n TR 2024'!I21+'CONTRACTACIO 3r TR 2024'!I21+'CONTRACTACIO 4t TR 2024'!I21</f>
        <v>5549.39</v>
      </c>
      <c r="J21" s="13">
        <f>'CONTRACTACIO 1r TR 2024'!J21+'CONTRACTACIO 2n TR 2024'!J21+'CONTRACTACIO 3r TR 2024'!J21+'CONTRACTACIO 4t TR 2024'!J21</f>
        <v>6609.0999999999995</v>
      </c>
      <c r="K21" s="21">
        <f t="shared" si="3"/>
        <v>5.8485470258285788E-4</v>
      </c>
      <c r="L21" s="9">
        <f>'CONTRACTACIO 1r TR 2024'!L21+'CONTRACTACIO 2n TR 2024'!L21+'CONTRACTACIO 3r TR 2024'!L21+'CONTRACTACIO 4t TR 2024'!L21</f>
        <v>0</v>
      </c>
      <c r="M21" s="20" t="str">
        <f t="shared" si="4"/>
        <v/>
      </c>
      <c r="N21" s="13">
        <f>'CONTRACTACIO 1r TR 2024'!N21+'CONTRACTACIO 2n TR 2024'!N21+'CONTRACTACIO 3r TR 2024'!N21+'CONTRACTACIO 4t TR 2024'!N21</f>
        <v>0</v>
      </c>
      <c r="O21" s="13">
        <f>'CONTRACTACIO 1r TR 2024'!O21+'CONTRACTACIO 2n TR 2024'!O21+'CONTRACTACIO 3r TR 2024'!O21+'CONTRACTACIO 4t TR 2024'!O21</f>
        <v>0</v>
      </c>
      <c r="P21" s="21" t="str">
        <f t="shared" si="5"/>
        <v/>
      </c>
      <c r="Q21" s="9">
        <f>'CONTRACTACIO 1r TR 2024'!Q21+'CONTRACTACIO 2n TR 2024'!Q21+'CONTRACTACIO 3r TR 2024'!Q21+'CONTRACTACIO 4t TR 2024'!Q21</f>
        <v>0</v>
      </c>
      <c r="R21" s="20" t="str">
        <f t="shared" si="6"/>
        <v/>
      </c>
      <c r="S21" s="13">
        <f>'CONTRACTACIO 1r TR 2024'!S21+'CONTRACTACIO 2n TR 2024'!S21+'CONTRACTACIO 3r TR 2024'!S21+'CONTRACTACIO 4t TR 2024'!S21</f>
        <v>0</v>
      </c>
      <c r="T21" s="13">
        <f>'CONTRACTACIO 1r TR 2024'!T21+'CONTRACTACIO 2n TR 2024'!T21+'CONTRACTACIO 3r TR 2024'!T21+'CONTRACTACIO 4t TR 2024'!T21</f>
        <v>0</v>
      </c>
      <c r="U21" s="21" t="str">
        <f t="shared" si="7"/>
        <v/>
      </c>
      <c r="V21" s="9">
        <f>'CONTRACTACIO 1r TR 2024'!AA21+'CONTRACTACIO 2n TR 2024'!AA21+'CONTRACTACIO 3r TR 2024'!AA21+'CONTRACTACIO 4t TR 2024'!AA21</f>
        <v>0</v>
      </c>
      <c r="W21" s="20" t="str">
        <f t="shared" si="8"/>
        <v/>
      </c>
      <c r="X21" s="13">
        <f>'CONTRACTACIO 1r TR 2024'!AC21+'CONTRACTACIO 2n TR 2024'!AC21+'CONTRACTACIO 3r TR 2024'!AC21+'CONTRACTACIO 4t TR 2024'!AC21</f>
        <v>0</v>
      </c>
      <c r="Y21" s="13">
        <f>'CONTRACTACIO 1r TR 2024'!AD21+'CONTRACTACIO 2n TR 2024'!AD21+'CONTRACTACIO 3r TR 2024'!AD21+'CONTRACTACIO 4t TR 2024'!AD21</f>
        <v>0</v>
      </c>
      <c r="Z21" s="21" t="str">
        <f t="shared" si="9"/>
        <v/>
      </c>
      <c r="AA21" s="9">
        <f>'CONTRACTACIO 1r TR 2024'!V21+'CONTRACTACIO 2n TR 2024'!V21+'CONTRACTACIO 3r TR 2024'!V21+'CONTRACTACIO 4t TR 2024'!V21</f>
        <v>0</v>
      </c>
      <c r="AB21" s="20" t="str">
        <f t="shared" si="10"/>
        <v/>
      </c>
      <c r="AC21" s="13">
        <f>'CONTRACTACIO 1r TR 2024'!X21+'CONTRACTACIO 2n TR 2024'!X21+'CONTRACTACIO 3r TR 2024'!X21+'CONTRACTACIO 4t TR 2024'!X21</f>
        <v>0</v>
      </c>
      <c r="AD21" s="13">
        <f>'CONTRACTACIO 1r TR 2024'!Y21+'CONTRACTACIO 2n TR 2024'!Y21+'CONTRACTACIO 3r TR 2024'!Y21+'CONTRACTACIO 4t TR 2024'!Y21</f>
        <v>0</v>
      </c>
      <c r="AE21" s="21" t="str">
        <f t="shared" si="11"/>
        <v/>
      </c>
    </row>
    <row r="22" spans="1:31" s="42" customFormat="1" ht="39.9" customHeight="1" x14ac:dyDescent="0.25">
      <c r="A22" s="92" t="s">
        <v>45</v>
      </c>
      <c r="B22" s="9">
        <f>'CONTRACTACIO 1r TR 2024'!B22+'CONTRACTACIO 2n TR 2024'!B22+'CONTRACTACIO 3r TR 2024'!B22+'CONTRACTACIO 4t TR 2024'!B22</f>
        <v>0</v>
      </c>
      <c r="C22" s="20" t="str">
        <f t="shared" si="0"/>
        <v/>
      </c>
      <c r="D22" s="13">
        <f>'CONTRACTACIO 1r TR 2024'!D22+'CONTRACTACIO 2n TR 2024'!D22+'CONTRACTACIO 3r TR 2024'!D22+'CONTRACTACIO 4t TR 2024'!D22</f>
        <v>0</v>
      </c>
      <c r="E22" s="23">
        <f>'CONTRACTACIO 1r TR 2024'!E22+'CONTRACTACIO 2n TR 2024'!E22+'CONTRACTACIO 3r TR 2024'!E22+'CONTRACTACIO 4t TR 2024'!E22</f>
        <v>0</v>
      </c>
      <c r="F22" s="21" t="str">
        <f t="shared" si="1"/>
        <v/>
      </c>
      <c r="G22" s="9">
        <f>'CONTRACTACIO 1r TR 2024'!G22+'CONTRACTACIO 2n TR 2024'!G22+'CONTRACTACIO 3r TR 2024'!G22+'CONTRACTACIO 4t TR 2024'!G22</f>
        <v>0</v>
      </c>
      <c r="H22" s="20" t="str">
        <f t="shared" si="2"/>
        <v/>
      </c>
      <c r="I22" s="13">
        <f>'CONTRACTACIO 1r TR 2024'!I22+'CONTRACTACIO 2n TR 2024'!I22+'CONTRACTACIO 3r TR 2024'!I22+'CONTRACTACIO 4t TR 2024'!I22</f>
        <v>0</v>
      </c>
      <c r="J22" s="23">
        <f>'CONTRACTACIO 1r TR 2024'!J22+'CONTRACTACIO 2n TR 2024'!J22+'CONTRACTACIO 3r TR 2024'!J22+'CONTRACTACIO 4t TR 2024'!J22</f>
        <v>0</v>
      </c>
      <c r="K22" s="21" t="str">
        <f t="shared" si="3"/>
        <v/>
      </c>
      <c r="L22" s="9">
        <f>'CONTRACTACIO 1r TR 2024'!L22+'CONTRACTACIO 2n TR 2024'!L22+'CONTRACTACIO 3r TR 2024'!L22+'CONTRACTACIO 4t TR 2024'!L22</f>
        <v>0</v>
      </c>
      <c r="M22" s="20" t="str">
        <f t="shared" si="4"/>
        <v/>
      </c>
      <c r="N22" s="13">
        <f>'CONTRACTACIO 1r TR 2024'!N22+'CONTRACTACIO 2n TR 2024'!N22+'CONTRACTACIO 3r TR 2024'!N22+'CONTRACTACIO 4t TR 2024'!N22</f>
        <v>0</v>
      </c>
      <c r="O22" s="23">
        <f>'CONTRACTACIO 1r TR 2024'!O22+'CONTRACTACIO 2n TR 2024'!O22+'CONTRACTACIO 3r TR 2024'!O22+'CONTRACTACIO 4t TR 2024'!O22</f>
        <v>0</v>
      </c>
      <c r="P22" s="21" t="str">
        <f t="shared" si="5"/>
        <v/>
      </c>
      <c r="Q22" s="9">
        <f>'CONTRACTACIO 1r TR 2024'!Q22+'CONTRACTACIO 2n TR 2024'!Q22+'CONTRACTACIO 3r TR 2024'!Q22+'CONTRACTACIO 4t TR 2024'!Q22</f>
        <v>0</v>
      </c>
      <c r="R22" s="20" t="str">
        <f t="shared" si="6"/>
        <v/>
      </c>
      <c r="S22" s="13">
        <f>'CONTRACTACIO 1r TR 2024'!S22+'CONTRACTACIO 2n TR 2024'!S22+'CONTRACTACIO 3r TR 2024'!S22+'CONTRACTACIO 4t TR 2024'!S22</f>
        <v>0</v>
      </c>
      <c r="T22" s="23">
        <f>'CONTRACTACIO 1r TR 2024'!T22+'CONTRACTACIO 2n TR 2024'!T22+'CONTRACTACIO 3r TR 2024'!T22+'CONTRACTACIO 4t TR 2024'!T22</f>
        <v>0</v>
      </c>
      <c r="U22" s="21" t="str">
        <f t="shared" si="7"/>
        <v/>
      </c>
      <c r="V22" s="9">
        <f>'CONTRACTACIO 1r TR 2024'!AA22+'CONTRACTACIO 2n TR 2024'!AA22+'CONTRACTACIO 3r TR 2024'!AA22+'CONTRACTACIO 4t TR 2024'!AA22</f>
        <v>0</v>
      </c>
      <c r="W22" s="20" t="str">
        <f t="shared" si="8"/>
        <v/>
      </c>
      <c r="X22" s="13">
        <f>'CONTRACTACIO 1r TR 2024'!AC22+'CONTRACTACIO 2n TR 2024'!AC22+'CONTRACTACIO 3r TR 2024'!AC22+'CONTRACTACIO 4t TR 2024'!AC22</f>
        <v>0</v>
      </c>
      <c r="Y22" s="23">
        <f>'CONTRACTACIO 1r TR 2024'!AD22+'CONTRACTACIO 2n TR 2024'!AD22+'CONTRACTACIO 3r TR 2024'!AD22+'CONTRACTACIO 4t TR 2024'!AD22</f>
        <v>0</v>
      </c>
      <c r="Z22" s="21" t="str">
        <f t="shared" si="9"/>
        <v/>
      </c>
      <c r="AA22" s="9">
        <f>'CONTRACTACIO 1r TR 2024'!V22+'CONTRACTACIO 2n TR 2024'!V22+'CONTRACTACIO 3r TR 2024'!V22+'CONTRACTACIO 4t TR 2024'!V22</f>
        <v>0</v>
      </c>
      <c r="AB22" s="20" t="str">
        <f t="shared" si="10"/>
        <v/>
      </c>
      <c r="AC22" s="13">
        <f>'CONTRACTACIO 1r TR 2024'!X22+'CONTRACTACIO 2n TR 2024'!X22+'CONTRACTACIO 3r TR 2024'!X22+'CONTRACTACIO 4t TR 2024'!X22</f>
        <v>0</v>
      </c>
      <c r="AD22" s="23">
        <f>'CONTRACTACIO 1r TR 2024'!Y22+'CONTRACTACIO 2n TR 2024'!Y22+'CONTRACTACIO 3r TR 2024'!Y22+'CONTRACTACIO 4t TR 2024'!Y22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2024'!B23+'CONTRACTACIO 2n TR 2024'!B23+'CONTRACTACIO 3r TR 2024'!B23+'CONTRACTACIO 4t TR 2024'!B23</f>
        <v>0</v>
      </c>
      <c r="C23" s="66" t="str">
        <f t="shared" si="0"/>
        <v/>
      </c>
      <c r="D23" s="77">
        <f>'CONTRACTACIO 1r TR 2024'!D23+'CONTRACTACIO 2n TR 2024'!D23+'CONTRACTACIO 3r TR 2024'!D23+'CONTRACTACIO 4t TR 2024'!D23</f>
        <v>0</v>
      </c>
      <c r="E23" s="78">
        <f>'CONTRACTACIO 1r TR 2024'!E23+'CONTRACTACIO 2n TR 2024'!E23+'CONTRACTACIO 3r TR 2024'!E23+'CONTRACTACIO 4t TR 2024'!E23</f>
        <v>0</v>
      </c>
      <c r="F23" s="67" t="str">
        <f t="shared" si="1"/>
        <v/>
      </c>
      <c r="G23" s="81">
        <f>'CONTRACTACIO 1r TR 2024'!G23+'CONTRACTACIO 2n TR 2024'!G23+'CONTRACTACIO 3r TR 2024'!G23+'CONTRACTACIO 4t TR 2024'!G23</f>
        <v>0</v>
      </c>
      <c r="H23" s="66" t="str">
        <f t="shared" si="2"/>
        <v/>
      </c>
      <c r="I23" s="77">
        <f>'CONTRACTACIO 1r TR 2024'!I23+'CONTRACTACIO 2n TR 2024'!I23+'CONTRACTACIO 3r TR 2024'!I23+'CONTRACTACIO 4t TR 2024'!I23</f>
        <v>0</v>
      </c>
      <c r="J23" s="78">
        <f>'CONTRACTACIO 1r TR 2024'!J23+'CONTRACTACIO 2n TR 2024'!J23+'CONTRACTACIO 3r TR 2024'!J23+'CONTRACTACIO 4t TR 2024'!J23</f>
        <v>0</v>
      </c>
      <c r="K23" s="67" t="str">
        <f t="shared" si="3"/>
        <v/>
      </c>
      <c r="L23" s="81">
        <f>'CONTRACTACIO 1r TR 2024'!L23+'CONTRACTACIO 2n TR 2024'!L23+'CONTRACTACIO 3r TR 2024'!L23+'CONTRACTACIO 4t TR 2024'!L23</f>
        <v>0</v>
      </c>
      <c r="M23" s="66" t="str">
        <f t="shared" si="4"/>
        <v/>
      </c>
      <c r="N23" s="77">
        <f>'CONTRACTACIO 1r TR 2024'!N23+'CONTRACTACIO 2n TR 2024'!N23+'CONTRACTACIO 3r TR 2024'!N23+'CONTRACTACIO 4t TR 2024'!N23</f>
        <v>0</v>
      </c>
      <c r="O23" s="78">
        <f>'CONTRACTACIO 1r TR 2024'!O23+'CONTRACTACIO 2n TR 2024'!O23+'CONTRACTACIO 3r TR 2024'!O23+'CONTRACTACIO 4t TR 2024'!O23</f>
        <v>0</v>
      </c>
      <c r="P23" s="67" t="str">
        <f t="shared" si="5"/>
        <v/>
      </c>
      <c r="Q23" s="81">
        <f>'CONTRACTACIO 1r TR 2024'!Q23+'CONTRACTACIO 2n TR 2024'!Q23+'CONTRACTACIO 3r TR 2024'!Q23+'CONTRACTACIO 4t TR 2024'!Q23</f>
        <v>0</v>
      </c>
      <c r="R23" s="66" t="str">
        <f t="shared" si="6"/>
        <v/>
      </c>
      <c r="S23" s="77">
        <f>'CONTRACTACIO 1r TR 2024'!S23+'CONTRACTACIO 2n TR 2024'!S23+'CONTRACTACIO 3r TR 2024'!S23+'CONTRACTACIO 4t TR 2024'!S23</f>
        <v>0</v>
      </c>
      <c r="T23" s="78">
        <f>'CONTRACTACIO 1r TR 2024'!T23+'CONTRACTACIO 2n TR 2024'!T23+'CONTRACTACIO 3r TR 2024'!T23+'CONTRACTACIO 4t TR 2024'!T23</f>
        <v>0</v>
      </c>
      <c r="U23" s="67" t="str">
        <f t="shared" si="7"/>
        <v/>
      </c>
      <c r="V23" s="81">
        <f>'CONTRACTACIO 1r TR 2024'!AA23+'CONTRACTACIO 2n TR 2024'!AA23+'CONTRACTACIO 3r TR 2024'!AA23+'CONTRACTACIO 4t TR 2024'!AA23</f>
        <v>0</v>
      </c>
      <c r="W23" s="66" t="str">
        <f t="shared" si="8"/>
        <v/>
      </c>
      <c r="X23" s="77">
        <f>'CONTRACTACIO 1r TR 2024'!AC23+'CONTRACTACIO 2n TR 2024'!AC23+'CONTRACTACIO 3r TR 2024'!AC23+'CONTRACTACIO 4t TR 2024'!AC23</f>
        <v>0</v>
      </c>
      <c r="Y23" s="78">
        <f>'CONTRACTACIO 1r TR 2024'!AD23+'CONTRACTACIO 2n TR 2024'!AD23+'CONTRACTACIO 3r TR 2024'!AD23+'CONTRACTACIO 4t TR 2024'!AD23</f>
        <v>0</v>
      </c>
      <c r="Z23" s="67" t="str">
        <f t="shared" si="9"/>
        <v/>
      </c>
      <c r="AA23" s="81">
        <f>'CONTRACTACIO 1r TR 2024'!V23+'CONTRACTACIO 2n TR 2024'!V23+'CONTRACTACIO 3r TR 2024'!V23+'CONTRACTACIO 4t TR 2024'!V23</f>
        <v>0</v>
      </c>
      <c r="AB23" s="20" t="str">
        <f t="shared" si="10"/>
        <v/>
      </c>
      <c r="AC23" s="77">
        <f>'CONTRACTACIO 1r TR 2024'!X23+'CONTRACTACIO 2n TR 2024'!X23+'CONTRACTACIO 3r TR 2024'!X23+'CONTRACTACIO 4t TR 2024'!X23</f>
        <v>0</v>
      </c>
      <c r="AD23" s="78">
        <f>'CONTRACTACIO 1r TR 2024'!Y23+'CONTRACTACIO 2n TR 2024'!Y23+'CONTRACTACIO 3r TR 2024'!Y23+'CONTRACTACIO 4t TR 2024'!Y23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2024'!B24+'CONTRACTACIO 2n TR 2024'!B24+'CONTRACTACIO 3r TR 2024'!B24+'CONTRACTACIO 4t TR 2024'!B24</f>
        <v>0</v>
      </c>
      <c r="C24" s="66" t="str">
        <f t="shared" si="0"/>
        <v/>
      </c>
      <c r="D24" s="77">
        <f>'CONTRACTACIO 1r TR 2024'!D24+'CONTRACTACIO 2n TR 2024'!D24+'CONTRACTACIO 3r TR 2024'!D24+'CONTRACTACIO 4t TR 2024'!D24</f>
        <v>0</v>
      </c>
      <c r="E24" s="78">
        <f>'CONTRACTACIO 1r TR 2024'!E24+'CONTRACTACIO 2n TR 2024'!E24+'CONTRACTACIO 3r TR 2024'!E24+'CONTRACTACIO 4t TR 2024'!E24</f>
        <v>0</v>
      </c>
      <c r="F24" s="67" t="str">
        <f t="shared" si="1"/>
        <v/>
      </c>
      <c r="G24" s="81">
        <f>'CONTRACTACIO 1r TR 2024'!G24+'CONTRACTACIO 2n TR 2024'!G24+'CONTRACTACIO 3r TR 2024'!G24+'CONTRACTACIO 4t TR 2024'!G24</f>
        <v>0</v>
      </c>
      <c r="H24" s="66" t="str">
        <f t="shared" si="2"/>
        <v/>
      </c>
      <c r="I24" s="77">
        <f>'CONTRACTACIO 1r TR 2024'!I24+'CONTRACTACIO 2n TR 2024'!I24+'CONTRACTACIO 3r TR 2024'!I24+'CONTRACTACIO 4t TR 2024'!I24</f>
        <v>0</v>
      </c>
      <c r="J24" s="78">
        <f>'CONTRACTACIO 1r TR 2024'!J24+'CONTRACTACIO 2n TR 2024'!J24+'CONTRACTACIO 3r TR 2024'!J24+'CONTRACTACIO 4t TR 2024'!J24</f>
        <v>0</v>
      </c>
      <c r="K24" s="67" t="str">
        <f t="shared" si="3"/>
        <v/>
      </c>
      <c r="L24" s="81">
        <f>'CONTRACTACIO 1r TR 2024'!L24+'CONTRACTACIO 2n TR 2024'!L24+'CONTRACTACIO 3r TR 2024'!L24+'CONTRACTACIO 4t TR 2024'!L24</f>
        <v>0</v>
      </c>
      <c r="M24" s="66" t="str">
        <f t="shared" si="4"/>
        <v/>
      </c>
      <c r="N24" s="77">
        <f>'CONTRACTACIO 1r TR 2024'!N24+'CONTRACTACIO 2n TR 2024'!N24+'CONTRACTACIO 3r TR 2024'!N24+'CONTRACTACIO 4t TR 2024'!N24</f>
        <v>0</v>
      </c>
      <c r="O24" s="78">
        <f>'CONTRACTACIO 1r TR 2024'!O24+'CONTRACTACIO 2n TR 2024'!O24+'CONTRACTACIO 3r TR 2024'!O24+'CONTRACTACIO 4t TR 2024'!O24</f>
        <v>0</v>
      </c>
      <c r="P24" s="67" t="str">
        <f t="shared" si="5"/>
        <v/>
      </c>
      <c r="Q24" s="81">
        <f>'CONTRACTACIO 1r TR 2024'!Q24+'CONTRACTACIO 2n TR 2024'!Q24+'CONTRACTACIO 3r TR 2024'!Q24+'CONTRACTACIO 4t TR 2024'!Q24</f>
        <v>0</v>
      </c>
      <c r="R24" s="66" t="str">
        <f t="shared" si="6"/>
        <v/>
      </c>
      <c r="S24" s="77">
        <f>'CONTRACTACIO 1r TR 2024'!S24+'CONTRACTACIO 2n TR 2024'!S24+'CONTRACTACIO 3r TR 2024'!S24+'CONTRACTACIO 4t TR 2024'!S24</f>
        <v>0</v>
      </c>
      <c r="T24" s="78">
        <f>'CONTRACTACIO 1r TR 2024'!T24+'CONTRACTACIO 2n TR 2024'!T24+'CONTRACTACIO 3r TR 2024'!T24+'CONTRACTACIO 4t TR 2024'!T24</f>
        <v>0</v>
      </c>
      <c r="U24" s="67" t="str">
        <f t="shared" si="7"/>
        <v/>
      </c>
      <c r="V24" s="81">
        <f>'CONTRACTACIO 1r TR 2024'!AA24+'CONTRACTACIO 2n TR 2024'!AA24+'CONTRACTACIO 3r TR 2024'!AA24+'CONTRACTACIO 4t TR 2024'!AA24</f>
        <v>0</v>
      </c>
      <c r="W24" s="66" t="str">
        <f t="shared" si="8"/>
        <v/>
      </c>
      <c r="X24" s="77">
        <f>'CONTRACTACIO 1r TR 2024'!AC24+'CONTRACTACIO 2n TR 2024'!AC24+'CONTRACTACIO 3r TR 2024'!AC24+'CONTRACTACIO 4t TR 2024'!AC24</f>
        <v>0</v>
      </c>
      <c r="Y24" s="78">
        <f>'CONTRACTACIO 1r TR 2024'!AD24+'CONTRACTACIO 2n TR 2024'!AD24+'CONTRACTACIO 3r TR 2024'!AD24+'CONTRACTACIO 4t TR 2024'!AD24</f>
        <v>0</v>
      </c>
      <c r="Z24" s="67" t="str">
        <f t="shared" si="9"/>
        <v/>
      </c>
      <c r="AA24" s="81">
        <f>'CONTRACTACIO 1r TR 2024'!V24+'CONTRACTACIO 2n TR 2024'!V24+'CONTRACTACIO 3r TR 2024'!V24+'CONTRACTACIO 4t TR 2024'!V24</f>
        <v>0</v>
      </c>
      <c r="AB24" s="20" t="str">
        <f t="shared" si="10"/>
        <v/>
      </c>
      <c r="AC24" s="77">
        <f>'CONTRACTACIO 1r TR 2024'!X24+'CONTRACTACIO 2n TR 2024'!X24+'CONTRACTACIO 3r TR 2024'!X24+'CONTRACTACIO 4t TR 2024'!X24</f>
        <v>0</v>
      </c>
      <c r="AD24" s="78">
        <f>'CONTRACTACIO 1r TR 2024'!Y24+'CONTRACTACIO 2n TR 2024'!Y24+'CONTRACTACIO 3r TR 2024'!Y24+'CONTRACTACIO 4t TR 2024'!Y24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24</v>
      </c>
      <c r="H25" s="17">
        <f t="shared" si="12"/>
        <v>1</v>
      </c>
      <c r="I25" s="18">
        <f t="shared" si="12"/>
        <v>9339272.0499999989</v>
      </c>
      <c r="J25" s="18">
        <f t="shared" si="12"/>
        <v>11300413.539999999</v>
      </c>
      <c r="K25" s="19">
        <f t="shared" si="12"/>
        <v>1.0000000000000002</v>
      </c>
      <c r="L25" s="16">
        <f t="shared" si="12"/>
        <v>3</v>
      </c>
      <c r="M25" s="17">
        <f t="shared" si="12"/>
        <v>1</v>
      </c>
      <c r="N25" s="18">
        <f t="shared" si="12"/>
        <v>36103.620000000003</v>
      </c>
      <c r="O25" s="18">
        <f t="shared" si="12"/>
        <v>43685.38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1</v>
      </c>
      <c r="AB25" s="17">
        <f t="shared" si="12"/>
        <v>1</v>
      </c>
      <c r="AC25" s="18">
        <f t="shared" si="12"/>
        <v>4000</v>
      </c>
      <c r="AD25" s="18">
        <f t="shared" si="12"/>
        <v>4840</v>
      </c>
      <c r="AE25" s="19">
        <f t="shared" si="12"/>
        <v>1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customHeight="1" x14ac:dyDescent="0.3">
      <c r="A27" s="125" t="str">
        <f>'CONTRACTACIO 1r TR 2024'!A27:Q27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2024 de l'Ajuntament de Barcelona (vid. pàg. 189 i ss):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customHeight="1" x14ac:dyDescent="0.3">
      <c r="A28" s="127" t="str">
        <f>'CONTRACTACIO 1r TR 2024'!A28:Q28</f>
        <v>https://ajuntament.barcelona.cat/pressupostos2024/docs/2024/1.%20EXP.%202023-0024%20Pressupost%20General%202024_CEiH%2020.02.24.pdf#page=191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2" t="s">
        <v>10</v>
      </c>
      <c r="B31" s="155" t="s">
        <v>17</v>
      </c>
      <c r="C31" s="156"/>
      <c r="D31" s="156"/>
      <c r="E31" s="156"/>
      <c r="F31" s="157"/>
      <c r="G31" s="25"/>
      <c r="H31" s="54"/>
      <c r="I31" s="54"/>
      <c r="J31" s="161" t="s">
        <v>15</v>
      </c>
      <c r="K31" s="162"/>
      <c r="L31" s="155" t="s">
        <v>16</v>
      </c>
      <c r="M31" s="156"/>
      <c r="N31" s="156"/>
      <c r="O31" s="156"/>
      <c r="P31" s="157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3"/>
      <c r="B32" s="158"/>
      <c r="C32" s="159"/>
      <c r="D32" s="159"/>
      <c r="E32" s="159"/>
      <c r="F32" s="160"/>
      <c r="G32" s="25"/>
      <c r="J32" s="163"/>
      <c r="K32" s="164"/>
      <c r="L32" s="167"/>
      <c r="M32" s="168"/>
      <c r="N32" s="168"/>
      <c r="O32" s="168"/>
      <c r="P32" s="169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4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5"/>
      <c r="K33" s="166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5</v>
      </c>
      <c r="C34" s="8">
        <f t="shared" ref="C34:C40" si="14">IF(B34,B34/$B$46,"")</f>
        <v>0.17857142857142858</v>
      </c>
      <c r="D34" s="10">
        <f t="shared" ref="D34:D43" si="15">D13+I13+N13+S13+X13+AC13</f>
        <v>8310050.0699999994</v>
      </c>
      <c r="E34" s="11">
        <f t="shared" ref="E34:E43" si="16">E13+J13+O13+T13+Y13+AD13</f>
        <v>10055160.6</v>
      </c>
      <c r="F34" s="21">
        <f t="shared" ref="F34:F40" si="17">IF(E34,E34/$E$46,"")</f>
        <v>0.88600006316713875</v>
      </c>
      <c r="J34" s="150" t="s">
        <v>3</v>
      </c>
      <c r="K34" s="151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3</v>
      </c>
      <c r="C35" s="8">
        <f t="shared" si="14"/>
        <v>0.10714285714285714</v>
      </c>
      <c r="D35" s="13">
        <f t="shared" si="15"/>
        <v>152350.32</v>
      </c>
      <c r="E35" s="14">
        <f t="shared" si="16"/>
        <v>184343.88</v>
      </c>
      <c r="F35" s="21">
        <f t="shared" si="17"/>
        <v>1.6243270080089568E-2</v>
      </c>
      <c r="J35" s="146" t="s">
        <v>1</v>
      </c>
      <c r="K35" s="147"/>
      <c r="L35" s="60">
        <f>G25</f>
        <v>24</v>
      </c>
      <c r="M35" s="8">
        <f t="shared" si="18"/>
        <v>0.8571428571428571</v>
      </c>
      <c r="N35" s="61">
        <f>I25</f>
        <v>9339272.0499999989</v>
      </c>
      <c r="O35" s="61">
        <f>J25</f>
        <v>11300413.539999999</v>
      </c>
      <c r="P35" s="59">
        <f t="shared" si="19"/>
        <v>0.99572423639407504</v>
      </c>
    </row>
    <row r="36" spans="1:33" s="25" customFormat="1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6" t="s">
        <v>2</v>
      </c>
      <c r="K36" s="147"/>
      <c r="L36" s="60">
        <f>L25</f>
        <v>3</v>
      </c>
      <c r="M36" s="8">
        <f t="shared" si="18"/>
        <v>0.10714285714285714</v>
      </c>
      <c r="N36" s="61">
        <f>N25</f>
        <v>36103.620000000003</v>
      </c>
      <c r="O36" s="61">
        <f>O25</f>
        <v>43685.38</v>
      </c>
      <c r="P36" s="59">
        <f t="shared" si="19"/>
        <v>3.8492920182180341E-3</v>
      </c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6" t="s">
        <v>34</v>
      </c>
      <c r="K37" s="147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6" t="s">
        <v>5</v>
      </c>
      <c r="K38" s="147"/>
      <c r="L38" s="60">
        <f>AA25</f>
        <v>1</v>
      </c>
      <c r="M38" s="8">
        <f t="shared" si="18"/>
        <v>3.5714285714285712E-2</v>
      </c>
      <c r="N38" s="61">
        <f>AC25</f>
        <v>4000</v>
      </c>
      <c r="O38" s="61">
        <f>AD25</f>
        <v>4840</v>
      </c>
      <c r="P38" s="59">
        <f t="shared" si="19"/>
        <v>4.2647158770680915E-4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</v>
      </c>
      <c r="C39" s="8">
        <f t="shared" si="14"/>
        <v>0.10714285714285714</v>
      </c>
      <c r="D39" s="13">
        <f t="shared" si="15"/>
        <v>886587.12</v>
      </c>
      <c r="E39" s="22">
        <f t="shared" si="16"/>
        <v>1072770.43</v>
      </c>
      <c r="F39" s="21">
        <f t="shared" si="17"/>
        <v>9.4526055480788504E-2</v>
      </c>
      <c r="G39" s="25"/>
      <c r="H39" s="25"/>
      <c r="I39" s="25"/>
      <c r="J39" s="146" t="s">
        <v>4</v>
      </c>
      <c r="K39" s="147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</v>
      </c>
      <c r="C40" s="8">
        <f t="shared" si="14"/>
        <v>7.1428571428571425E-2</v>
      </c>
      <c r="D40" s="13">
        <f t="shared" si="15"/>
        <v>3801.65</v>
      </c>
      <c r="E40" s="23">
        <f t="shared" si="16"/>
        <v>4599.99</v>
      </c>
      <c r="F40" s="21">
        <f t="shared" si="17"/>
        <v>4.0532335511062913E-4</v>
      </c>
      <c r="G40" s="25"/>
      <c r="H40" s="25"/>
      <c r="I40" s="25"/>
      <c r="J40" s="148" t="s">
        <v>0</v>
      </c>
      <c r="K40" s="149"/>
      <c r="L40" s="83">
        <f>SUM(L34:L39)</f>
        <v>28</v>
      </c>
      <c r="M40" s="17">
        <f>SUM(M34:M39)</f>
        <v>0.99999999999999989</v>
      </c>
      <c r="N40" s="84">
        <f>SUM(N34:N39)</f>
        <v>9379375.6699999981</v>
      </c>
      <c r="O40" s="85">
        <f>SUM(O34:O39)</f>
        <v>11348938.92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4</v>
      </c>
      <c r="C41" s="8">
        <f>IF(B41,B41/$B$46,"")</f>
        <v>0.14285714285714285</v>
      </c>
      <c r="D41" s="13">
        <f t="shared" si="15"/>
        <v>21037.119999999999</v>
      </c>
      <c r="E41" s="23">
        <f t="shared" si="16"/>
        <v>25454.92</v>
      </c>
      <c r="F41" s="21">
        <f>IF(E41,E41/$E$46,"")</f>
        <v>2.2429339147416964E-3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3">
      <c r="A42" s="46" t="s">
        <v>32</v>
      </c>
      <c r="B42" s="12">
        <f t="shared" si="13"/>
        <v>11</v>
      </c>
      <c r="C42" s="8">
        <f>IF(B42,B42/$B$46,"")</f>
        <v>0.39285714285714285</v>
      </c>
      <c r="D42" s="13">
        <f t="shared" si="15"/>
        <v>5549.39</v>
      </c>
      <c r="E42" s="14">
        <f t="shared" si="16"/>
        <v>6609.0999999999995</v>
      </c>
      <c r="F42" s="21">
        <f>IF(E42,E42/$E$46,"")</f>
        <v>5.8235400213080008E-4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28</v>
      </c>
      <c r="C46" s="17">
        <f>SUM(C34:C45)</f>
        <v>1</v>
      </c>
      <c r="D46" s="18">
        <f>SUM(D34:D45)</f>
        <v>9379375.6699999981</v>
      </c>
      <c r="E46" s="18">
        <f>SUM(E34:E45)</f>
        <v>11348938.92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2024</vt:lpstr>
      <vt:lpstr>CONTRACTACIO 2n TR 2024</vt:lpstr>
      <vt:lpstr>CONTRACTACIO 3r TR 2024</vt:lpstr>
      <vt:lpstr>CONTRACTACIO 4t TR 2024</vt:lpstr>
      <vt:lpstr>2024 - CONTRACTACIÓ ANUAL</vt:lpstr>
      <vt:lpstr>'2024 - CONTRACTACIÓ ANUAL'!Àrea_d'impressió</vt:lpstr>
      <vt:lpstr>'CONTRACTACIO 1r TR 2024'!Àrea_d'impressió</vt:lpstr>
      <vt:lpstr>'CONTRACTACIO 2n TR 2024'!Àrea_d'impressió</vt:lpstr>
      <vt:lpstr>'CONTRACTACIO 3r TR 2024'!Àrea_d'impressió</vt:lpstr>
      <vt:lpstr>'CONTRACTACIO 4t TR 2024'!Àrea_d'impressió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2020-02-14T09:12:43Z</cp:lastPrinted>
  <dcterms:created xsi:type="dcterms:W3CDTF">2016-02-03T12:33:15Z</dcterms:created>
  <dcterms:modified xsi:type="dcterms:W3CDTF">2024-05-29T07:29:44Z</dcterms:modified>
</cp:coreProperties>
</file>