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548" windowHeight="9348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C25" i="4" s="1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O25" i="7" s="1"/>
  <c r="O36" i="7" s="1"/>
  <c r="P36" i="7" s="1"/>
  <c r="AD21" i="7"/>
  <c r="T21" i="7"/>
  <c r="U21" i="7" s="1"/>
  <c r="Y21" i="7"/>
  <c r="Y25" i="7" s="1"/>
  <c r="O39" i="7" s="1"/>
  <c r="P39" i="7" s="1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X25" i="7" s="1"/>
  <c r="N39" i="7" s="1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25" i="6" s="1"/>
  <c r="AE14" i="6"/>
  <c r="AE15" i="6"/>
  <c r="AE16" i="6"/>
  <c r="AE17" i="6"/>
  <c r="AE18" i="6"/>
  <c r="AE19" i="6"/>
  <c r="AE20" i="6"/>
  <c r="AE21" i="6"/>
  <c r="AE24" i="6"/>
  <c r="AB13" i="6"/>
  <c r="AB14" i="6"/>
  <c r="AB15" i="6"/>
  <c r="AB25" i="6" s="1"/>
  <c r="AB16" i="6"/>
  <c r="AB17" i="6"/>
  <c r="AB18" i="6"/>
  <c r="AB19" i="6"/>
  <c r="AB20" i="6"/>
  <c r="AB21" i="6"/>
  <c r="AB24" i="6"/>
  <c r="Z13" i="6"/>
  <c r="Z25" i="6" s="1"/>
  <c r="Z14" i="6"/>
  <c r="Z15" i="6"/>
  <c r="Z16" i="6"/>
  <c r="Z17" i="6"/>
  <c r="Z19" i="6"/>
  <c r="Z20" i="6"/>
  <c r="Z24" i="6"/>
  <c r="W13" i="6"/>
  <c r="W25" i="6" s="1"/>
  <c r="W14" i="6"/>
  <c r="W15" i="6"/>
  <c r="W16" i="6"/>
  <c r="W17" i="6"/>
  <c r="W20" i="6"/>
  <c r="W21" i="6"/>
  <c r="W24" i="6"/>
  <c r="U14" i="6"/>
  <c r="U25" i="6" s="1"/>
  <c r="U15" i="6"/>
  <c r="U17" i="6"/>
  <c r="U18" i="6"/>
  <c r="U19" i="6"/>
  <c r="U20" i="6"/>
  <c r="U21" i="6"/>
  <c r="U24" i="6"/>
  <c r="R13" i="6"/>
  <c r="R25" i="6" s="1"/>
  <c r="R14" i="6"/>
  <c r="R15" i="6"/>
  <c r="R17" i="6"/>
  <c r="R18" i="6"/>
  <c r="R19" i="6"/>
  <c r="R20" i="6"/>
  <c r="R21" i="6"/>
  <c r="R24" i="6"/>
  <c r="P13" i="6"/>
  <c r="P15" i="6"/>
  <c r="P16" i="6"/>
  <c r="P18" i="6"/>
  <c r="P25" i="6" s="1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O25" i="5"/>
  <c r="O36" i="5" s="1"/>
  <c r="P36" i="5" s="1"/>
  <c r="T25" i="5"/>
  <c r="O37" i="5" s="1"/>
  <c r="P37" i="5" s="1"/>
  <c r="Y25" i="5"/>
  <c r="Z18" i="5"/>
  <c r="D25" i="5"/>
  <c r="N34" i="5" s="1"/>
  <c r="N40" i="5" s="1"/>
  <c r="I25" i="5"/>
  <c r="N35" i="5"/>
  <c r="N25" i="5"/>
  <c r="N36" i="5" s="1"/>
  <c r="S25" i="5"/>
  <c r="N37" i="5"/>
  <c r="X25" i="5"/>
  <c r="N38" i="5" s="1"/>
  <c r="B25" i="5"/>
  <c r="L34" i="5" s="1"/>
  <c r="G25" i="5"/>
  <c r="L25" i="5"/>
  <c r="L36" i="5"/>
  <c r="Q25" i="5"/>
  <c r="L37" i="5"/>
  <c r="M37" i="5" s="1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25" i="5" s="1"/>
  <c r="AE15" i="5"/>
  <c r="AE16" i="5"/>
  <c r="AE17" i="5"/>
  <c r="AE18" i="5"/>
  <c r="AE19" i="5"/>
  <c r="AB13" i="5"/>
  <c r="AB14" i="5"/>
  <c r="AB15" i="5"/>
  <c r="AB25" i="5" s="1"/>
  <c r="AB16" i="5"/>
  <c r="AB17" i="5"/>
  <c r="AB18" i="5"/>
  <c r="AB19" i="5"/>
  <c r="AB20" i="5"/>
  <c r="AB21" i="5"/>
  <c r="Z13" i="5"/>
  <c r="Z14" i="5"/>
  <c r="Z25" i="5" s="1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25" i="5" s="1"/>
  <c r="U15" i="5"/>
  <c r="U16" i="5"/>
  <c r="U17" i="5"/>
  <c r="U18" i="5"/>
  <c r="U19" i="5"/>
  <c r="U20" i="5"/>
  <c r="U21" i="5"/>
  <c r="R13" i="5"/>
  <c r="R25" i="5" s="1"/>
  <c r="R14" i="5"/>
  <c r="R15" i="5"/>
  <c r="R17" i="5"/>
  <c r="R18" i="5"/>
  <c r="R19" i="5"/>
  <c r="R20" i="5"/>
  <c r="R21" i="5"/>
  <c r="P17" i="5"/>
  <c r="P20" i="5"/>
  <c r="M14" i="5"/>
  <c r="M15" i="5"/>
  <c r="M16" i="5"/>
  <c r="M25" i="5" s="1"/>
  <c r="M17" i="5"/>
  <c r="M18" i="5"/>
  <c r="M19" i="5"/>
  <c r="M20" i="5"/>
  <c r="M21" i="5"/>
  <c r="K16" i="5"/>
  <c r="K17" i="5"/>
  <c r="H16" i="5"/>
  <c r="H17" i="5"/>
  <c r="H19" i="5"/>
  <c r="H21" i="5"/>
  <c r="F13" i="5"/>
  <c r="F25" i="5" s="1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25" i="4" s="1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25" i="4" s="1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25" i="4" s="1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L36" i="4" s="1"/>
  <c r="M36" i="4" s="1"/>
  <c r="M19" i="4"/>
  <c r="M15" i="4"/>
  <c r="M16" i="4"/>
  <c r="M17" i="4"/>
  <c r="M18" i="4"/>
  <c r="M21" i="4"/>
  <c r="M24" i="4"/>
  <c r="J25" i="4"/>
  <c r="K16" i="4"/>
  <c r="K17" i="4"/>
  <c r="I25" i="4"/>
  <c r="N35" i="4"/>
  <c r="G25" i="4"/>
  <c r="H16" i="4"/>
  <c r="H17" i="4"/>
  <c r="H21" i="4"/>
  <c r="E25" i="4"/>
  <c r="F18" i="4"/>
  <c r="F13" i="4"/>
  <c r="F16" i="4"/>
  <c r="F25" i="4" s="1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P36" i="1" s="1"/>
  <c r="E25" i="1"/>
  <c r="Y25" i="1"/>
  <c r="O38" i="1"/>
  <c r="I25" i="1"/>
  <c r="N35" i="1"/>
  <c r="N25" i="1"/>
  <c r="N36" i="1"/>
  <c r="D25" i="1"/>
  <c r="N34" i="1"/>
  <c r="X25" i="1"/>
  <c r="N38" i="1"/>
  <c r="G25" i="1"/>
  <c r="H22" i="1"/>
  <c r="L25" i="1"/>
  <c r="M20" i="1"/>
  <c r="V25" i="1"/>
  <c r="L38" i="1"/>
  <c r="Q25" i="1"/>
  <c r="L37" i="1"/>
  <c r="M37" i="1" s="1"/>
  <c r="AE24" i="1"/>
  <c r="AE21" i="1"/>
  <c r="AE20" i="1"/>
  <c r="AE19" i="1"/>
  <c r="AE18" i="1"/>
  <c r="AE17" i="1"/>
  <c r="AE15" i="1"/>
  <c r="AE25" i="1" s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W25" i="1" s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46" i="1" s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N40" i="1" s="1"/>
  <c r="AB13" i="1"/>
  <c r="AB25" i="1" s="1"/>
  <c r="AA25" i="1"/>
  <c r="L39" i="1"/>
  <c r="M39" i="1" s="1"/>
  <c r="Z13" i="1"/>
  <c r="Z25" i="1" s="1"/>
  <c r="W13" i="1"/>
  <c r="U13" i="1"/>
  <c r="U25" i="1" s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P25" i="1" s="1"/>
  <c r="M13" i="1"/>
  <c r="K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L36" i="1"/>
  <c r="M36" i="1" s="1"/>
  <c r="R25" i="1"/>
  <c r="O34" i="6"/>
  <c r="F22" i="6"/>
  <c r="L34" i="6"/>
  <c r="C22" i="6"/>
  <c r="M25" i="1"/>
  <c r="E46" i="1"/>
  <c r="F41" i="1" s="1"/>
  <c r="F45" i="1"/>
  <c r="H20" i="6"/>
  <c r="H19" i="6"/>
  <c r="M18" i="6"/>
  <c r="M13" i="6"/>
  <c r="M25" i="6" s="1"/>
  <c r="P19" i="6"/>
  <c r="P14" i="6"/>
  <c r="Z21" i="6"/>
  <c r="L35" i="6"/>
  <c r="M36" i="6"/>
  <c r="H22" i="6"/>
  <c r="O35" i="6"/>
  <c r="P35" i="6"/>
  <c r="K22" i="6"/>
  <c r="M13" i="5"/>
  <c r="L35" i="5"/>
  <c r="H22" i="5"/>
  <c r="O38" i="5"/>
  <c r="P38" i="5" s="1"/>
  <c r="O35" i="5"/>
  <c r="K22" i="5"/>
  <c r="M14" i="4"/>
  <c r="M25" i="4" s="1"/>
  <c r="P21" i="4"/>
  <c r="H19" i="4"/>
  <c r="H22" i="4"/>
  <c r="K13" i="4"/>
  <c r="K22" i="4"/>
  <c r="Z21" i="4"/>
  <c r="U25" i="4"/>
  <c r="L34" i="1"/>
  <c r="L40" i="1" s="1"/>
  <c r="M35" i="1" s="1"/>
  <c r="F20" i="1"/>
  <c r="O34" i="1"/>
  <c r="P34" i="1" s="1"/>
  <c r="F13" i="1"/>
  <c r="C13" i="1"/>
  <c r="K21" i="1"/>
  <c r="H16" i="1"/>
  <c r="H20" i="1"/>
  <c r="H13" i="1"/>
  <c r="H14" i="1"/>
  <c r="H18" i="1"/>
  <c r="H24" i="1"/>
  <c r="L35" i="1"/>
  <c r="C42" i="1"/>
  <c r="Z18" i="6"/>
  <c r="C20" i="6"/>
  <c r="C13" i="6"/>
  <c r="F14" i="6"/>
  <c r="F25" i="6" s="1"/>
  <c r="K15" i="6"/>
  <c r="R16" i="6"/>
  <c r="U16" i="6"/>
  <c r="U13" i="6"/>
  <c r="H18" i="6"/>
  <c r="H13" i="6"/>
  <c r="H24" i="6"/>
  <c r="H14" i="6"/>
  <c r="D35" i="7"/>
  <c r="K19" i="6"/>
  <c r="K14" i="6"/>
  <c r="K18" i="6"/>
  <c r="K21" i="6"/>
  <c r="K13" i="6"/>
  <c r="K25" i="6" s="1"/>
  <c r="T25" i="7"/>
  <c r="O37" i="7" s="1"/>
  <c r="P37" i="7" s="1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P25" i="5" s="1"/>
  <c r="H15" i="5"/>
  <c r="K13" i="5"/>
  <c r="W18" i="5"/>
  <c r="W25" i="5"/>
  <c r="R16" i="5"/>
  <c r="H13" i="5"/>
  <c r="H25" i="5" s="1"/>
  <c r="H20" i="5"/>
  <c r="K19" i="5"/>
  <c r="K20" i="5"/>
  <c r="C14" i="5"/>
  <c r="C13" i="5"/>
  <c r="E25" i="7"/>
  <c r="O34" i="7" s="1"/>
  <c r="F23" i="7"/>
  <c r="B46" i="5"/>
  <c r="D46" i="5"/>
  <c r="E46" i="5"/>
  <c r="F43" i="5"/>
  <c r="AE21" i="5"/>
  <c r="AE20" i="5"/>
  <c r="C20" i="5"/>
  <c r="F21" i="5"/>
  <c r="F20" i="5"/>
  <c r="P21" i="5"/>
  <c r="N40" i="6"/>
  <c r="B46" i="6"/>
  <c r="C43" i="6"/>
  <c r="B36" i="7"/>
  <c r="S25" i="7"/>
  <c r="N37" i="7" s="1"/>
  <c r="D39" i="7"/>
  <c r="Z20" i="7"/>
  <c r="B34" i="7"/>
  <c r="P15" i="4"/>
  <c r="H15" i="4"/>
  <c r="H18" i="4"/>
  <c r="H14" i="4"/>
  <c r="H25" i="4" s="1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K25" i="4" s="1"/>
  <c r="H20" i="4"/>
  <c r="W17" i="4"/>
  <c r="O38" i="4"/>
  <c r="E38" i="7"/>
  <c r="Z17" i="4"/>
  <c r="C18" i="4"/>
  <c r="C20" i="4"/>
  <c r="O34" i="4"/>
  <c r="H13" i="4"/>
  <c r="O35" i="4"/>
  <c r="P35" i="4" s="1"/>
  <c r="P40" i="4" s="1"/>
  <c r="M13" i="4"/>
  <c r="W20" i="4"/>
  <c r="M20" i="4"/>
  <c r="B46" i="4"/>
  <c r="O36" i="4"/>
  <c r="P20" i="4"/>
  <c r="D46" i="4"/>
  <c r="P18" i="7"/>
  <c r="L35" i="4"/>
  <c r="M35" i="4" s="1"/>
  <c r="E46" i="4"/>
  <c r="F43" i="4"/>
  <c r="J25" i="7"/>
  <c r="K20" i="7" s="1"/>
  <c r="K22" i="7"/>
  <c r="Z14" i="7"/>
  <c r="B40" i="7"/>
  <c r="Q25" i="7"/>
  <c r="B25" i="7"/>
  <c r="L34" i="7" s="1"/>
  <c r="M34" i="7" s="1"/>
  <c r="C24" i="7"/>
  <c r="B35" i="7"/>
  <c r="B37" i="7"/>
  <c r="AC25" i="7"/>
  <c r="N38" i="7" s="1"/>
  <c r="D34" i="7"/>
  <c r="E37" i="7"/>
  <c r="E34" i="7"/>
  <c r="B39" i="7"/>
  <c r="M15" i="7"/>
  <c r="D40" i="7"/>
  <c r="D38" i="7"/>
  <c r="E39" i="7"/>
  <c r="E35" i="7"/>
  <c r="E41" i="7"/>
  <c r="D41" i="7"/>
  <c r="D45" i="7"/>
  <c r="E40" i="7"/>
  <c r="E45" i="7"/>
  <c r="AA25" i="7"/>
  <c r="L38" i="7" s="1"/>
  <c r="M38" i="7" s="1"/>
  <c r="B45" i="7"/>
  <c r="D36" i="7"/>
  <c r="E36" i="7"/>
  <c r="D37" i="7"/>
  <c r="C36" i="1"/>
  <c r="C35" i="1"/>
  <c r="B38" i="7"/>
  <c r="R17" i="7"/>
  <c r="D25" i="7"/>
  <c r="N34" i="7" s="1"/>
  <c r="H22" i="7"/>
  <c r="F38" i="1"/>
  <c r="P17" i="7"/>
  <c r="P16" i="7"/>
  <c r="F37" i="4"/>
  <c r="Z16" i="7"/>
  <c r="F37" i="1"/>
  <c r="M16" i="7"/>
  <c r="F25" i="1"/>
  <c r="F43" i="1"/>
  <c r="F44" i="1"/>
  <c r="F24" i="7"/>
  <c r="C25" i="1"/>
  <c r="C22" i="7"/>
  <c r="C23" i="7"/>
  <c r="C40" i="1"/>
  <c r="C44" i="1"/>
  <c r="F15" i="7"/>
  <c r="F22" i="7"/>
  <c r="F34" i="1"/>
  <c r="F42" i="1"/>
  <c r="F36" i="1"/>
  <c r="F35" i="1"/>
  <c r="F39" i="1"/>
  <c r="F40" i="1"/>
  <c r="C34" i="1"/>
  <c r="C36" i="6"/>
  <c r="C41" i="6"/>
  <c r="C25" i="6"/>
  <c r="C39" i="5"/>
  <c r="C43" i="5"/>
  <c r="C25" i="5"/>
  <c r="C36" i="4"/>
  <c r="C43" i="4"/>
  <c r="P25" i="4"/>
  <c r="C45" i="1"/>
  <c r="C37" i="1"/>
  <c r="P38" i="1"/>
  <c r="C39" i="1"/>
  <c r="C15" i="7"/>
  <c r="K24" i="7"/>
  <c r="F37" i="6"/>
  <c r="F41" i="6"/>
  <c r="C39" i="6"/>
  <c r="C37" i="6"/>
  <c r="H25" i="6"/>
  <c r="F40" i="6"/>
  <c r="F36" i="6"/>
  <c r="C35" i="6"/>
  <c r="F35" i="6"/>
  <c r="F42" i="6"/>
  <c r="M37" i="6"/>
  <c r="P37" i="6"/>
  <c r="U13" i="7"/>
  <c r="U16" i="7"/>
  <c r="F45" i="6"/>
  <c r="C34" i="6"/>
  <c r="C46" i="6" s="1"/>
  <c r="M34" i="6"/>
  <c r="P34" i="6"/>
  <c r="F34" i="6"/>
  <c r="F39" i="6"/>
  <c r="AB18" i="7"/>
  <c r="AB19" i="7"/>
  <c r="P36" i="6"/>
  <c r="C40" i="6"/>
  <c r="C45" i="6"/>
  <c r="M35" i="6"/>
  <c r="C45" i="5"/>
  <c r="F39" i="5"/>
  <c r="F45" i="5"/>
  <c r="K25" i="5"/>
  <c r="M38" i="5"/>
  <c r="AE20" i="7"/>
  <c r="L37" i="7"/>
  <c r="M37" i="7" s="1"/>
  <c r="R16" i="7"/>
  <c r="C36" i="5"/>
  <c r="C37" i="5"/>
  <c r="F36" i="5"/>
  <c r="F37" i="5"/>
  <c r="F34" i="5"/>
  <c r="F46" i="5" s="1"/>
  <c r="C40" i="5"/>
  <c r="C35" i="5"/>
  <c r="F18" i="7"/>
  <c r="F40" i="5"/>
  <c r="F35" i="5"/>
  <c r="F21" i="7"/>
  <c r="C34" i="5"/>
  <c r="F13" i="7"/>
  <c r="F14" i="7"/>
  <c r="F20" i="7"/>
  <c r="C41" i="5"/>
  <c r="F42" i="5"/>
  <c r="F41" i="5"/>
  <c r="M36" i="5"/>
  <c r="M35" i="5"/>
  <c r="W20" i="7"/>
  <c r="P35" i="5"/>
  <c r="Z21" i="7"/>
  <c r="AE18" i="7"/>
  <c r="AE17" i="7"/>
  <c r="F35" i="4"/>
  <c r="F36" i="4"/>
  <c r="K18" i="7"/>
  <c r="C38" i="4"/>
  <c r="C35" i="4"/>
  <c r="F38" i="4"/>
  <c r="F42" i="4"/>
  <c r="F45" i="4"/>
  <c r="C45" i="4"/>
  <c r="K15" i="7"/>
  <c r="K14" i="7"/>
  <c r="K16" i="7"/>
  <c r="K19" i="7"/>
  <c r="K13" i="7"/>
  <c r="AB20" i="7"/>
  <c r="AB17" i="7"/>
  <c r="P34" i="4"/>
  <c r="C20" i="7"/>
  <c r="C18" i="7"/>
  <c r="C14" i="7"/>
  <c r="C40" i="4"/>
  <c r="C39" i="4"/>
  <c r="C13" i="7"/>
  <c r="F34" i="4"/>
  <c r="F39" i="4"/>
  <c r="R13" i="7"/>
  <c r="M19" i="7"/>
  <c r="C34" i="4"/>
  <c r="K21" i="7"/>
  <c r="M18" i="7"/>
  <c r="M20" i="7"/>
  <c r="C41" i="4"/>
  <c r="M13" i="7"/>
  <c r="F40" i="4"/>
  <c r="F41" i="4"/>
  <c r="P13" i="7"/>
  <c r="P15" i="7"/>
  <c r="P14" i="7"/>
  <c r="P20" i="7"/>
  <c r="P19" i="7"/>
  <c r="M14" i="7"/>
  <c r="H15" i="7"/>
  <c r="H19" i="7"/>
  <c r="H16" i="7"/>
  <c r="H13" i="7"/>
  <c r="H14" i="7"/>
  <c r="H18" i="7"/>
  <c r="H24" i="7"/>
  <c r="M38" i="1"/>
  <c r="F40" i="7"/>
  <c r="F43" i="7"/>
  <c r="C38" i="7"/>
  <c r="C43" i="7"/>
  <c r="P37" i="4"/>
  <c r="P36" i="4"/>
  <c r="P38" i="4"/>
  <c r="F38" i="7"/>
  <c r="M37" i="4"/>
  <c r="F39" i="7"/>
  <c r="F35" i="7"/>
  <c r="F45" i="7"/>
  <c r="F37" i="7"/>
  <c r="F36" i="7"/>
  <c r="F34" i="7"/>
  <c r="C37" i="7"/>
  <c r="C40" i="7"/>
  <c r="C39" i="7"/>
  <c r="C34" i="7"/>
  <c r="C36" i="7"/>
  <c r="C35" i="7"/>
  <c r="C45" i="7"/>
  <c r="F46" i="1" l="1"/>
  <c r="K25" i="1"/>
  <c r="O35" i="7"/>
  <c r="K20" i="1"/>
  <c r="I25" i="7"/>
  <c r="N35" i="7" s="1"/>
  <c r="H25" i="1"/>
  <c r="B41" i="7"/>
  <c r="B46" i="1"/>
  <c r="C41" i="1" s="1"/>
  <c r="C46" i="1" s="1"/>
  <c r="F46" i="6"/>
  <c r="P38" i="6"/>
  <c r="P40" i="6" s="1"/>
  <c r="O40" i="6"/>
  <c r="L40" i="6"/>
  <c r="M38" i="6"/>
  <c r="M40" i="6" s="1"/>
  <c r="AB25" i="7"/>
  <c r="F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L36" i="7" s="1"/>
  <c r="M36" i="7" s="1"/>
  <c r="C46" i="4"/>
  <c r="F46" i="4"/>
  <c r="L40" i="4"/>
  <c r="N40" i="4"/>
  <c r="M25" i="7"/>
  <c r="M34" i="4"/>
  <c r="M40" i="4" s="1"/>
  <c r="O40" i="4"/>
  <c r="K25" i="7"/>
  <c r="P21" i="7"/>
  <c r="P25" i="7" s="1"/>
  <c r="C25" i="7"/>
  <c r="U25" i="7"/>
  <c r="Z25" i="7"/>
  <c r="D42" i="7"/>
  <c r="D46" i="7" s="1"/>
  <c r="E42" i="7"/>
  <c r="O40" i="1"/>
  <c r="P35" i="1" s="1"/>
  <c r="P40" i="1" s="1"/>
  <c r="P34" i="7"/>
  <c r="E46" i="7"/>
  <c r="F41" i="7" s="1"/>
  <c r="F42" i="7"/>
  <c r="M34" i="1"/>
  <c r="M40" i="1" s="1"/>
  <c r="AE21" i="7"/>
  <c r="AE25" i="7" s="1"/>
  <c r="G25" i="7"/>
  <c r="L35" i="7" s="1"/>
  <c r="B42" i="7"/>
  <c r="AD25" i="7"/>
  <c r="O38" i="7" s="1"/>
  <c r="P38" i="7" s="1"/>
  <c r="N25" i="7"/>
  <c r="N36" i="7" s="1"/>
  <c r="P35" i="7" l="1"/>
  <c r="P40" i="7" s="1"/>
  <c r="F46" i="7"/>
  <c r="N40" i="7"/>
  <c r="H20" i="7"/>
  <c r="H25" i="7" s="1"/>
  <c r="O40" i="7"/>
  <c r="L40" i="7"/>
  <c r="M35" i="7" s="1"/>
  <c r="M40" i="7" s="1"/>
  <c r="B46" i="7"/>
  <c r="C41" i="7" s="1"/>
  <c r="C42" i="7"/>
  <c r="C46" i="7" l="1"/>
</calcChain>
</file>

<file path=xl/sharedStrings.xml><?xml version="1.0" encoding="utf-8"?>
<sst xmlns="http://schemas.openxmlformats.org/spreadsheetml/2006/main" count="459" uniqueCount="65">
  <si>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</si>
  <si>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</si>
  <si>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</si>
  <si>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</si>
  <si>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</si>
  <si>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</si>
  <si>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</si>
  <si>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</si>
  <si>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</si>
  <si>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</si>
  <si>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</si>
  <si>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</si>
  <si>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</si>
  <si>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</si>
  <si>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</si>
  <si>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</si>
  <si>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</si>
  <si>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</si>
  <si>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</si>
  <si>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</si>
  <si>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</si>
  <si>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</si>
  <si>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</si>
  <si>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</si>
  <si>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</si>
  <si>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</si>
  <si>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</si>
  <si>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</si>
  <si>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</si>
  <si>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</si>
  <si>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</si>
  <si>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</si>
  <si>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</si>
  <si>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</si>
  <si>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</si>
  <si>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</si>
  <si>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</si>
  <si>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</si>
  <si>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</si>
  <si>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</si>
  <si>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</si>
  <si>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</si>
  <si>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</si>
  <si>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</si>
  <si>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</si>
  <si>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</si>
  <si>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</si>
  <si>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</si>
  <si>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</si>
  <si>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</si>
  <si>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</si>
  <si>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</si>
  <si>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</si>
  <si>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</si>
  <si>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</si>
  <si>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</si>
  <si>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</si>
  <si>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</si>
  <si>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</si>
  <si>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</si>
  <si>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</si>
  <si>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Fundació Barcelona Cultura (FBC)</t>
  </si>
  <si>
    <t>Nota:</t>
  </si>
  <si>
    <t>La Fundació Barcelona Cultura informa que durant el 2n Trimestre de 2024 no ha adjudicat cap contracte</t>
  </si>
  <si>
    <t>La Fundació Barcelona Cultura informa que durant el 3r Trimestre de 2024 no ha adjudicat cap contracte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</si>
</sst>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9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81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4" fillId="2" borderId="2" xfId="0" applyFont="1" applyFill="1" applyBorder="1" applyAlignment="1" applyProtection="1">
      <alignment horizontal="right" vertical="center"/>
    </xf>
    <xf numFmtId="0" fontId="48" fillId="2" borderId="52" xfId="0" applyFont="1" applyFill="1" applyBorder="1" applyAlignment="1" applyProtection="1">
      <alignment vertical="center"/>
      <protection locked="0"/>
    </xf>
    <xf numFmtId="0" fontId="6" fillId="2" borderId="52" xfId="0" applyFont="1" applyFill="1" applyBorder="1" applyAlignment="1" applyProtection="1">
      <alignment vertical="center"/>
    </xf>
    <xf numFmtId="0" fontId="0" fillId="2" borderId="52" xfId="0" applyFill="1" applyBorder="1" applyAlignment="1" applyProtection="1">
      <alignment vertical="center"/>
    </xf>
    <xf numFmtId="0" fontId="0" fillId="2" borderId="52" xfId="0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5662.8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5662.8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4" zoomScale="70" zoomScaleNormal="70" workbookViewId="0">
      <selection activeCell="J20" sqref="J20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45428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34" t="s">
        <v>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6"/>
    </row>
    <row r="11" spans="1:31" ht="30" customHeight="1" thickBot="1" x14ac:dyDescent="0.35">
      <c r="A11" s="125" t="s">
        <v>10</v>
      </c>
      <c r="B11" s="137" t="s">
        <v>3</v>
      </c>
      <c r="C11" s="138"/>
      <c r="D11" s="138"/>
      <c r="E11" s="138"/>
      <c r="F11" s="139"/>
      <c r="G11" s="140" t="s">
        <v>1</v>
      </c>
      <c r="H11" s="141"/>
      <c r="I11" s="141"/>
      <c r="J11" s="141"/>
      <c r="K11" s="142"/>
      <c r="L11" s="111" t="s">
        <v>2</v>
      </c>
      <c r="M11" s="112"/>
      <c r="N11" s="112"/>
      <c r="O11" s="112"/>
      <c r="P11" s="112"/>
      <c r="Q11" s="143" t="s">
        <v>34</v>
      </c>
      <c r="R11" s="144"/>
      <c r="S11" s="144"/>
      <c r="T11" s="144"/>
      <c r="U11" s="145"/>
      <c r="V11" s="149" t="s">
        <v>5</v>
      </c>
      <c r="W11" s="150"/>
      <c r="X11" s="150"/>
      <c r="Y11" s="150"/>
      <c r="Z11" s="151"/>
      <c r="AA11" s="146" t="s">
        <v>4</v>
      </c>
      <c r="AB11" s="147"/>
      <c r="AC11" s="147"/>
      <c r="AD11" s="147"/>
      <c r="AE11" s="148"/>
    </row>
    <row r="12" spans="1:31" ht="39" customHeight="1" thickBot="1" x14ac:dyDescent="0.35">
      <c r="A12" s="126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4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</v>
      </c>
      <c r="H20" s="66">
        <f t="shared" si="2"/>
        <v>1</v>
      </c>
      <c r="I20" s="69">
        <v>4680</v>
      </c>
      <c r="J20" s="70">
        <v>5662.8</v>
      </c>
      <c r="K20" s="67">
        <f t="shared" si="3"/>
        <v>1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4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</v>
      </c>
      <c r="H25" s="17">
        <f t="shared" si="12"/>
        <v>1</v>
      </c>
      <c r="I25" s="18">
        <f t="shared" si="12"/>
        <v>4680</v>
      </c>
      <c r="J25" s="18">
        <f t="shared" si="12"/>
        <v>5662.8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31" t="s">
        <v>55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32" t="s">
        <v>53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7" t="s">
        <v>36</v>
      </c>
      <c r="B29" s="127"/>
      <c r="C29" s="127"/>
      <c r="D29" s="127"/>
      <c r="E29" s="127"/>
      <c r="F29" s="127"/>
      <c r="G29" s="127"/>
      <c r="H29" s="127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8" t="s">
        <v>10</v>
      </c>
      <c r="B31" s="113" t="s">
        <v>17</v>
      </c>
      <c r="C31" s="114"/>
      <c r="D31" s="114"/>
      <c r="E31" s="114"/>
      <c r="F31" s="115"/>
      <c r="G31" s="25"/>
      <c r="J31" s="119" t="s">
        <v>15</v>
      </c>
      <c r="K31" s="120"/>
      <c r="L31" s="113" t="s">
        <v>16</v>
      </c>
      <c r="M31" s="114"/>
      <c r="N31" s="114"/>
      <c r="O31" s="114"/>
      <c r="P31" s="115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9"/>
      <c r="B32" s="128"/>
      <c r="C32" s="129"/>
      <c r="D32" s="129"/>
      <c r="E32" s="129"/>
      <c r="F32" s="130"/>
      <c r="G32" s="25"/>
      <c r="J32" s="121"/>
      <c r="K32" s="122"/>
      <c r="L32" s="116"/>
      <c r="M32" s="117"/>
      <c r="N32" s="117"/>
      <c r="O32" s="117"/>
      <c r="P32" s="118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10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23"/>
      <c r="K33" s="124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56" t="s">
        <v>3</v>
      </c>
      <c r="K34" s="15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52" t="s">
        <v>1</v>
      </c>
      <c r="K35" s="153"/>
      <c r="L35" s="60">
        <f>G25</f>
        <v>1</v>
      </c>
      <c r="M35" s="8">
        <f t="shared" si="18"/>
        <v>1</v>
      </c>
      <c r="N35" s="61">
        <f>I25</f>
        <v>4680</v>
      </c>
      <c r="O35" s="61">
        <f>J25</f>
        <v>5662.8</v>
      </c>
      <c r="P35" s="59">
        <f t="shared" si="19"/>
        <v>1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52" t="s">
        <v>2</v>
      </c>
      <c r="K36" s="153"/>
      <c r="L36" s="60">
        <f>L25</f>
        <v>0</v>
      </c>
      <c r="M36" s="8" t="str">
        <f t="shared" si="18"/>
        <v/>
      </c>
      <c r="N36" s="61">
        <f>N25</f>
        <v>0</v>
      </c>
      <c r="O36" s="61">
        <f>O25</f>
        <v>0</v>
      </c>
      <c r="P36" s="59" t="str">
        <f t="shared" si="1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52" t="s">
        <v>34</v>
      </c>
      <c r="K37" s="15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52" t="s">
        <v>5</v>
      </c>
      <c r="K38" s="15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52" t="s">
        <v>4</v>
      </c>
      <c r="K39" s="15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54" t="s">
        <v>0</v>
      </c>
      <c r="K40" s="155"/>
      <c r="L40" s="83">
        <f>SUM(L34:L39)</f>
        <v>1</v>
      </c>
      <c r="M40" s="17">
        <f>SUM(M34:M39)</f>
        <v>1</v>
      </c>
      <c r="N40" s="84">
        <f>SUM(N34:N39)</f>
        <v>4680</v>
      </c>
      <c r="O40" s="85">
        <f>SUM(O34:O39)</f>
        <v>5662.8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</v>
      </c>
      <c r="C41" s="8">
        <f t="shared" si="14"/>
        <v>1</v>
      </c>
      <c r="D41" s="13">
        <f t="shared" si="15"/>
        <v>4680</v>
      </c>
      <c r="E41" s="23">
        <f t="shared" si="16"/>
        <v>5662.8</v>
      </c>
      <c r="F41" s="21">
        <f t="shared" si="17"/>
        <v>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</v>
      </c>
      <c r="C46" s="17">
        <f>SUM(C34:C45)</f>
        <v>1</v>
      </c>
      <c r="D46" s="18">
        <f>SUM(D34:D45)</f>
        <v>4680</v>
      </c>
      <c r="E46" s="18">
        <f>SUM(E34:E45)</f>
        <v>5662.8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F13:F17" unlockedFormula="1"/>
    <ignoredError sqref="C45 M34:M39 C34:C42 C43:C44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I7" sqref="I7:Q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56</v>
      </c>
      <c r="C7" s="32"/>
      <c r="D7" s="32"/>
      <c r="E7" s="32"/>
      <c r="F7" s="32"/>
      <c r="G7" s="33"/>
      <c r="H7" s="73"/>
      <c r="I7" s="102" t="s">
        <v>62</v>
      </c>
      <c r="J7" s="103" t="s">
        <v>63</v>
      </c>
      <c r="K7" s="104"/>
      <c r="L7" s="104"/>
      <c r="M7" s="105"/>
      <c r="N7" s="106"/>
      <c r="O7" s="105"/>
      <c r="P7" s="104"/>
      <c r="Q7" s="107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Barcelona Cultura (FBC)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34" t="s">
        <v>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6"/>
    </row>
    <row r="11" spans="1:31" ht="30" customHeight="1" thickBot="1" x14ac:dyDescent="0.35">
      <c r="A11" s="125" t="s">
        <v>10</v>
      </c>
      <c r="B11" s="137" t="s">
        <v>3</v>
      </c>
      <c r="C11" s="138"/>
      <c r="D11" s="138"/>
      <c r="E11" s="138"/>
      <c r="F11" s="139"/>
      <c r="G11" s="140" t="s">
        <v>1</v>
      </c>
      <c r="H11" s="141"/>
      <c r="I11" s="141"/>
      <c r="J11" s="141"/>
      <c r="K11" s="142"/>
      <c r="L11" s="111" t="s">
        <v>2</v>
      </c>
      <c r="M11" s="112"/>
      <c r="N11" s="112"/>
      <c r="O11" s="112"/>
      <c r="P11" s="112"/>
      <c r="Q11" s="143" t="s">
        <v>34</v>
      </c>
      <c r="R11" s="144"/>
      <c r="S11" s="144"/>
      <c r="T11" s="144"/>
      <c r="U11" s="145"/>
      <c r="V11" s="149" t="s">
        <v>5</v>
      </c>
      <c r="W11" s="150"/>
      <c r="X11" s="150"/>
      <c r="Y11" s="150"/>
      <c r="Z11" s="151"/>
      <c r="AA11" s="146" t="s">
        <v>4</v>
      </c>
      <c r="AB11" s="147"/>
      <c r="AC11" s="147"/>
      <c r="AD11" s="147"/>
      <c r="AE11" s="148"/>
    </row>
    <row r="12" spans="1:31" ht="39" customHeight="1" thickBot="1" x14ac:dyDescent="0.35">
      <c r="A12" s="126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21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0</v>
      </c>
      <c r="H25" s="17">
        <f t="shared" si="32"/>
        <v>0</v>
      </c>
      <c r="I25" s="18">
        <f t="shared" si="32"/>
        <v>0</v>
      </c>
      <c r="J25" s="18">
        <f t="shared" si="32"/>
        <v>0</v>
      </c>
      <c r="K25" s="19">
        <f t="shared" si="32"/>
        <v>0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31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33" t="str">
        <f>'CONTRACTACIO 1r TR 2024'!A28:Q28</f>
        <v>https://bcnroc.ajuntament.barcelona.cat/jspui/bitstream/11703/128073/5/GM_pressupost-general_2023.pdf#page=269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7" t="s">
        <v>36</v>
      </c>
      <c r="B29" s="127"/>
      <c r="C29" s="127"/>
      <c r="D29" s="127"/>
      <c r="E29" s="127"/>
      <c r="F29" s="127"/>
      <c r="G29" s="127"/>
      <c r="H29" s="127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8" t="s">
        <v>10</v>
      </c>
      <c r="B31" s="113" t="s">
        <v>17</v>
      </c>
      <c r="C31" s="114"/>
      <c r="D31" s="114"/>
      <c r="E31" s="114"/>
      <c r="F31" s="115"/>
      <c r="G31" s="25"/>
      <c r="J31" s="119" t="s">
        <v>15</v>
      </c>
      <c r="K31" s="120"/>
      <c r="L31" s="113" t="s">
        <v>16</v>
      </c>
      <c r="M31" s="114"/>
      <c r="N31" s="114"/>
      <c r="O31" s="114"/>
      <c r="P31" s="115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9"/>
      <c r="B32" s="116"/>
      <c r="C32" s="117"/>
      <c r="D32" s="117"/>
      <c r="E32" s="117"/>
      <c r="F32" s="118"/>
      <c r="G32" s="25"/>
      <c r="J32" s="121"/>
      <c r="K32" s="122"/>
      <c r="L32" s="116"/>
      <c r="M32" s="117"/>
      <c r="N32" s="117"/>
      <c r="O32" s="117"/>
      <c r="P32" s="118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10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23"/>
      <c r="K33" s="124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56" t="s">
        <v>3</v>
      </c>
      <c r="K34" s="157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3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52" t="s">
        <v>1</v>
      </c>
      <c r="K35" s="153"/>
      <c r="L35" s="60">
        <f>G25</f>
        <v>0</v>
      </c>
      <c r="M35" s="8" t="str">
        <f t="shared" si="38"/>
        <v/>
      </c>
      <c r="N35" s="61">
        <f>I25</f>
        <v>0</v>
      </c>
      <c r="O35" s="61">
        <f>J25</f>
        <v>0</v>
      </c>
      <c r="P35" s="59" t="str">
        <f t="shared" si="39"/>
        <v/>
      </c>
    </row>
    <row r="36" spans="1:33" ht="30" customHeight="1" x14ac:dyDescent="0.3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52" t="s">
        <v>2</v>
      </c>
      <c r="K36" s="153"/>
      <c r="L36" s="60">
        <f>L25</f>
        <v>0</v>
      </c>
      <c r="M36" s="8" t="str">
        <f t="shared" si="38"/>
        <v/>
      </c>
      <c r="N36" s="61">
        <f>N25</f>
        <v>0</v>
      </c>
      <c r="O36" s="61">
        <f>O25</f>
        <v>0</v>
      </c>
      <c r="P36" s="59" t="str">
        <f t="shared" si="3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52" t="s">
        <v>34</v>
      </c>
      <c r="K37" s="15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52" t="s">
        <v>5</v>
      </c>
      <c r="K38" s="15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52" t="s">
        <v>4</v>
      </c>
      <c r="K39" s="15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54" t="s">
        <v>0</v>
      </c>
      <c r="K40" s="15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0</v>
      </c>
      <c r="C41" s="8" t="str">
        <f t="shared" si="34"/>
        <v/>
      </c>
      <c r="D41" s="13">
        <f t="shared" si="35"/>
        <v>0</v>
      </c>
      <c r="E41" s="23">
        <f t="shared" si="36"/>
        <v>0</v>
      </c>
      <c r="F41" s="21" t="str">
        <f t="shared" si="3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C44:C45 M34:M39 C34:C43" formula="1"/>
    <ignoredError sqref="B8" unlockedFormula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I7" sqref="I7:Q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57</v>
      </c>
      <c r="C7" s="32"/>
      <c r="D7" s="32"/>
      <c r="E7" s="32"/>
      <c r="F7" s="32"/>
      <c r="G7" s="33"/>
      <c r="H7" s="73"/>
      <c r="I7" s="102" t="s">
        <v>62</v>
      </c>
      <c r="J7" s="103" t="s">
        <v>64</v>
      </c>
      <c r="K7" s="104"/>
      <c r="L7" s="104"/>
      <c r="M7" s="105"/>
      <c r="N7" s="106"/>
      <c r="O7" s="105"/>
      <c r="P7" s="104"/>
      <c r="Q7" s="107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Barcelona Cultura (FBC)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34" t="s">
        <v>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6"/>
    </row>
    <row r="11" spans="1:31" ht="30" customHeight="1" thickBot="1" x14ac:dyDescent="0.35">
      <c r="A11" s="125" t="s">
        <v>10</v>
      </c>
      <c r="B11" s="137" t="s">
        <v>3</v>
      </c>
      <c r="C11" s="138"/>
      <c r="D11" s="138"/>
      <c r="E11" s="138"/>
      <c r="F11" s="139"/>
      <c r="G11" s="140" t="s">
        <v>1</v>
      </c>
      <c r="H11" s="141"/>
      <c r="I11" s="141"/>
      <c r="J11" s="141"/>
      <c r="K11" s="142"/>
      <c r="L11" s="111" t="s">
        <v>2</v>
      </c>
      <c r="M11" s="112"/>
      <c r="N11" s="112"/>
      <c r="O11" s="112"/>
      <c r="P11" s="112"/>
      <c r="Q11" s="143" t="s">
        <v>34</v>
      </c>
      <c r="R11" s="144"/>
      <c r="S11" s="144"/>
      <c r="T11" s="144"/>
      <c r="U11" s="145"/>
      <c r="V11" s="149" t="s">
        <v>5</v>
      </c>
      <c r="W11" s="150"/>
      <c r="X11" s="150"/>
      <c r="Y11" s="150"/>
      <c r="Z11" s="151"/>
      <c r="AA11" s="146" t="s">
        <v>4</v>
      </c>
      <c r="AB11" s="147"/>
      <c r="AC11" s="147"/>
      <c r="AD11" s="147"/>
      <c r="AE11" s="148"/>
    </row>
    <row r="12" spans="1:31" ht="39" customHeight="1" thickBot="1" x14ac:dyDescent="0.35">
      <c r="A12" s="126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31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33" t="str">
        <f>'CONTRACTACIO 1r TR 2024'!A28:Q28</f>
        <v>https://bcnroc.ajuntament.barcelona.cat/jspui/bitstream/11703/128073/5/GM_pressupost-general_2023.pdf#page=269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7" t="s">
        <v>36</v>
      </c>
      <c r="B29" s="127"/>
      <c r="C29" s="127"/>
      <c r="D29" s="127"/>
      <c r="E29" s="127"/>
      <c r="F29" s="127"/>
      <c r="G29" s="127"/>
      <c r="H29" s="127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8" t="s">
        <v>10</v>
      </c>
      <c r="B31" s="113" t="s">
        <v>17</v>
      </c>
      <c r="C31" s="114"/>
      <c r="D31" s="114"/>
      <c r="E31" s="114"/>
      <c r="F31" s="115"/>
      <c r="G31" s="25"/>
      <c r="J31" s="119" t="s">
        <v>15</v>
      </c>
      <c r="K31" s="120"/>
      <c r="L31" s="113" t="s">
        <v>16</v>
      </c>
      <c r="M31" s="114"/>
      <c r="N31" s="114"/>
      <c r="O31" s="114"/>
      <c r="P31" s="115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9"/>
      <c r="B32" s="128"/>
      <c r="C32" s="129"/>
      <c r="D32" s="129"/>
      <c r="E32" s="129"/>
      <c r="F32" s="130"/>
      <c r="G32" s="25"/>
      <c r="J32" s="121"/>
      <c r="K32" s="122"/>
      <c r="L32" s="116"/>
      <c r="M32" s="117"/>
      <c r="N32" s="117"/>
      <c r="O32" s="117"/>
      <c r="P32" s="118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10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23"/>
      <c r="K33" s="124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56" t="s">
        <v>3</v>
      </c>
      <c r="K34" s="15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52" t="s">
        <v>1</v>
      </c>
      <c r="K35" s="153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52" t="s">
        <v>2</v>
      </c>
      <c r="K36" s="15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52" t="s">
        <v>34</v>
      </c>
      <c r="K37" s="15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52" t="s">
        <v>5</v>
      </c>
      <c r="K38" s="15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52" t="s">
        <v>4</v>
      </c>
      <c r="K39" s="15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54" t="s">
        <v>0</v>
      </c>
      <c r="K40" s="15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C44:C45 M34:M39 C34:C43" formula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Barcelona Cultura (FBC)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34" t="s">
        <v>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6"/>
    </row>
    <row r="11" spans="1:31" ht="30" customHeight="1" thickBot="1" x14ac:dyDescent="0.35">
      <c r="A11" s="125" t="s">
        <v>10</v>
      </c>
      <c r="B11" s="137" t="s">
        <v>3</v>
      </c>
      <c r="C11" s="138"/>
      <c r="D11" s="138"/>
      <c r="E11" s="138"/>
      <c r="F11" s="139"/>
      <c r="G11" s="140" t="s">
        <v>1</v>
      </c>
      <c r="H11" s="141"/>
      <c r="I11" s="141"/>
      <c r="J11" s="141"/>
      <c r="K11" s="142"/>
      <c r="L11" s="111" t="s">
        <v>2</v>
      </c>
      <c r="M11" s="112"/>
      <c r="N11" s="112"/>
      <c r="O11" s="112"/>
      <c r="P11" s="112"/>
      <c r="Q11" s="143" t="s">
        <v>34</v>
      </c>
      <c r="R11" s="144"/>
      <c r="S11" s="144"/>
      <c r="T11" s="144"/>
      <c r="U11" s="145"/>
      <c r="V11" s="149" t="s">
        <v>5</v>
      </c>
      <c r="W11" s="150"/>
      <c r="X11" s="150"/>
      <c r="Y11" s="150"/>
      <c r="Z11" s="151"/>
      <c r="AA11" s="146" t="s">
        <v>4</v>
      </c>
      <c r="AB11" s="147"/>
      <c r="AC11" s="147"/>
      <c r="AD11" s="147"/>
      <c r="AE11" s="148"/>
    </row>
    <row r="12" spans="1:31" ht="39" customHeight="1" thickBot="1" x14ac:dyDescent="0.35">
      <c r="A12" s="126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31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33" t="str">
        <f>'CONTRACTACIO 1r TR 2024'!A28:Q28</f>
        <v>https://bcnroc.ajuntament.barcelona.cat/jspui/bitstream/11703/128073/5/GM_pressupost-general_2023.pdf#page=269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7" t="s">
        <v>36</v>
      </c>
      <c r="B29" s="127"/>
      <c r="C29" s="127"/>
      <c r="D29" s="127"/>
      <c r="E29" s="127"/>
      <c r="F29" s="127"/>
      <c r="G29" s="127"/>
      <c r="H29" s="127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8" t="s">
        <v>10</v>
      </c>
      <c r="B31" s="113" t="s">
        <v>17</v>
      </c>
      <c r="C31" s="114"/>
      <c r="D31" s="114"/>
      <c r="E31" s="114"/>
      <c r="F31" s="115"/>
      <c r="G31" s="25"/>
      <c r="J31" s="119" t="s">
        <v>15</v>
      </c>
      <c r="K31" s="120"/>
      <c r="L31" s="113" t="s">
        <v>16</v>
      </c>
      <c r="M31" s="114"/>
      <c r="N31" s="114"/>
      <c r="O31" s="114"/>
      <c r="P31" s="115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9"/>
      <c r="B32" s="128"/>
      <c r="C32" s="129"/>
      <c r="D32" s="129"/>
      <c r="E32" s="129"/>
      <c r="F32" s="130"/>
      <c r="G32" s="25"/>
      <c r="J32" s="121"/>
      <c r="K32" s="122"/>
      <c r="L32" s="116"/>
      <c r="M32" s="117"/>
      <c r="N32" s="117"/>
      <c r="O32" s="117"/>
      <c r="P32" s="118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10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23"/>
      <c r="K33" s="124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56" t="s">
        <v>3</v>
      </c>
      <c r="K34" s="15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52" t="s">
        <v>1</v>
      </c>
      <c r="K35" s="15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52" t="s">
        <v>2</v>
      </c>
      <c r="K36" s="15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52" t="s">
        <v>34</v>
      </c>
      <c r="K37" s="15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52" t="s">
        <v>5</v>
      </c>
      <c r="K38" s="15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52" t="s">
        <v>4</v>
      </c>
      <c r="K39" s="15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54" t="s">
        <v>0</v>
      </c>
      <c r="K40" s="15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customProperties>
    <customPr name="EpmWorksheetKeyString_GUID" r:id="rId2"/>
  </customProperties>
  <ignoredErrors>
    <ignoredError sqref="C44:C45 M34:M39 C34:C43" formula="1"/>
    <ignoredError sqref="B8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59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Barcelona Cultura (FBC)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76" t="s">
        <v>6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8"/>
    </row>
    <row r="11" spans="1:31" ht="30" customHeight="1" thickBot="1" x14ac:dyDescent="0.35">
      <c r="A11" s="179" t="s">
        <v>10</v>
      </c>
      <c r="B11" s="137" t="s">
        <v>3</v>
      </c>
      <c r="C11" s="138"/>
      <c r="D11" s="138"/>
      <c r="E11" s="138"/>
      <c r="F11" s="139"/>
      <c r="G11" s="140" t="s">
        <v>1</v>
      </c>
      <c r="H11" s="141"/>
      <c r="I11" s="141"/>
      <c r="J11" s="141"/>
      <c r="K11" s="142"/>
      <c r="L11" s="111" t="s">
        <v>2</v>
      </c>
      <c r="M11" s="112"/>
      <c r="N11" s="112"/>
      <c r="O11" s="112"/>
      <c r="P11" s="112"/>
      <c r="Q11" s="143" t="s">
        <v>34</v>
      </c>
      <c r="R11" s="144"/>
      <c r="S11" s="144"/>
      <c r="T11" s="144"/>
      <c r="U11" s="145"/>
      <c r="V11" s="146" t="s">
        <v>4</v>
      </c>
      <c r="W11" s="147"/>
      <c r="X11" s="147"/>
      <c r="Y11" s="147"/>
      <c r="Z11" s="148"/>
      <c r="AA11" s="149" t="s">
        <v>5</v>
      </c>
      <c r="AB11" s="150"/>
      <c r="AC11" s="150"/>
      <c r="AD11" s="150"/>
      <c r="AE11" s="151"/>
    </row>
    <row r="12" spans="1:31" ht="39" customHeight="1" thickBot="1" x14ac:dyDescent="0.35">
      <c r="A12" s="180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4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4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4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1</v>
      </c>
      <c r="H20" s="20">
        <f t="shared" si="2"/>
        <v>1</v>
      </c>
      <c r="I20" s="13">
        <f>'CONTRACTACIO 1r TR 2024'!I20+'CONTRACTACIO 2n TR 2024'!I20+'CONTRACTACIO 3r TR 2024'!I20+'CONTRACTACIO 4t TR 2024'!I20</f>
        <v>4680</v>
      </c>
      <c r="J20" s="13">
        <f>'CONTRACTACIO 1r TR 2024'!J20+'CONTRACTACIO 2n TR 2024'!J20+'CONTRACTACIO 3r TR 2024'!J20+'CONTRACTACIO 4t TR 2024'!J20</f>
        <v>5662.8</v>
      </c>
      <c r="K20" s="21">
        <f t="shared" si="3"/>
        <v>1</v>
      </c>
      <c r="L20" s="9">
        <f>'CONTRACTACIO 1r TR 2024'!L20+'CONTRACTACIO 2n TR 2024'!L20+'CONTRACTACIO 3r TR 2024'!L20+'CONTRACTACIO 4t TR 2024'!L20</f>
        <v>0</v>
      </c>
      <c r="M20" s="20" t="str">
        <f t="shared" si="4"/>
        <v/>
      </c>
      <c r="N20" s="13">
        <f>'CONTRACTACIO 1r TR 2024'!N20+'CONTRACTACIO 2n TR 2024'!N20+'CONTRACTACIO 3r TR 2024'!N20+'CONTRACTACIO 4t TR 2024'!N20</f>
        <v>0</v>
      </c>
      <c r="O20" s="13">
        <f>'CONTRACTACIO 1r TR 2024'!O20+'CONTRACTACIO 2n TR 2024'!O20+'CONTRACTACIO 3r TR 2024'!O20+'CONTRACTACIO 4t TR 2024'!O20</f>
        <v>0</v>
      </c>
      <c r="P20" s="21" t="str">
        <f t="shared" si="5"/>
        <v/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</v>
      </c>
      <c r="H25" s="17">
        <f t="shared" si="12"/>
        <v>1</v>
      </c>
      <c r="I25" s="18">
        <f t="shared" si="12"/>
        <v>4680</v>
      </c>
      <c r="J25" s="18">
        <f t="shared" si="12"/>
        <v>5662.8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31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33" t="str">
        <f>'CONTRACTACIO 1r TR 2024'!A28:Q28</f>
        <v>https://bcnroc.ajuntament.barcelona.cat/jspui/bitstream/11703/128073/5/GM_pressupost-general_2023.pdf#page=269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7" t="s">
        <v>36</v>
      </c>
      <c r="B29" s="127"/>
      <c r="C29" s="127"/>
      <c r="D29" s="127"/>
      <c r="E29" s="127"/>
      <c r="F29" s="127"/>
      <c r="G29" s="127"/>
      <c r="H29" s="127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8" t="s">
        <v>10</v>
      </c>
      <c r="B31" s="161" t="s">
        <v>17</v>
      </c>
      <c r="C31" s="162"/>
      <c r="D31" s="162"/>
      <c r="E31" s="162"/>
      <c r="F31" s="163"/>
      <c r="G31" s="25"/>
      <c r="H31" s="54"/>
      <c r="I31" s="54"/>
      <c r="J31" s="167" t="s">
        <v>15</v>
      </c>
      <c r="K31" s="168"/>
      <c r="L31" s="161" t="s">
        <v>16</v>
      </c>
      <c r="M31" s="162"/>
      <c r="N31" s="162"/>
      <c r="O31" s="162"/>
      <c r="P31" s="163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9"/>
      <c r="B32" s="164"/>
      <c r="C32" s="165"/>
      <c r="D32" s="165"/>
      <c r="E32" s="165"/>
      <c r="F32" s="166"/>
      <c r="G32" s="25"/>
      <c r="J32" s="169"/>
      <c r="K32" s="170"/>
      <c r="L32" s="173"/>
      <c r="M32" s="174"/>
      <c r="N32" s="174"/>
      <c r="O32" s="174"/>
      <c r="P32" s="175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60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1"/>
      <c r="K33" s="172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56" t="s">
        <v>3</v>
      </c>
      <c r="K34" s="15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52" t="s">
        <v>1</v>
      </c>
      <c r="K35" s="153"/>
      <c r="L35" s="60">
        <f>G25</f>
        <v>1</v>
      </c>
      <c r="M35" s="8">
        <f t="shared" si="18"/>
        <v>1</v>
      </c>
      <c r="N35" s="61">
        <f>I25</f>
        <v>4680</v>
      </c>
      <c r="O35" s="61">
        <f>J25</f>
        <v>5662.8</v>
      </c>
      <c r="P35" s="59">
        <f t="shared" si="19"/>
        <v>1</v>
      </c>
    </row>
    <row r="36" spans="1:33" s="25" customFormat="1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52" t="s">
        <v>2</v>
      </c>
      <c r="K36" s="153"/>
      <c r="L36" s="60">
        <f>L25</f>
        <v>0</v>
      </c>
      <c r="M36" s="8" t="str">
        <f t="shared" si="18"/>
        <v/>
      </c>
      <c r="N36" s="61">
        <f>N25</f>
        <v>0</v>
      </c>
      <c r="O36" s="61">
        <f>O25</f>
        <v>0</v>
      </c>
      <c r="P36" s="59" t="str">
        <f t="shared" si="19"/>
        <v/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52" t="s">
        <v>34</v>
      </c>
      <c r="K37" s="15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52" t="s">
        <v>5</v>
      </c>
      <c r="K38" s="15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52" t="s">
        <v>4</v>
      </c>
      <c r="K39" s="15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H40" s="25"/>
      <c r="I40" s="25"/>
      <c r="J40" s="154" t="s">
        <v>0</v>
      </c>
      <c r="K40" s="155"/>
      <c r="L40" s="83">
        <f>SUM(L34:L39)</f>
        <v>1</v>
      </c>
      <c r="M40" s="17">
        <f>SUM(M34:M39)</f>
        <v>1</v>
      </c>
      <c r="N40" s="84">
        <f>SUM(N34:N39)</f>
        <v>4680</v>
      </c>
      <c r="O40" s="85">
        <f>SUM(O34:O39)</f>
        <v>5662.8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</v>
      </c>
      <c r="C41" s="8">
        <f>IF(B41,B41/$B$46,"")</f>
        <v>1</v>
      </c>
      <c r="D41" s="13">
        <f t="shared" si="15"/>
        <v>4680</v>
      </c>
      <c r="E41" s="23">
        <f t="shared" si="16"/>
        <v>5662.8</v>
      </c>
      <c r="F41" s="21">
        <f>IF(E41,E41/$E$46,"")</f>
        <v>1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1</v>
      </c>
      <c r="C46" s="17">
        <f>SUM(C34:C45)</f>
        <v>1</v>
      </c>
      <c r="D46" s="18">
        <f>SUM(D34:D45)</f>
        <v>4680</v>
      </c>
      <c r="E46" s="18">
        <f>SUM(E34:E45)</f>
        <v>5662.8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I13:J13 N13:O13 S13:T13 X13:Y13 AC13:AD13 G13 L13 Q13 V13 AA13 D13:E13 B13 B24:AE24 B21:AE21 B8" unlockedFormula="1"/>
    <ignoredError sqref="C44:C45 M34:M39 C34:C43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2024-10-23T15:06:37Z</dcterms:modified>
</cp:coreProperties>
</file>