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4\2024 MODIFICACIONS\"/>
    </mc:Choice>
  </mc:AlternateContent>
  <xr:revisionPtr revIDLastSave="0" documentId="13_ncr:1_{B56A43D0-DFBF-4754-8C31-AC4F226CADFB}" xr6:coauthVersionLast="47" xr6:coauthVersionMax="47" xr10:uidLastSave="{00000000-0000-0000-0000-000000000000}"/>
  <bookViews>
    <workbookView xWindow="-48" yWindow="-48" windowWidth="23136" windowHeight="12456" xr2:uid="{00000000-000D-0000-FFFF-FFFF00000000}"/>
  </bookViews>
  <sheets>
    <sheet name="Ctes Modificacions 2024" sheetId="1" r:id="rId1"/>
  </sheets>
  <externalReferences>
    <externalReference r:id="rId2"/>
  </externalReferences>
  <definedNames>
    <definedName name="TIPUS_HIDDEN">[1]Hidden!$C$2:$C$4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1" l="1"/>
  <c r="N18" i="1"/>
  <c r="N15" i="1"/>
  <c r="G19" i="1"/>
  <c r="N14" i="1"/>
  <c r="N11" i="1"/>
  <c r="N16" i="1"/>
  <c r="N13" i="1"/>
  <c r="N12" i="1"/>
  <c r="N17" i="1"/>
  <c r="N19" i="1"/>
  <c r="N21" i="1"/>
</calcChain>
</file>

<file path=xl/sharedStrings.xml><?xml version="1.0" encoding="utf-8"?>
<sst xmlns="http://schemas.openxmlformats.org/spreadsheetml/2006/main" count="86" uniqueCount="68">
  <si>
    <t>Data formalització modificació</t>
  </si>
  <si>
    <t>Preu contracte (IVA inclòs)</t>
  </si>
  <si>
    <t>Import modificació
(IVA inclòs)</t>
  </si>
  <si>
    <t>Objecte del contracte</t>
  </si>
  <si>
    <t>Prevista en el plec (art. 204 LCSP)</t>
  </si>
  <si>
    <t>No prevista al Plec (art. 205 LCSP)</t>
  </si>
  <si>
    <r>
      <t xml:space="preserve">Tipus modificació
</t>
    </r>
    <r>
      <rPr>
        <b/>
        <i/>
        <sz val="9"/>
        <color rgb="FF0070C0"/>
        <rFont val="Calibri"/>
        <family val="2"/>
        <scheme val="minor"/>
      </rPr>
      <t>(marqueu amb una "X")</t>
    </r>
  </si>
  <si>
    <t>Data formalització contracte</t>
  </si>
  <si>
    <t>Preu contracte (sense IVA)</t>
  </si>
  <si>
    <t>Import modificació
(sense IVA)</t>
  </si>
  <si>
    <t>% variació sobre el preu del contracte (sense IVA)</t>
  </si>
  <si>
    <t>Data Actualització de les dades:</t>
  </si>
  <si>
    <t>Codi Contracte (núm. cte)</t>
  </si>
  <si>
    <t>GERÈNCIA / DISTRICTE / ENS GRUP:</t>
  </si>
  <si>
    <r>
      <rPr>
        <b/>
        <sz val="9.5"/>
        <color rgb="FFFF0000"/>
        <rFont val="Calibri"/>
        <family val="2"/>
        <scheme val="minor"/>
      </rPr>
      <t>Nota:</t>
    </r>
    <r>
      <rPr>
        <b/>
        <sz val="9.5"/>
        <rFont val="Calibri"/>
        <family val="2"/>
        <scheme val="minor"/>
      </rPr>
      <t xml:space="preserve"> </t>
    </r>
    <r>
      <rPr>
        <sz val="9.5"/>
        <rFont val="Calibri"/>
        <family val="2"/>
        <scheme val="minor"/>
      </rPr>
      <t xml:space="preserve">Només cal informar les modificacions dels contractes d'acord amb allò establert a l'art. 204 LCSP (previstes) i art. 205 LCSP (no previstes).
Respecte als contractes suspesos, amb resolució de reajustament dels terminis d’execució i/o contractes amb reajustament d’anualitats, on no s’incrementa/disminueix el preu del contracte, no es consideren modificacions en el sentit definit a l’art. 204 i 205 de la LCSP. Les indemnitzacions per suspensió d'un contracte no són modificacions del preu del contracte.
</t>
    </r>
  </si>
  <si>
    <t>Nom Adjudicatari
(Raó Social -completa-)</t>
  </si>
  <si>
    <r>
      <t xml:space="preserve">NIF Adjudicatari
</t>
    </r>
    <r>
      <rPr>
        <b/>
        <sz val="11"/>
        <color rgb="FFFF0000"/>
        <rFont val="Calibri"/>
        <family val="2"/>
        <scheme val="minor"/>
      </rPr>
      <t>(Persones Físiques anonimitzat)</t>
    </r>
  </si>
  <si>
    <r>
      <t xml:space="preserve">CONTRACTES AMB MODIFICACIONS 2024  </t>
    </r>
    <r>
      <rPr>
        <b/>
        <u/>
        <sz val="12"/>
        <color theme="1"/>
        <rFont val="Calibri"/>
        <family val="2"/>
        <scheme val="minor"/>
      </rPr>
      <t>(1 de gener a 31 de desembre)</t>
    </r>
  </si>
  <si>
    <r>
      <t xml:space="preserve">Tipus de contracte  
</t>
    </r>
    <r>
      <rPr>
        <b/>
        <sz val="10"/>
        <color theme="1"/>
        <rFont val="Calibri"/>
        <family val="2"/>
        <scheme val="minor"/>
      </rPr>
      <t>(Obres, Serveis, Subministraments...)</t>
    </r>
  </si>
  <si>
    <t>E20-0038</t>
  </si>
  <si>
    <t>E21-0044</t>
  </si>
  <si>
    <t>E22-0139</t>
  </si>
  <si>
    <t>E19-0218</t>
  </si>
  <si>
    <t>E21-0045</t>
  </si>
  <si>
    <t>E20-0160</t>
  </si>
  <si>
    <t>E21-0149</t>
  </si>
  <si>
    <t>E23-0178</t>
  </si>
  <si>
    <t>E24-0169</t>
  </si>
  <si>
    <t>E24-0172</t>
  </si>
  <si>
    <t>E24-0146</t>
  </si>
  <si>
    <t>SERVEIS</t>
  </si>
  <si>
    <t>SUBMINISTRAMENTS</t>
  </si>
  <si>
    <t>OBRES</t>
  </si>
  <si>
    <t>Contracte del servei de manteniment del Sistema d’Alimentació Ininterrompuda (SAI) de l’edifici de Barcelona Cicle de l’Aigua, S.A., amb mesures de contractació pública sostenible</t>
  </si>
  <si>
    <t>Contracte de prestació de serveis amb camions de neteja hidrodinàmica, aspiració i gestió de residus, amb mesures de contractació pública sostenible (Lot 1)</t>
  </si>
  <si>
    <t>ENGIPRESS SLU</t>
  </si>
  <si>
    <t>SIE SANTA PERPETUA, S.L.</t>
  </si>
  <si>
    <t xml:space="preserve">COMERCIAL GUMMI, S.A.U. </t>
  </si>
  <si>
    <t>BUGADERIA I TINTORERIA MIBER, S.L.</t>
  </si>
  <si>
    <t>NEW SAI S.L.</t>
  </si>
  <si>
    <t>LIMPIEZA INDUSTRIAL Y SANEAMIENTO, S.A.</t>
  </si>
  <si>
    <t>CORPORACIÓN CLD SERVICIOS URBANOS DE TRATAMIENTO DE RESIDUOS, S.L</t>
  </si>
  <si>
    <t>OTIS MOBILITY, S.A.</t>
  </si>
  <si>
    <t>INFORMATICA I COMUNICACIONS DE TARRAGONA S.A</t>
  </si>
  <si>
    <t>ALAMO INDUSTRIAL SA</t>
  </si>
  <si>
    <t>SERVEIS INTEGRALS DE MANTENIMENT RUBATEC, S.A.,</t>
  </si>
  <si>
    <t>B59141127</t>
  </si>
  <si>
    <t>A58879446</t>
  </si>
  <si>
    <t>B67268565</t>
  </si>
  <si>
    <t>B59841734</t>
  </si>
  <si>
    <t>A58024456</t>
  </si>
  <si>
    <t>B08173411</t>
  </si>
  <si>
    <t>A28011153</t>
  </si>
  <si>
    <t>A43132422</t>
  </si>
  <si>
    <t>A08663171</t>
  </si>
  <si>
    <t>A60744216</t>
  </si>
  <si>
    <t>B65563967</t>
  </si>
  <si>
    <t>Contractre del servei de manteniment normatiu dels equips a pressió de Barcelona Cicle de l'Aigua S.A, amb mesures de contractació pública sostenible</t>
  </si>
  <si>
    <t>X</t>
  </si>
  <si>
    <t>Contracte del servei de manteniment dels equips de protecció contra incendi de les instal·lacions gestionades per Barcelona Cicle de l'Aigua, amb mesures de contractació pública sostenible</t>
  </si>
  <si>
    <t>Colntracte d’obres d’execució del projecte executiu d’adequació de local a canviador inclusiu, amb mesures de contractació pública sostenible</t>
  </si>
  <si>
    <t>Contracte d’obres del projecte executiu per la instal·lació de nous equips de climatització a l’edifici de Barcelona Cicle de l’Aigua, amb mesures de contractació pública sostenible</t>
  </si>
  <si>
    <t>Contracte per a la renovació de la infraestructura de servidors, emmagatzematge i connectivitat de canal de fibra del Centre de Processament de Dades de BCASA, amb mesures de contractació pública sostenible</t>
  </si>
  <si>
    <t>Contracte del servei de manteniment dels ascensors de l'edifici de Barcelona Cicle de l'Aigua S,A</t>
  </si>
  <si>
    <t xml:space="preserve">Contracte del servei de recollida, transport i gestió de residus de decantadors de greixos, amb mesures de contracació pública sostenible </t>
  </si>
  <si>
    <t xml:space="preserve">Contracte de subministrament d'equips de protecció individual amb mesures de contractació pública sostenible </t>
  </si>
  <si>
    <t>Contracte del servei de bugaderia per a la roba del personal de camp, amb mesures de contractació pública sostenible</t>
  </si>
  <si>
    <t>BARCELONA CICLE DE L'AIGUA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</si>
</sst>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9"/>
      <color rgb="FF0070C0"/>
      <name val="Calibri"/>
      <family val="2"/>
      <scheme val="minor"/>
    </font>
    <font>
      <sz val="9.5"/>
      <name val="Calibri"/>
      <family val="2"/>
      <scheme val="minor"/>
    </font>
    <font>
      <b/>
      <sz val="9.5"/>
      <name val="Calibri"/>
      <family val="2"/>
      <scheme val="minor"/>
    </font>
    <font>
      <b/>
      <sz val="9.5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vertical="justify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0" fillId="3" borderId="0" xfId="0" applyFill="1"/>
    <xf numFmtId="0" fontId="0" fillId="3" borderId="0" xfId="0" applyFill="1" applyAlignment="1">
      <alignment vertical="justify"/>
    </xf>
    <xf numFmtId="0" fontId="3" fillId="3" borderId="0" xfId="0" applyFont="1" applyFill="1"/>
    <xf numFmtId="0" fontId="2" fillId="3" borderId="0" xfId="0" applyFont="1" applyFill="1"/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/>
    </xf>
    <xf numFmtId="0" fontId="1" fillId="3" borderId="0" xfId="0" applyFont="1" applyFill="1"/>
    <xf numFmtId="164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vertical="justify"/>
      <protection locked="0"/>
    </xf>
    <xf numFmtId="0" fontId="0" fillId="3" borderId="0" xfId="0" applyFill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3" borderId="4" xfId="0" applyFont="1" applyFill="1" applyBorder="1" applyAlignment="1">
      <alignment horizontal="left" vertical="center" indent="1"/>
    </xf>
    <xf numFmtId="0" fontId="1" fillId="3" borderId="14" xfId="0" applyFont="1" applyFill="1" applyBorder="1" applyAlignment="1">
      <alignment horizontal="right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right" vertical="center" wrapText="1"/>
      <protection locked="0"/>
    </xf>
    <xf numFmtId="164" fontId="0" fillId="0" borderId="5" xfId="0" applyNumberFormat="1" applyBorder="1" applyAlignment="1" applyProtection="1">
      <alignment horizontal="right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right" vertical="center" wrapText="1"/>
      <protection locked="0"/>
    </xf>
    <xf numFmtId="10" fontId="0" fillId="0" borderId="1" xfId="0" applyNumberFormat="1" applyBorder="1" applyAlignment="1" applyProtection="1">
      <alignment horizontal="center" vertical="center" wrapText="1"/>
      <protection locked="0"/>
    </xf>
    <xf numFmtId="0" fontId="12" fillId="3" borderId="0" xfId="0" applyFont="1" applyFill="1" applyAlignment="1" applyProtection="1">
      <alignment horizontal="left" vertical="center"/>
      <protection locked="0"/>
    </xf>
    <xf numFmtId="165" fontId="13" fillId="3" borderId="5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vertical="center" wrapText="1"/>
      <protection locked="0"/>
    </xf>
    <xf numFmtId="44" fontId="16" fillId="3" borderId="1" xfId="1" applyFont="1" applyFill="1" applyBorder="1" applyAlignment="1">
      <alignment horizontal="center" vertical="center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>
      <alignment horizontal="left" wrapText="1"/>
    </xf>
    <xf numFmtId="0" fontId="16" fillId="3" borderId="1" xfId="0" applyFont="1" applyFill="1" applyBorder="1" applyAlignment="1">
      <alignment horizontal="left" vertical="center" wrapText="1"/>
    </xf>
    <xf numFmtId="14" fontId="15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5" fillId="3" borderId="1" xfId="0" applyNumberFormat="1" applyFont="1" applyFill="1" applyBorder="1" applyAlignment="1" applyProtection="1">
      <alignment horizontal="right" vertical="center" wrapText="1"/>
      <protection locked="0"/>
    </xf>
    <xf numFmtId="164" fontId="15" fillId="3" borderId="6" xfId="0" applyNumberFormat="1" applyFont="1" applyFill="1" applyBorder="1" applyAlignment="1" applyProtection="1">
      <alignment horizontal="right" vertical="center" wrapText="1"/>
      <protection locked="0"/>
    </xf>
    <xf numFmtId="164" fontId="15" fillId="3" borderId="1" xfId="0" applyNumberFormat="1" applyFont="1" applyFill="1" applyBorder="1" applyAlignment="1" applyProtection="1">
      <alignment horizontal="center" vertical="center" wrapText="1"/>
      <protection locked="0"/>
    </xf>
    <xf numFmtId="10" fontId="15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15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10" fontId="15" fillId="3" borderId="1" xfId="0" applyNumberFormat="1" applyFont="1" applyFill="1" applyBorder="1" applyAlignment="1" applyProtection="1">
      <alignment horizontal="center" vertical="center" wrapText="1"/>
      <protection locked="0"/>
    </xf>
    <xf numFmtId="44" fontId="15" fillId="3" borderId="5" xfId="1" applyFont="1" applyFill="1" applyBorder="1" applyAlignment="1" applyProtection="1">
      <alignment horizontal="right" vertical="center" wrapText="1"/>
      <protection locked="0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/>
    </xf>
    <xf numFmtId="0" fontId="7" fillId="5" borderId="8" xfId="0" applyFont="1" applyFill="1" applyBorder="1" applyAlignment="1">
      <alignment vertical="top" wrapText="1"/>
    </xf>
    <xf numFmtId="0" fontId="7" fillId="5" borderId="9" xfId="0" applyFont="1" applyFill="1" applyBorder="1" applyAlignment="1">
      <alignment vertical="top" wrapText="1"/>
    </xf>
    <xf numFmtId="0" fontId="7" fillId="5" borderId="7" xfId="0" applyFont="1" applyFill="1" applyBorder="1" applyAlignment="1">
      <alignment vertical="top" wrapText="1"/>
    </xf>
    <xf numFmtId="0" fontId="7" fillId="5" borderId="10" xfId="0" applyFont="1" applyFill="1" applyBorder="1" applyAlignment="1">
      <alignment vertical="top" wrapText="1"/>
    </xf>
    <xf numFmtId="0" fontId="7" fillId="5" borderId="0" xfId="0" applyFont="1" applyFill="1" applyAlignment="1">
      <alignment vertical="top" wrapText="1"/>
    </xf>
    <xf numFmtId="0" fontId="7" fillId="5" borderId="11" xfId="0" applyFont="1" applyFill="1" applyBorder="1" applyAlignment="1">
      <alignment vertical="top" wrapText="1"/>
    </xf>
    <xf numFmtId="0" fontId="7" fillId="5" borderId="12" xfId="0" applyFont="1" applyFill="1" applyBorder="1" applyAlignment="1">
      <alignment vertical="top" wrapText="1"/>
    </xf>
    <xf numFmtId="0" fontId="7" fillId="5" borderId="13" xfId="0" applyFont="1" applyFill="1" applyBorder="1" applyAlignment="1">
      <alignment vertical="top" wrapText="1"/>
    </xf>
    <xf numFmtId="0" fontId="7" fillId="5" borderId="6" xfId="0" applyFont="1" applyFill="1" applyBorder="1" applyAlignment="1">
      <alignment vertical="top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85725</xdr:rowOff>
    </xdr:from>
    <xdr:to>
      <xdr:col>1</xdr:col>
      <xdr:colOff>550545</xdr:colOff>
      <xdr:row>2</xdr:row>
      <xdr:rowOff>169545</xdr:rowOff>
    </xdr:to>
    <xdr:pic>
      <xdr:nvPicPr>
        <xdr:cNvPr id="3" name="I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76199" y="85725"/>
          <a:ext cx="1499236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DADES\dades_bcasa\Organitzacio\SAF\SERVEI%20SAF\MONTSE%20PEREZ\BCASA\PCSP%20TRIMESTRAL\PLATAFORMA%202023\1T\Copia%20de%202023-TRX%20Ctes%20Menors-NOM%20E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tilla"/>
      <sheetName val="Hidden"/>
    </sheetNames>
    <sheetDataSet>
      <sheetData sheetId="0"/>
      <sheetData sheetId="1">
        <row r="2">
          <cell r="C2" t="str">
            <v>OB - 1. OBRES</v>
          </cell>
        </row>
        <row r="3">
          <cell r="C3" t="str">
            <v>SU - 3. SUBMINISTRAMENTS</v>
          </cell>
        </row>
        <row r="4">
          <cell r="C4" t="str">
            <v>SE - 5. SERVEIS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>
    <tabColor rgb="FF92D050"/>
  </sheetPr>
  <dimension ref="A1:N24"/>
  <sheetViews>
    <sheetView tabSelected="1" topLeftCell="B1" zoomScale="90" zoomScaleNormal="90" workbookViewId="0">
      <selection activeCell="C8" sqref="C8"/>
    </sheetView>
  </sheetViews>
  <sheetFormatPr defaultColWidth="8.88671875" defaultRowHeight="14.4" x14ac:dyDescent="0.3"/>
  <cols>
    <col min="1" max="1" width="14.6640625" style="12" customWidth="1"/>
    <col min="2" max="2" width="27.33203125" style="12" customWidth="1"/>
    <col min="3" max="3" width="55.5546875" style="12" customWidth="1"/>
    <col min="4" max="4" width="46.6640625" style="12" customWidth="1"/>
    <col min="5" max="5" width="24.6640625" style="12" customWidth="1"/>
    <col min="6" max="6" width="16.5546875" style="12" customWidth="1"/>
    <col min="7" max="8" width="18.44140625" style="12" customWidth="1"/>
    <col min="9" max="10" width="18" style="12" customWidth="1"/>
    <col min="11" max="11" width="18.33203125" style="12" customWidth="1"/>
    <col min="12" max="12" width="13.5546875" style="13" customWidth="1"/>
    <col min="13" max="13" width="14.6640625" style="13" customWidth="1"/>
    <col min="14" max="14" width="14.44140625" style="12" customWidth="1"/>
    <col min="15" max="16384" width="8.88671875" style="12"/>
  </cols>
  <sheetData>
    <row r="1" spans="1:14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5"/>
      <c r="M1" s="4"/>
      <c r="N1"/>
    </row>
    <row r="2" spans="1:14" ht="14.4" customHeight="1" x14ac:dyDescent="0.3">
      <c r="A2" s="4"/>
      <c r="B2" s="4"/>
      <c r="C2" s="4"/>
      <c r="D2" s="4"/>
      <c r="E2" s="4"/>
      <c r="F2" s="4"/>
      <c r="G2"/>
      <c r="H2"/>
      <c r="I2"/>
      <c r="J2"/>
      <c r="K2"/>
      <c r="L2" s="1"/>
      <c r="M2" s="1"/>
      <c r="N2"/>
    </row>
    <row r="3" spans="1:14" ht="26.25" customHeight="1" x14ac:dyDescent="0.3">
      <c r="A3" s="4"/>
      <c r="B3" s="4"/>
      <c r="C3" s="4"/>
      <c r="D3" s="4"/>
      <c r="E3" s="4"/>
      <c r="F3" s="45" t="s">
        <v>14</v>
      </c>
      <c r="G3" s="46"/>
      <c r="H3" s="46"/>
      <c r="I3" s="46"/>
      <c r="J3" s="46"/>
      <c r="K3" s="46"/>
      <c r="L3" s="46"/>
      <c r="M3" s="47"/>
    </row>
    <row r="4" spans="1:14" ht="21" x14ac:dyDescent="0.4">
      <c r="A4" s="7" t="s">
        <v>17</v>
      </c>
      <c r="B4" s="4"/>
      <c r="C4" s="6"/>
      <c r="D4" s="6"/>
      <c r="E4" s="6"/>
      <c r="F4" s="48"/>
      <c r="G4" s="49"/>
      <c r="H4" s="49"/>
      <c r="I4" s="49"/>
      <c r="J4" s="49"/>
      <c r="K4" s="49"/>
      <c r="L4" s="49"/>
      <c r="M4" s="50"/>
    </row>
    <row r="5" spans="1:14" s="14" customFormat="1" ht="10.5" customHeight="1" x14ac:dyDescent="0.3">
      <c r="A5" s="4"/>
      <c r="B5" s="4"/>
      <c r="C5" s="4"/>
      <c r="D5" s="4"/>
      <c r="E5" s="4"/>
      <c r="F5" s="51"/>
      <c r="G5" s="52"/>
      <c r="H5" s="52"/>
      <c r="I5" s="52"/>
      <c r="J5" s="52"/>
      <c r="K5" s="52"/>
      <c r="L5" s="52"/>
      <c r="M5" s="53"/>
    </row>
    <row r="6" spans="1:14" s="14" customFormat="1" ht="15" customHeight="1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4" s="14" customFormat="1" ht="30" customHeight="1" x14ac:dyDescent="0.3">
      <c r="A7" s="2" t="s">
        <v>13</v>
      </c>
      <c r="C7" s="27" t="s">
        <v>67</v>
      </c>
      <c r="D7" s="2"/>
      <c r="E7" s="3"/>
      <c r="F7" s="16"/>
      <c r="G7" s="17" t="s">
        <v>11</v>
      </c>
      <c r="H7" s="28">
        <v>45799</v>
      </c>
    </row>
    <row r="8" spans="1:14" s="14" customFormat="1" ht="15" customHeight="1" x14ac:dyDescent="0.3">
      <c r="A8" s="8"/>
      <c r="B8" s="9"/>
      <c r="C8" s="9"/>
      <c r="D8" s="9"/>
      <c r="E8" s="9"/>
      <c r="F8" s="9"/>
      <c r="G8" s="10"/>
      <c r="H8" s="10"/>
      <c r="I8" s="4"/>
      <c r="J8" s="4"/>
      <c r="K8" s="4"/>
      <c r="L8" s="4"/>
      <c r="M8" s="4"/>
      <c r="N8" s="4"/>
    </row>
    <row r="9" spans="1:14" s="15" customFormat="1" ht="35.25" customHeight="1" x14ac:dyDescent="0.3">
      <c r="A9" s="54" t="s">
        <v>12</v>
      </c>
      <c r="B9" s="56" t="s">
        <v>18</v>
      </c>
      <c r="C9" s="57" t="s">
        <v>3</v>
      </c>
      <c r="D9" s="54" t="s">
        <v>15</v>
      </c>
      <c r="E9" s="54" t="s">
        <v>16</v>
      </c>
      <c r="F9" s="54" t="s">
        <v>7</v>
      </c>
      <c r="G9" s="54" t="s">
        <v>8</v>
      </c>
      <c r="H9" s="54" t="s">
        <v>1</v>
      </c>
      <c r="I9" s="61" t="s">
        <v>0</v>
      </c>
      <c r="J9" s="61" t="s">
        <v>9</v>
      </c>
      <c r="K9" s="61" t="s">
        <v>2</v>
      </c>
      <c r="L9" s="63" t="s">
        <v>6</v>
      </c>
      <c r="M9" s="64"/>
      <c r="N9" s="59" t="s">
        <v>10</v>
      </c>
    </row>
    <row r="10" spans="1:14" ht="30" customHeight="1" x14ac:dyDescent="0.3">
      <c r="A10" s="55"/>
      <c r="B10" s="56"/>
      <c r="C10" s="58"/>
      <c r="D10" s="65"/>
      <c r="E10" s="65"/>
      <c r="F10" s="55"/>
      <c r="G10" s="55"/>
      <c r="H10" s="55"/>
      <c r="I10" s="62"/>
      <c r="J10" s="62"/>
      <c r="K10" s="62"/>
      <c r="L10" s="11" t="s">
        <v>4</v>
      </c>
      <c r="M10" s="11" t="s">
        <v>5</v>
      </c>
      <c r="N10" s="60"/>
    </row>
    <row r="11" spans="1:14" s="19" customFormat="1" ht="30" customHeight="1" x14ac:dyDescent="0.3">
      <c r="A11" s="30" t="s">
        <v>19</v>
      </c>
      <c r="B11" s="31" t="s">
        <v>30</v>
      </c>
      <c r="C11" s="32" t="s">
        <v>57</v>
      </c>
      <c r="D11" s="33" t="s">
        <v>35</v>
      </c>
      <c r="E11" s="30" t="s">
        <v>56</v>
      </c>
      <c r="F11" s="34">
        <v>44260</v>
      </c>
      <c r="G11" s="35">
        <v>7136.65</v>
      </c>
      <c r="H11" s="35">
        <v>8619.25</v>
      </c>
      <c r="I11" s="34">
        <v>45309</v>
      </c>
      <c r="J11" s="36">
        <v>385.05</v>
      </c>
      <c r="K11" s="36">
        <v>415.32</v>
      </c>
      <c r="L11" s="37"/>
      <c r="M11" s="37" t="s">
        <v>58</v>
      </c>
      <c r="N11" s="38">
        <f>(J11/G11)*100%</f>
        <v>5.3953885926870455E-2</v>
      </c>
    </row>
    <row r="12" spans="1:14" s="19" customFormat="1" ht="30" customHeight="1" x14ac:dyDescent="0.3">
      <c r="A12" s="30" t="s">
        <v>20</v>
      </c>
      <c r="B12" s="31" t="s">
        <v>30</v>
      </c>
      <c r="C12" s="32" t="s">
        <v>59</v>
      </c>
      <c r="D12" s="33" t="s">
        <v>36</v>
      </c>
      <c r="E12" s="30" t="s">
        <v>46</v>
      </c>
      <c r="F12" s="34">
        <v>44342</v>
      </c>
      <c r="G12" s="35">
        <v>2738.06</v>
      </c>
      <c r="H12" s="35">
        <v>3313.05</v>
      </c>
      <c r="I12" s="34">
        <v>45314</v>
      </c>
      <c r="J12" s="39">
        <v>639.98</v>
      </c>
      <c r="K12" s="39">
        <v>774.38</v>
      </c>
      <c r="L12" s="40"/>
      <c r="M12" s="40" t="s">
        <v>58</v>
      </c>
      <c r="N12" s="41">
        <f>(J12/G12)*100%</f>
        <v>0.23373483415264823</v>
      </c>
    </row>
    <row r="13" spans="1:14" s="19" customFormat="1" ht="30" customHeight="1" x14ac:dyDescent="0.3">
      <c r="A13" s="30" t="s">
        <v>21</v>
      </c>
      <c r="B13" s="31" t="s">
        <v>31</v>
      </c>
      <c r="C13" s="33" t="s">
        <v>65</v>
      </c>
      <c r="D13" s="33" t="s">
        <v>37</v>
      </c>
      <c r="E13" s="30" t="s">
        <v>47</v>
      </c>
      <c r="F13" s="34">
        <v>44813</v>
      </c>
      <c r="G13" s="35">
        <v>12846.24</v>
      </c>
      <c r="H13" s="35">
        <v>15543.95</v>
      </c>
      <c r="I13" s="34">
        <v>45096</v>
      </c>
      <c r="J13" s="42">
        <v>1248.17</v>
      </c>
      <c r="K13" s="39">
        <v>1510.29</v>
      </c>
      <c r="L13" s="40"/>
      <c r="M13" s="40" t="s">
        <v>58</v>
      </c>
      <c r="N13" s="41">
        <f>(J13/G13)*100%</f>
        <v>9.7162282504452677E-2</v>
      </c>
    </row>
    <row r="14" spans="1:14" s="29" customFormat="1" ht="30" customHeight="1" x14ac:dyDescent="0.3">
      <c r="A14" s="30" t="s">
        <v>22</v>
      </c>
      <c r="B14" s="31" t="s">
        <v>30</v>
      </c>
      <c r="C14" s="33" t="s">
        <v>66</v>
      </c>
      <c r="D14" s="33" t="s">
        <v>38</v>
      </c>
      <c r="E14" s="30" t="s">
        <v>48</v>
      </c>
      <c r="F14" s="34">
        <v>43882</v>
      </c>
      <c r="G14" s="35">
        <v>4687</v>
      </c>
      <c r="H14" s="35">
        <v>5671.27</v>
      </c>
      <c r="I14" s="34">
        <v>45336</v>
      </c>
      <c r="J14" s="42">
        <v>800</v>
      </c>
      <c r="K14" s="39">
        <v>968</v>
      </c>
      <c r="L14" s="40"/>
      <c r="M14" s="40" t="s">
        <v>58</v>
      </c>
      <c r="N14" s="41">
        <f>((J14/G14)*100%)</f>
        <v>0.17068487305312566</v>
      </c>
    </row>
    <row r="15" spans="1:14" s="29" customFormat="1" ht="30" customHeight="1" x14ac:dyDescent="0.3">
      <c r="A15" s="30" t="s">
        <v>23</v>
      </c>
      <c r="B15" s="31" t="s">
        <v>30</v>
      </c>
      <c r="C15" s="32" t="s">
        <v>33</v>
      </c>
      <c r="D15" s="33" t="s">
        <v>39</v>
      </c>
      <c r="E15" s="30" t="s">
        <v>49</v>
      </c>
      <c r="F15" s="34">
        <v>44307</v>
      </c>
      <c r="G15" s="35">
        <v>2990</v>
      </c>
      <c r="H15" s="35">
        <v>3617.9</v>
      </c>
      <c r="I15" s="34">
        <v>45348</v>
      </c>
      <c r="J15" s="42">
        <v>600</v>
      </c>
      <c r="K15" s="39">
        <v>726</v>
      </c>
      <c r="L15" s="40"/>
      <c r="M15" s="40" t="s">
        <v>58</v>
      </c>
      <c r="N15" s="41">
        <f t="shared" ref="N15:N21" si="0">(J15/G15)*100%</f>
        <v>0.20066889632107024</v>
      </c>
    </row>
    <row r="16" spans="1:14" s="19" customFormat="1" ht="30" customHeight="1" x14ac:dyDescent="0.3">
      <c r="A16" s="30" t="s">
        <v>24</v>
      </c>
      <c r="B16" s="31" t="s">
        <v>30</v>
      </c>
      <c r="C16" s="32" t="s">
        <v>34</v>
      </c>
      <c r="D16" s="33" t="s">
        <v>40</v>
      </c>
      <c r="E16" s="30" t="s">
        <v>50</v>
      </c>
      <c r="F16" s="34">
        <v>44253</v>
      </c>
      <c r="G16" s="35">
        <v>64204.83</v>
      </c>
      <c r="H16" s="35">
        <v>77687.839999999997</v>
      </c>
      <c r="I16" s="34">
        <v>45342</v>
      </c>
      <c r="J16" s="42">
        <v>14361.3</v>
      </c>
      <c r="K16" s="39">
        <v>17224.84</v>
      </c>
      <c r="L16" s="40"/>
      <c r="M16" s="40" t="s">
        <v>58</v>
      </c>
      <c r="N16" s="41">
        <f t="shared" si="0"/>
        <v>0.22367943346318336</v>
      </c>
    </row>
    <row r="17" spans="1:14" s="19" customFormat="1" ht="30" customHeight="1" x14ac:dyDescent="0.3">
      <c r="A17" s="43" t="s">
        <v>25</v>
      </c>
      <c r="B17" s="31" t="s">
        <v>30</v>
      </c>
      <c r="C17" s="33" t="s">
        <v>64</v>
      </c>
      <c r="D17" s="33" t="s">
        <v>41</v>
      </c>
      <c r="E17" s="43" t="s">
        <v>51</v>
      </c>
      <c r="F17" s="34">
        <v>44484</v>
      </c>
      <c r="G17" s="35">
        <v>8424</v>
      </c>
      <c r="H17" s="35">
        <v>10193.040000000001</v>
      </c>
      <c r="I17" s="34">
        <v>45502</v>
      </c>
      <c r="J17" s="42">
        <v>3962.02</v>
      </c>
      <c r="K17" s="39">
        <v>4794.04</v>
      </c>
      <c r="L17" s="40"/>
      <c r="M17" s="40" t="s">
        <v>58</v>
      </c>
      <c r="N17" s="41">
        <f t="shared" si="0"/>
        <v>0.47032526115859447</v>
      </c>
    </row>
    <row r="18" spans="1:14" s="19" customFormat="1" ht="30" customHeight="1" x14ac:dyDescent="0.3">
      <c r="A18" s="43" t="s">
        <v>26</v>
      </c>
      <c r="B18" s="31" t="s">
        <v>30</v>
      </c>
      <c r="C18" s="33" t="s">
        <v>63</v>
      </c>
      <c r="D18" s="33" t="s">
        <v>42</v>
      </c>
      <c r="E18" s="43" t="s">
        <v>52</v>
      </c>
      <c r="F18" s="34">
        <v>45639</v>
      </c>
      <c r="G18" s="35">
        <v>1544.16</v>
      </c>
      <c r="H18" s="35">
        <v>1868.43</v>
      </c>
      <c r="I18" s="34">
        <v>45618</v>
      </c>
      <c r="J18" s="42">
        <v>263.39</v>
      </c>
      <c r="K18" s="39">
        <v>318.7</v>
      </c>
      <c r="L18" s="40"/>
      <c r="M18" s="40" t="s">
        <v>58</v>
      </c>
      <c r="N18" s="41">
        <f t="shared" si="0"/>
        <v>0.17057170241425756</v>
      </c>
    </row>
    <row r="19" spans="1:14" s="19" customFormat="1" ht="30" customHeight="1" x14ac:dyDescent="0.3">
      <c r="A19" s="43" t="s">
        <v>27</v>
      </c>
      <c r="B19" s="44" t="s">
        <v>31</v>
      </c>
      <c r="C19" s="32" t="s">
        <v>62</v>
      </c>
      <c r="D19" s="33" t="s">
        <v>43</v>
      </c>
      <c r="E19" s="43" t="s">
        <v>53</v>
      </c>
      <c r="F19" s="34">
        <v>45590</v>
      </c>
      <c r="G19" s="35">
        <f>H19/1.21</f>
        <v>196031.38842975209</v>
      </c>
      <c r="H19" s="35">
        <v>237197.98</v>
      </c>
      <c r="I19" s="34">
        <v>45637</v>
      </c>
      <c r="J19" s="42">
        <v>4516</v>
      </c>
      <c r="K19" s="39">
        <v>5464.36</v>
      </c>
      <c r="L19" s="40"/>
      <c r="M19" s="40" t="s">
        <v>58</v>
      </c>
      <c r="N19" s="41">
        <f t="shared" si="0"/>
        <v>2.3037127044673818E-2</v>
      </c>
    </row>
    <row r="20" spans="1:14" s="19" customFormat="1" ht="30" customHeight="1" x14ac:dyDescent="0.3">
      <c r="A20" s="43" t="s">
        <v>28</v>
      </c>
      <c r="B20" s="31" t="s">
        <v>32</v>
      </c>
      <c r="C20" s="32" t="s">
        <v>61</v>
      </c>
      <c r="D20" s="33" t="s">
        <v>44</v>
      </c>
      <c r="E20" s="43" t="s">
        <v>54</v>
      </c>
      <c r="F20" s="34">
        <v>45589</v>
      </c>
      <c r="G20" s="35">
        <v>375644.48</v>
      </c>
      <c r="H20" s="35">
        <v>454529.82</v>
      </c>
      <c r="I20" s="34">
        <v>45649</v>
      </c>
      <c r="J20" s="42">
        <v>72782.539999999994</v>
      </c>
      <c r="K20" s="39">
        <v>88066.87</v>
      </c>
      <c r="L20" s="40"/>
      <c r="M20" s="40" t="s">
        <v>58</v>
      </c>
      <c r="N20" s="41">
        <f>(J20/G20)*100%</f>
        <v>0.19375378549419919</v>
      </c>
    </row>
    <row r="21" spans="1:14" s="19" customFormat="1" ht="42.6" customHeight="1" x14ac:dyDescent="0.3">
      <c r="A21" s="43" t="s">
        <v>29</v>
      </c>
      <c r="B21" s="31" t="s">
        <v>32</v>
      </c>
      <c r="C21" s="33" t="s">
        <v>60</v>
      </c>
      <c r="D21" s="33" t="s">
        <v>45</v>
      </c>
      <c r="E21" s="43" t="s">
        <v>55</v>
      </c>
      <c r="F21" s="34">
        <v>45569</v>
      </c>
      <c r="G21" s="35">
        <v>159361.78</v>
      </c>
      <c r="H21" s="35">
        <v>192827.75</v>
      </c>
      <c r="I21" s="34">
        <v>45650</v>
      </c>
      <c r="J21" s="42">
        <v>18956.32</v>
      </c>
      <c r="K21" s="39">
        <v>22937.15</v>
      </c>
      <c r="L21" s="40"/>
      <c r="M21" s="40" t="s">
        <v>58</v>
      </c>
      <c r="N21" s="41">
        <f t="shared" si="0"/>
        <v>0.11895148259513667</v>
      </c>
    </row>
    <row r="22" spans="1:14" s="19" customFormat="1" ht="30" customHeight="1" x14ac:dyDescent="0.3">
      <c r="A22" s="18"/>
      <c r="B22" s="18"/>
      <c r="C22" s="20"/>
      <c r="D22" s="20"/>
      <c r="E22" s="21"/>
      <c r="F22" s="18"/>
      <c r="G22" s="22"/>
      <c r="H22" s="22"/>
      <c r="I22" s="24"/>
      <c r="J22" s="25"/>
      <c r="K22" s="23"/>
      <c r="L22" s="18"/>
      <c r="M22" s="18"/>
      <c r="N22" s="26"/>
    </row>
    <row r="23" spans="1:14" s="19" customFormat="1" ht="30" customHeight="1" x14ac:dyDescent="0.3">
      <c r="A23" s="18"/>
      <c r="B23" s="18"/>
      <c r="C23" s="20"/>
      <c r="D23" s="20"/>
      <c r="E23" s="21"/>
      <c r="F23" s="18"/>
      <c r="G23" s="22"/>
      <c r="H23" s="22"/>
      <c r="I23" s="24"/>
      <c r="J23" s="25"/>
      <c r="K23" s="23"/>
      <c r="L23" s="18"/>
      <c r="M23" s="18"/>
      <c r="N23" s="26"/>
    </row>
    <row r="24" spans="1:14" s="19" customFormat="1" ht="30" customHeight="1" x14ac:dyDescent="0.3">
      <c r="A24" s="18"/>
      <c r="B24" s="18"/>
      <c r="C24" s="20"/>
      <c r="D24" s="20"/>
      <c r="E24" s="21"/>
      <c r="F24" s="18"/>
      <c r="G24" s="22"/>
      <c r="H24" s="22"/>
      <c r="I24" s="24"/>
      <c r="J24" s="25"/>
      <c r="K24" s="23"/>
      <c r="L24" s="18"/>
      <c r="M24" s="18"/>
      <c r="N24" s="26"/>
    </row>
  </sheetData>
  <sheetProtection formatCells="0" formatColumns="0" formatRows="0" insertRows="0" deleteRows="0" sort="0" autoFilter="0" pivotTables="0"/>
  <mergeCells count="14">
    <mergeCell ref="F3:M5"/>
    <mergeCell ref="A9:A10"/>
    <mergeCell ref="B9:B10"/>
    <mergeCell ref="C9:C10"/>
    <mergeCell ref="N9:N10"/>
    <mergeCell ref="G9:G10"/>
    <mergeCell ref="I9:I10"/>
    <mergeCell ref="J9:J10"/>
    <mergeCell ref="F9:F10"/>
    <mergeCell ref="L9:M9"/>
    <mergeCell ref="H9:H10"/>
    <mergeCell ref="K9:K10"/>
    <mergeCell ref="D9:D10"/>
    <mergeCell ref="E9:E10"/>
  </mergeCells>
  <dataValidations disablePrompts="1" count="1">
    <dataValidation type="list" allowBlank="1" showInputMessage="1" showErrorMessage="1" errorTitle="Format Erroni: Llista" error="El valor introduït no coincideix amb les restriccions definides: _x000a_-Només pot ser un valor de la llista" sqref="B13" xr:uid="{1E6D4A09-5B88-4CA3-9117-9A429C04C425}">
      <formula1>TIPUS_HIDDEN</formula1>
    </dataValidation>
  </dataValidations>
  <pageMargins left="0.39370078740157483" right="0" top="0.19685039370078741" bottom="0.15748031496062992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Ctes Modificacions 2024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BERGUA BLANCO, JUAN</cp:lastModifiedBy>
  <cp:lastPrinted>2020-01-17T07:47:32Z</cp:lastPrinted>
  <dcterms:created xsi:type="dcterms:W3CDTF">2015-11-27T08:05:33Z</dcterms:created>
  <dcterms:modified xsi:type="dcterms:W3CDTF">2025-06-02T16:02:58Z</dcterms:modified>
</cp:coreProperties>
</file>