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MODIFICACIONS\"/>
    </mc:Choice>
  </mc:AlternateContent>
  <xr:revisionPtr revIDLastSave="0" documentId="8_{44FDE3B6-4D22-4061-B24F-B0927D8EDB6C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Ctes Modificacions 2024" sheetId="1" r:id="rId1"/>
  </sheets>
  <definedNames>
    <definedName name="_Hlk159588072" localSheetId="0">'Ctes Modificacions 2024'!$C$16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11" i="1"/>
</calcChain>
</file>

<file path=xl/sharedStrings.xml><?xml version="1.0" encoding="utf-8"?>
<sst xmlns="http://schemas.openxmlformats.org/spreadsheetml/2006/main" count="110" uniqueCount="77">
  <si>
    <t>Data formalització modificació</t>
  </si>
  <si>
    <t>Preu contracte (IVA inclòs)</t>
  </si>
  <si>
    <t>Import modificació
(IVA inclòs)</t>
  </si>
  <si>
    <t>Objecte del contracte</t>
  </si>
  <si>
    <t>Prevista en el plec (art. 204 LCSP)</t>
  </si>
  <si>
    <t>No prevista al Plec (art. 205 LCSP)</t>
  </si>
  <si>
    <r>
      <t xml:space="preserve">Tipus modificació
</t>
    </r>
    <r>
      <rPr>
        <b/>
        <i/>
        <sz val="9"/>
        <color rgb="FF0070C0"/>
        <rFont val="Calibri"/>
        <family val="2"/>
        <scheme val="minor"/>
      </rPr>
      <t>(marqueu amb una "X")</t>
    </r>
  </si>
  <si>
    <t>Data formalització contracte</t>
  </si>
  <si>
    <t>Preu contracte (sense IVA)</t>
  </si>
  <si>
    <t>Import modificació
(sense IVA)</t>
  </si>
  <si>
    <t>% variació sobre el preu del contracte (sense IVA)</t>
  </si>
  <si>
    <t>Data Actualització de les dades:</t>
  </si>
  <si>
    <t>Codi Contracte (núm. cte)</t>
  </si>
  <si>
    <t>GERÈNCIA / DISTRICTE / ENS GRUP:</t>
  </si>
  <si>
    <r>
      <rPr>
        <b/>
        <sz val="9.5"/>
        <color rgb="FFFF0000"/>
        <rFont val="Calibri"/>
        <family val="2"/>
        <scheme val="minor"/>
      </rPr>
      <t>Nota:</t>
    </r>
    <r>
      <rPr>
        <b/>
        <sz val="9.5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 xml:space="preserve">Només cal informar les modificacions dels contractes d'acord amb allò establert a l'art. 204 LCSP (previstes) i art. 205 LCSP (no previstes).
Respecte als contractes suspesos, amb resolució de reajustament dels terminis d’execució i/o contractes amb reajustament d’anualitats, on no s’incrementa/disminueix el preu del contracte, no es consideren modificacions en el sentit definit a l’art. 204 i 205 de la LCSP. Les indemnitzacions per suspensió d'un contracte no són modificacions del preu del contracte.
</t>
    </r>
  </si>
  <si>
    <t>Nom Adjudicatari
(Raó Social -completa-)</t>
  </si>
  <si>
    <r>
      <t xml:space="preserve">NIF Adjudicatari
</t>
    </r>
    <r>
      <rPr>
        <b/>
        <sz val="11"/>
        <color rgb="FFFF0000"/>
        <rFont val="Calibri"/>
        <family val="2"/>
        <scheme val="minor"/>
      </rPr>
      <t>(Persones Físiques anonimitzat)</t>
    </r>
  </si>
  <si>
    <r>
      <t xml:space="preserve">CONTRACTES AMB MODIFICACIONS 2024  </t>
    </r>
    <r>
      <rPr>
        <b/>
        <u/>
        <sz val="12"/>
        <color theme="1"/>
        <rFont val="Calibri"/>
        <family val="2"/>
        <scheme val="minor"/>
      </rPr>
      <t>(1 de gener a 31 de desembre)</t>
    </r>
  </si>
  <si>
    <r>
      <t xml:space="preserve">Tipus de contracte  
</t>
    </r>
    <r>
      <rPr>
        <b/>
        <sz val="10"/>
        <color theme="1"/>
        <rFont val="Calibri"/>
        <family val="2"/>
        <scheme val="minor"/>
      </rPr>
      <t>(Obres, Serveis, Subministraments...)</t>
    </r>
  </si>
  <si>
    <t>CPH21030002</t>
  </si>
  <si>
    <t>Obres</t>
  </si>
  <si>
    <t>COPISA CONSTRUCTORA PIRENAICA, SA</t>
  </si>
  <si>
    <t>A08436107</t>
  </si>
  <si>
    <t>CPH21030003</t>
  </si>
  <si>
    <t>CPH21070001</t>
  </si>
  <si>
    <t>CPO21110005</t>
  </si>
  <si>
    <t>CPO21110001</t>
  </si>
  <si>
    <t>CPO21110006</t>
  </si>
  <si>
    <t>CPO22030004</t>
  </si>
  <si>
    <t>CPO22030005</t>
  </si>
  <si>
    <t>CPO22040001</t>
  </si>
  <si>
    <t>CPH21030001</t>
  </si>
  <si>
    <t>Serveis</t>
  </si>
  <si>
    <t>CPO22090002</t>
  </si>
  <si>
    <t>CPO23020001</t>
  </si>
  <si>
    <t>CPO23070003</t>
  </si>
  <si>
    <t>CPO21110007</t>
  </si>
  <si>
    <t>CPH21020001</t>
  </si>
  <si>
    <t>EPTISA ENGINYERIA I SERVEIS, S.A.U.</t>
  </si>
  <si>
    <t>VIAS Y CONSTRUCCIONES, S.A.</t>
  </si>
  <si>
    <t>SOCOTEC ENGINEERING SOLUTIONS SPAIN, SLU</t>
  </si>
  <si>
    <t>OBRES I SERVEIS ROIG, S.A.</t>
  </si>
  <si>
    <t>EXCAVACIONES Y CONSTRUCCIONES BENJUMEA, SA</t>
  </si>
  <si>
    <t>ESTEYCO, S.A.P.</t>
  </si>
  <si>
    <t>COPCISA, SA</t>
  </si>
  <si>
    <t>PROJECTS &amp; FACILITIES MANAGEMENT, S.L.</t>
  </si>
  <si>
    <t>A08527459</t>
  </si>
  <si>
    <t>A28017986</t>
  </si>
  <si>
    <t>B66113457</t>
  </si>
  <si>
    <t>A08743098</t>
  </si>
  <si>
    <t>A58543596</t>
  </si>
  <si>
    <t>A28344083</t>
  </si>
  <si>
    <t>A08190696</t>
  </si>
  <si>
    <t>B61861605</t>
  </si>
  <si>
    <t>EUROCATALANA OBRES I SERVEIS, S.L.U.</t>
  </si>
  <si>
    <t>B62554035</t>
  </si>
  <si>
    <t>HERCAL DIGGERS, SL</t>
  </si>
  <si>
    <t>B64143639</t>
  </si>
  <si>
    <t>UTE CAN CLOS</t>
  </si>
  <si>
    <t>U09790759</t>
  </si>
  <si>
    <t>SERVEIS DE DIRECCIÓ FACULTATIVA DE LES OBRES DEFINIDES AL PROJECTE D’URBANITZACIÓ DE LA ZONA VERDA DE LA COLÒNIA CASTELLS (COMPRESA ENTRE ELS CARRERS MONTNEGRE, EQUADOR, TAQUÍGRAF SERRA I ENTENÇA), AMB MESURES DE CONTRACTACIÓ PÚBLICA SOSTENIBLE</t>
  </si>
  <si>
    <t>CONTRACTE RELATIU A LES OBRES D’URBANITZACIÓ DE LA UA DE
LA MODIFICACIÓ DEL PGM A L’ÀMBIT DEL MAS DE CAN CLOS I EL SEU ENTORN, AMB MESURES DE CONTRACTACIÓ PÚBLICA SOSTENIBLE</t>
  </si>
  <si>
    <t>CONTRACTE RELATIU A LES OBRES DE DECONSTRUCCIÓ DE LA FINCA SITUADA AL CARRER BURGOS NÚM. 72 – 74/SAGUNT NÚM. 103 – 105, DE BARCELONA AMB MESURES DE CONTRACTACIÓ PÚBLICA SOSTENIBLE</t>
  </si>
  <si>
    <t>OBRES DEFINIDES AL PROJECTE D’URBANITZACIÓ DE L’ÀMBIT DEL PEI BARRI DE LA MARINA DE LA ZONA FRANCA. FASE 1B SEGREGAT 2 FASE C), AMB MESURES DE CONTRACTACIÓ PÚBLICA SOSTENIBLE</t>
  </si>
  <si>
    <t>OBRES D’URBANITZACIÓ PROVISIONAL DEL CARRER CORDELLES ENTRE EL CARRER SANT ADRIÀ I EL TORRENT D’ESTADELLA, AL DISTRICTE DE SANT ANDREU, AMB MESURES DE CONTRACTACIÓ PÚBLICA SOSTENIBLE</t>
  </si>
  <si>
    <t>CONTRACTE RELATIU A LES OBRES DEL PROJECTE D’URBANITZACIÓ DELS CARRERS DE PUIGCERDÀ ENTRE MARROC I PALLARS I DELS CARRERS CRISTÒBAL DE MOURA I VENEÇUELA ENTRE MARESME I JOSEP PLA. DISTRICTE ST. MARTÍ, AMB MESURES DE CONTRACTACIÓ PÚBLICA SOSTENIBLE</t>
  </si>
  <si>
    <t>SERVEIS DE DIRECCIÓ FACULTATIVA DE LES OBRES DEFINIDES AL PROJECTE SEGREGAT 8 DE L’ÀMBIT DEL CARRER ANTONI SANTIBURCIO DEL PROJECTE REFÓS D’URBANITZACIÓ DE LES CASERNES DE SANT ANDREU I DEL PROJECTE SEGREGAT 10 DELS ENTORNS NOU EDIFICI IMHAB A L’INTERIOR DEL PARC SANTIBURCIO, DEL PROJECTE REFÓS D’URBANITZACIÓ DE LES CASERNES DE SANT ANDREU, AMB MESURES DE CONTRACTACIÓ PÚBLICA SOSTENIBLE</t>
  </si>
  <si>
    <t>OBRES DEFINIDES AL PROJECTE EXECUTIU D’URBANITZACIÓ DEL CARRER ALMOGÀVERS, ENTRE ELS CARRERS BADAJOZ I ROC BORONAT, AL DISTRICTE DE SANT MARTÍ (BARCELONA), AMB MESURES DE CONTRACTACIÓ PÚBLICA SOSTENIBLE</t>
  </si>
  <si>
    <t>SERVEIS DE DIRECCIÓ FACULTATIVA DE LES OBRES DEFINIDES AL PROJECTE D’URBANITZACIÓ DEL CARRER ALMOGÀVERS (ENTRE ELS CARRERS BADAJOZ I ROC BORONAT) AMB MESURES DE CONTRACTACIÓ PÚBLICA SOSTENIBLE</t>
  </si>
  <si>
    <t>D’OBRES DEFINIDES AL PROJECTE D’URBANITZACIÓ DE LA ZONA VERDA DE LA COLÒNIA CASTELLS (COMPRESA ENTRE ELS CARRERS MONTNEGRE, EQUADOR, TAQUÍGRAF SERRA I ENTENÇA), AMB MESURES DE CONTRACTACIÓ PÚBLICA SOSTENIBLE</t>
  </si>
  <si>
    <t>OBRES DEFINIDES AL PROJECTE EXECUTIU DE LA ZONA VERDA DE LA MARINA DEL PRAT VERMELL, ENTRE ELS CARRERS ASCÓ-ULLDECONA-PONTILS-ARNÉS. FASE 1, AMB MESURES DE CONTRACTACIÓ PÚBLICA SOSTENIBLE</t>
  </si>
  <si>
    <r>
      <t>SERVEIS DE DIRECCIÓ FACULTATIVA DE LES OBRES DEL PROJECTE D’URBANITZACIÓ DEL PAU 2 DE L’ÀMBIT DEL SECTOR 1 DEL PERI DE TORRE BARÓ</t>
    </r>
    <r>
      <rPr>
        <sz val="10"/>
        <color rgb="FF1D1D1D"/>
        <rFont val="Arial"/>
        <family val="2"/>
      </rPr>
      <t>,</t>
    </r>
  </si>
  <si>
    <t>OBRES DEL PROJECTE SEGREGAT DEL SECTOR 3 DEL PROJECTE D’URBANITZACIÓ DE L’ÀMBIT DEL PLA ESPECIAL D’INFRAESTRUCTURES DEL BARRI DE LA MARINA DE LA ZONA FRANCA. FASES 1B I 2A, I DEL PROJECTE D’URBANITZACIÓ DEL SÒLS DE CESSIÓ AMB QUALIFICACIÓ 6B INCLOSOS AL SECTOR 3 DE LA MPPGM PER LA TRANSFORMACIÓ URBANÍSTICA DE LA MARINA DEL PRAT VERMELL</t>
  </si>
  <si>
    <t>SERVEIS DE DIRECCIÓ FACULTATIVA DE LES OBRES D'URBANITZACIÓ DE LA UA DE LA MODIFICACIÓ DEL PGM A L'ÀMBIT DEL MAS DE "CAN CLOS" I EL SEU ENTORN, AMB MESURES DE CONTRACTACIÓ PÚBLICA SOSTENIBLE</t>
  </si>
  <si>
    <t>OBRES DEL PROJECTE D’URBANITZACIÓ DEL PAU 1 I DEL PAU 2 SECTOR 1 DE LA MPGM DE CAN BATLLÓ-MAGÒRIA (ZONA VERDA COMPRESA ENTRE LA GRAN VIA DE LES CORTS CATALANES, EL CARRER AMADEU OLLER, EL CARRER CONSTITUCIÓ I EL CARRER PARCERISA)- FASE 1, AMB MESURES DE CONTRACTACIÓ PÚBLICA SOSTENIBLE</t>
  </si>
  <si>
    <t>X</t>
  </si>
  <si>
    <t>INSTITUT MUNICIPAL D'URBANISME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</si>
</sst>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1D1D1D"/>
      <name val="Arial"/>
      <family val="2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justify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vertical="justify"/>
    </xf>
    <xf numFmtId="0" fontId="3" fillId="3" borderId="0" xfId="0" applyFont="1" applyFill="1"/>
    <xf numFmtId="0" fontId="0" fillId="3" borderId="0" xfId="0" applyFill="1" applyBorder="1"/>
    <xf numFmtId="0" fontId="2" fillId="3" borderId="0" xfId="0" applyFont="1" applyFill="1" applyBorder="1"/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0" fillId="3" borderId="0" xfId="0" applyFont="1" applyFill="1" applyAlignment="1"/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Alignment="1" applyProtection="1">
      <alignment vertical="justify"/>
      <protection locked="0"/>
    </xf>
    <xf numFmtId="0" fontId="0" fillId="3" borderId="0" xfId="0" applyFill="1" applyProtection="1">
      <protection locked="0"/>
    </xf>
    <xf numFmtId="0" fontId="0" fillId="3" borderId="0" xfId="0" applyFont="1" applyFill="1" applyAlignme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3" borderId="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14" fontId="0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Border="1" applyAlignment="1" applyProtection="1">
      <alignment horizontal="center" vertical="center" wrapText="1"/>
      <protection locked="0"/>
    </xf>
    <xf numFmtId="164" fontId="0" fillId="0" borderId="6" xfId="0" applyNumberFormat="1" applyFont="1" applyBorder="1" applyAlignment="1" applyProtection="1">
      <alignment horizontal="right" vertical="center" wrapText="1"/>
      <protection locked="0"/>
    </xf>
    <xf numFmtId="10" fontId="0" fillId="0" borderId="3" xfId="0" applyNumberFormat="1" applyFont="1" applyBorder="1" applyAlignment="1" applyProtection="1">
      <alignment horizontal="center" vertical="center" wrapText="1"/>
      <protection locked="0"/>
    </xf>
    <xf numFmtId="0" fontId="12" fillId="3" borderId="0" xfId="0" applyFont="1" applyFill="1" applyBorder="1" applyAlignment="1" applyProtection="1">
      <alignment horizontal="left" vertical="center"/>
      <protection locked="0"/>
    </xf>
    <xf numFmtId="165" fontId="13" fillId="3" borderId="5" xfId="0" applyNumberFormat="1" applyFont="1" applyFill="1" applyBorder="1" applyAlignment="1" applyProtection="1">
      <alignment horizontal="center" vertical="center"/>
      <protection locked="0"/>
    </xf>
    <xf numFmtId="44" fontId="0" fillId="0" borderId="5" xfId="1" applyFont="1" applyBorder="1" applyAlignment="1" applyProtection="1">
      <alignment vertical="center" wrapText="1"/>
      <protection locked="0"/>
    </xf>
    <xf numFmtId="4" fontId="0" fillId="0" borderId="5" xfId="0" applyNumberFormat="1" applyFont="1" applyBorder="1" applyAlignment="1" applyProtection="1">
      <alignment horizontal="right" vertical="center" wrapText="1"/>
      <protection locked="0"/>
    </xf>
    <xf numFmtId="0" fontId="0" fillId="0" borderId="5" xfId="0" applyFont="1" applyBorder="1" applyAlignment="1" applyProtection="1">
      <alignment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>
      <alignment vertical="top" wrapText="1"/>
    </xf>
    <xf numFmtId="0" fontId="7" fillId="5" borderId="9" xfId="0" applyFont="1" applyFill="1" applyBorder="1" applyAlignment="1">
      <alignment vertical="top" wrapText="1"/>
    </xf>
    <xf numFmtId="0" fontId="7" fillId="5" borderId="7" xfId="0" applyFont="1" applyFill="1" applyBorder="1" applyAlignment="1">
      <alignment vertical="top" wrapText="1"/>
    </xf>
    <xf numFmtId="0" fontId="7" fillId="5" borderId="10" xfId="0" applyFont="1" applyFill="1" applyBorder="1" applyAlignment="1">
      <alignment vertical="top" wrapText="1"/>
    </xf>
    <xf numFmtId="0" fontId="7" fillId="5" borderId="0" xfId="0" applyFont="1" applyFill="1" applyBorder="1" applyAlignment="1">
      <alignment vertical="top" wrapText="1"/>
    </xf>
    <xf numFmtId="0" fontId="7" fillId="5" borderId="11" xfId="0" applyFont="1" applyFill="1" applyBorder="1" applyAlignment="1">
      <alignment vertical="top" wrapText="1"/>
    </xf>
    <xf numFmtId="0" fontId="7" fillId="5" borderId="12" xfId="0" applyFont="1" applyFill="1" applyBorder="1" applyAlignment="1">
      <alignment vertical="top" wrapText="1"/>
    </xf>
    <xf numFmtId="0" fontId="7" fillId="5" borderId="13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2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85725</xdr:rowOff>
    </xdr:from>
    <xdr:to>
      <xdr:col>1</xdr:col>
      <xdr:colOff>561975</xdr:colOff>
      <xdr:row>2</xdr:row>
      <xdr:rowOff>177165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199" y="85725"/>
          <a:ext cx="1499236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tabColor rgb="FF92D050"/>
    <pageSetUpPr fitToPage="1"/>
  </sheetPr>
  <dimension ref="A1:N25"/>
  <sheetViews>
    <sheetView tabSelected="1" zoomScaleNormal="100" workbookViewId="0">
      <selection activeCell="P13" sqref="A12:P13"/>
    </sheetView>
  </sheetViews>
  <sheetFormatPr defaultColWidth="8.85546875" defaultRowHeight="15" x14ac:dyDescent="0.25"/>
  <cols>
    <col min="1" max="1" width="14.7109375" style="14" customWidth="1"/>
    <col min="2" max="2" width="27.28515625" style="15" customWidth="1"/>
    <col min="3" max="3" width="79.140625" style="14" customWidth="1"/>
    <col min="4" max="4" width="46.7109375" style="14" customWidth="1"/>
    <col min="5" max="5" width="24.7109375" style="14" customWidth="1"/>
    <col min="6" max="6" width="16.5703125" style="14" customWidth="1"/>
    <col min="7" max="8" width="18.42578125" style="14" customWidth="1"/>
    <col min="9" max="10" width="18" style="14" customWidth="1"/>
    <col min="11" max="11" width="18.28515625" style="14" customWidth="1"/>
    <col min="12" max="12" width="13.5703125" style="16" customWidth="1"/>
    <col min="13" max="13" width="14.7109375" style="16" customWidth="1"/>
    <col min="14" max="14" width="14.42578125" style="14" customWidth="1"/>
    <col min="15" max="16384" width="8.85546875" style="14"/>
  </cols>
  <sheetData>
    <row r="1" spans="1:14" x14ac:dyDescent="0.25">
      <c r="A1" s="7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/>
    </row>
    <row r="2" spans="1:14" ht="14.45" customHeight="1" x14ac:dyDescent="0.25">
      <c r="A2" s="7"/>
      <c r="B2" s="4"/>
      <c r="C2" s="4"/>
      <c r="D2" s="4"/>
      <c r="E2" s="4"/>
      <c r="F2" s="4"/>
      <c r="G2"/>
      <c r="H2"/>
      <c r="I2"/>
      <c r="J2"/>
      <c r="K2"/>
      <c r="L2" s="1"/>
      <c r="M2" s="1"/>
      <c r="N2"/>
    </row>
    <row r="3" spans="1:14" ht="26.25" customHeight="1" x14ac:dyDescent="0.25">
      <c r="A3" s="7"/>
      <c r="B3" s="4"/>
      <c r="C3" s="4"/>
      <c r="D3" s="4"/>
      <c r="E3" s="4"/>
      <c r="F3" s="39" t="s">
        <v>14</v>
      </c>
      <c r="G3" s="40"/>
      <c r="H3" s="40"/>
      <c r="I3" s="40"/>
      <c r="J3" s="40"/>
      <c r="K3" s="40"/>
      <c r="L3" s="40"/>
      <c r="M3" s="41"/>
    </row>
    <row r="4" spans="1:14" ht="21" x14ac:dyDescent="0.35">
      <c r="A4" s="8" t="s">
        <v>17</v>
      </c>
      <c r="B4" s="4"/>
      <c r="C4" s="6"/>
      <c r="D4" s="6"/>
      <c r="E4" s="6"/>
      <c r="F4" s="42"/>
      <c r="G4" s="43"/>
      <c r="H4" s="43"/>
      <c r="I4" s="43"/>
      <c r="J4" s="43"/>
      <c r="K4" s="43"/>
      <c r="L4" s="43"/>
      <c r="M4" s="44"/>
    </row>
    <row r="5" spans="1:14" s="17" customFormat="1" ht="10.5" customHeight="1" x14ac:dyDescent="0.25">
      <c r="A5" s="7"/>
      <c r="B5" s="7"/>
      <c r="C5" s="7"/>
      <c r="D5" s="7"/>
      <c r="E5" s="7"/>
      <c r="F5" s="45"/>
      <c r="G5" s="46"/>
      <c r="H5" s="46"/>
      <c r="I5" s="46"/>
      <c r="J5" s="46"/>
      <c r="K5" s="46"/>
      <c r="L5" s="46"/>
      <c r="M5" s="47"/>
    </row>
    <row r="6" spans="1:14" s="17" customFormat="1" ht="1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4" s="17" customFormat="1" ht="30" customHeight="1" x14ac:dyDescent="0.25">
      <c r="A7" s="2" t="s">
        <v>13</v>
      </c>
      <c r="C7" s="32" t="s">
        <v>76</v>
      </c>
      <c r="D7" s="2"/>
      <c r="E7" s="3"/>
      <c r="F7" s="20"/>
      <c r="G7" s="21" t="s">
        <v>11</v>
      </c>
      <c r="H7" s="33">
        <v>45797</v>
      </c>
    </row>
    <row r="8" spans="1:14" s="18" customFormat="1" ht="15" customHeight="1" x14ac:dyDescent="0.25">
      <c r="A8" s="9"/>
      <c r="B8" s="10"/>
      <c r="C8" s="10"/>
      <c r="D8" s="10"/>
      <c r="E8" s="10"/>
      <c r="F8" s="10"/>
      <c r="G8" s="11"/>
      <c r="H8" s="11"/>
      <c r="I8" s="12"/>
      <c r="J8" s="12"/>
      <c r="K8" s="12"/>
      <c r="L8" s="12"/>
      <c r="M8" s="12"/>
      <c r="N8" s="12"/>
    </row>
    <row r="9" spans="1:14" s="19" customFormat="1" ht="35.25" customHeight="1" x14ac:dyDescent="0.25">
      <c r="A9" s="48" t="s">
        <v>12</v>
      </c>
      <c r="B9" s="50" t="s">
        <v>18</v>
      </c>
      <c r="C9" s="52" t="s">
        <v>3</v>
      </c>
      <c r="D9" s="48" t="s">
        <v>15</v>
      </c>
      <c r="E9" s="48" t="s">
        <v>16</v>
      </c>
      <c r="F9" s="48" t="s">
        <v>7</v>
      </c>
      <c r="G9" s="48" t="s">
        <v>8</v>
      </c>
      <c r="H9" s="48" t="s">
        <v>1</v>
      </c>
      <c r="I9" s="57" t="s">
        <v>0</v>
      </c>
      <c r="J9" s="57" t="s">
        <v>9</v>
      </c>
      <c r="K9" s="57" t="s">
        <v>2</v>
      </c>
      <c r="L9" s="59" t="s">
        <v>6</v>
      </c>
      <c r="M9" s="60"/>
      <c r="N9" s="54" t="s">
        <v>10</v>
      </c>
    </row>
    <row r="10" spans="1:14" ht="30" customHeight="1" x14ac:dyDescent="0.25">
      <c r="A10" s="49"/>
      <c r="B10" s="51"/>
      <c r="C10" s="53"/>
      <c r="D10" s="61"/>
      <c r="E10" s="61"/>
      <c r="F10" s="56"/>
      <c r="G10" s="56"/>
      <c r="H10" s="56"/>
      <c r="I10" s="58"/>
      <c r="J10" s="58"/>
      <c r="K10" s="58"/>
      <c r="L10" s="13" t="s">
        <v>4</v>
      </c>
      <c r="M10" s="13" t="s">
        <v>5</v>
      </c>
      <c r="N10" s="55"/>
    </row>
    <row r="11" spans="1:14" s="23" customFormat="1" ht="60" x14ac:dyDescent="0.25">
      <c r="A11" s="24" t="s">
        <v>19</v>
      </c>
      <c r="B11" s="25" t="s">
        <v>20</v>
      </c>
      <c r="C11" s="36" t="s">
        <v>74</v>
      </c>
      <c r="D11" s="25" t="s">
        <v>21</v>
      </c>
      <c r="E11" s="25" t="s">
        <v>22</v>
      </c>
      <c r="F11" s="28">
        <v>44446</v>
      </c>
      <c r="G11" s="34">
        <v>8308792.2800000003</v>
      </c>
      <c r="H11" s="26">
        <f>G11*1.21</f>
        <v>10053638.6588</v>
      </c>
      <c r="I11" s="28">
        <v>45378</v>
      </c>
      <c r="J11" s="34">
        <v>1083882.83</v>
      </c>
      <c r="K11" s="30">
        <f>J11*1.21</f>
        <v>1311498.2243000001</v>
      </c>
      <c r="L11" s="29"/>
      <c r="M11" s="29" t="s">
        <v>75</v>
      </c>
      <c r="N11" s="31">
        <f>J11/G11</f>
        <v>0.13045010555974568</v>
      </c>
    </row>
    <row r="12" spans="1:14" s="23" customFormat="1" ht="45" x14ac:dyDescent="0.25">
      <c r="A12" s="24" t="s">
        <v>23</v>
      </c>
      <c r="B12" s="25" t="s">
        <v>32</v>
      </c>
      <c r="C12" s="36" t="s">
        <v>73</v>
      </c>
      <c r="D12" s="25" t="s">
        <v>38</v>
      </c>
      <c r="E12" s="25" t="s">
        <v>46</v>
      </c>
      <c r="F12" s="28">
        <v>44519</v>
      </c>
      <c r="G12" s="34">
        <v>159285</v>
      </c>
      <c r="H12" s="26">
        <f t="shared" ref="H12:H25" si="0">G12*1.21</f>
        <v>192734.85</v>
      </c>
      <c r="I12" s="28">
        <v>45645</v>
      </c>
      <c r="J12" s="34">
        <v>45520</v>
      </c>
      <c r="K12" s="30">
        <f t="shared" ref="K12:K25" si="1">J12*1.21</f>
        <v>55079.199999999997</v>
      </c>
      <c r="L12" s="22"/>
      <c r="M12" s="22" t="s">
        <v>75</v>
      </c>
      <c r="N12" s="31">
        <f t="shared" ref="N12:N25" si="2">J12/G12</f>
        <v>0.28577706626487115</v>
      </c>
    </row>
    <row r="13" spans="1:14" s="23" customFormat="1" ht="75" x14ac:dyDescent="0.25">
      <c r="A13" s="24" t="s">
        <v>24</v>
      </c>
      <c r="B13" s="25" t="s">
        <v>20</v>
      </c>
      <c r="C13" s="36" t="s">
        <v>72</v>
      </c>
      <c r="D13" s="25" t="s">
        <v>39</v>
      </c>
      <c r="E13" s="25" t="s">
        <v>47</v>
      </c>
      <c r="F13" s="28">
        <v>44628</v>
      </c>
      <c r="G13" s="34">
        <v>9281409.6199999992</v>
      </c>
      <c r="H13" s="26">
        <f t="shared" si="0"/>
        <v>11230505.640199998</v>
      </c>
      <c r="I13" s="28">
        <v>45391</v>
      </c>
      <c r="J13" s="34">
        <v>313080.90000000002</v>
      </c>
      <c r="K13" s="30">
        <f t="shared" si="1"/>
        <v>378827.88900000002</v>
      </c>
      <c r="L13" s="22"/>
      <c r="M13" s="22" t="s">
        <v>75</v>
      </c>
      <c r="N13" s="31">
        <f t="shared" si="2"/>
        <v>3.3732042094700702E-2</v>
      </c>
    </row>
    <row r="14" spans="1:14" s="23" customFormat="1" ht="30" x14ac:dyDescent="0.25">
      <c r="A14" s="24" t="s">
        <v>25</v>
      </c>
      <c r="B14" s="25" t="s">
        <v>32</v>
      </c>
      <c r="C14" s="36" t="s">
        <v>71</v>
      </c>
      <c r="D14" s="25" t="s">
        <v>40</v>
      </c>
      <c r="E14" s="25" t="s">
        <v>48</v>
      </c>
      <c r="F14" s="28">
        <v>44706</v>
      </c>
      <c r="G14" s="34">
        <v>71400.84</v>
      </c>
      <c r="H14" s="26">
        <f t="shared" si="0"/>
        <v>86395.016399999993</v>
      </c>
      <c r="I14" s="28">
        <v>45401</v>
      </c>
      <c r="J14" s="34">
        <v>28500</v>
      </c>
      <c r="K14" s="30">
        <f t="shared" si="1"/>
        <v>34485</v>
      </c>
      <c r="L14" s="22"/>
      <c r="M14" s="22" t="s">
        <v>75</v>
      </c>
      <c r="N14" s="31">
        <f t="shared" si="2"/>
        <v>0.39915496792474714</v>
      </c>
    </row>
    <row r="15" spans="1:14" s="23" customFormat="1" ht="45" x14ac:dyDescent="0.25">
      <c r="A15" s="24" t="s">
        <v>26</v>
      </c>
      <c r="B15" s="25" t="s">
        <v>32</v>
      </c>
      <c r="C15" s="24" t="s">
        <v>70</v>
      </c>
      <c r="D15" s="25" t="s">
        <v>41</v>
      </c>
      <c r="E15" s="25" t="s">
        <v>49</v>
      </c>
      <c r="F15" s="28">
        <v>44722</v>
      </c>
      <c r="G15" s="34">
        <v>3733866.83</v>
      </c>
      <c r="H15" s="26">
        <f t="shared" si="0"/>
        <v>4517978.8642999995</v>
      </c>
      <c r="I15" s="28">
        <v>45355</v>
      </c>
      <c r="J15" s="34">
        <v>148367.20000000001</v>
      </c>
      <c r="K15" s="30">
        <f t="shared" si="1"/>
        <v>179524.31200000001</v>
      </c>
      <c r="L15" s="37"/>
      <c r="M15" s="38" t="s">
        <v>75</v>
      </c>
      <c r="N15" s="31">
        <f t="shared" si="2"/>
        <v>3.9735536042135707E-2</v>
      </c>
    </row>
    <row r="16" spans="1:14" s="23" customFormat="1" ht="45" x14ac:dyDescent="0.25">
      <c r="A16" s="24" t="s">
        <v>27</v>
      </c>
      <c r="B16" s="25" t="s">
        <v>20</v>
      </c>
      <c r="C16" s="36" t="s">
        <v>69</v>
      </c>
      <c r="D16" s="25" t="s">
        <v>42</v>
      </c>
      <c r="E16" s="25" t="s">
        <v>50</v>
      </c>
      <c r="F16" s="28">
        <v>44728</v>
      </c>
      <c r="G16" s="34">
        <v>2220343.7400000002</v>
      </c>
      <c r="H16" s="26">
        <f t="shared" si="0"/>
        <v>2686615.9254000001</v>
      </c>
      <c r="I16" s="28">
        <v>45350</v>
      </c>
      <c r="J16" s="34">
        <v>788727.43</v>
      </c>
      <c r="K16" s="30">
        <f t="shared" si="1"/>
        <v>954360.19030000002</v>
      </c>
      <c r="L16" s="22"/>
      <c r="M16" s="22" t="s">
        <v>75</v>
      </c>
      <c r="N16" s="31">
        <f t="shared" si="2"/>
        <v>0.35522762344897102</v>
      </c>
    </row>
    <row r="17" spans="1:14" s="23" customFormat="1" ht="45" x14ac:dyDescent="0.25">
      <c r="A17" s="24" t="s">
        <v>28</v>
      </c>
      <c r="B17" s="25" t="s">
        <v>32</v>
      </c>
      <c r="C17" s="36" t="s">
        <v>68</v>
      </c>
      <c r="D17" s="25" t="s">
        <v>43</v>
      </c>
      <c r="E17" s="25" t="s">
        <v>51</v>
      </c>
      <c r="F17" s="28">
        <v>44840</v>
      </c>
      <c r="G17" s="34">
        <v>79470</v>
      </c>
      <c r="H17" s="26">
        <f t="shared" si="0"/>
        <v>96158.7</v>
      </c>
      <c r="I17" s="28">
        <v>45558</v>
      </c>
      <c r="J17" s="34">
        <v>31443.8</v>
      </c>
      <c r="K17" s="30">
        <f t="shared" si="1"/>
        <v>38046.998</v>
      </c>
      <c r="L17" s="22"/>
      <c r="M17" s="22" t="s">
        <v>75</v>
      </c>
      <c r="N17" s="31">
        <f t="shared" si="2"/>
        <v>0.39566880583868125</v>
      </c>
    </row>
    <row r="18" spans="1:14" s="23" customFormat="1" ht="45" x14ac:dyDescent="0.25">
      <c r="A18" s="24" t="s">
        <v>29</v>
      </c>
      <c r="B18" s="25" t="s">
        <v>20</v>
      </c>
      <c r="C18" s="36" t="s">
        <v>67</v>
      </c>
      <c r="D18" s="25" t="s">
        <v>44</v>
      </c>
      <c r="E18" s="25" t="s">
        <v>52</v>
      </c>
      <c r="F18" s="28">
        <v>44936</v>
      </c>
      <c r="G18" s="34">
        <v>2461354.2599999998</v>
      </c>
      <c r="H18" s="26">
        <f t="shared" si="0"/>
        <v>2978238.6545999995</v>
      </c>
      <c r="I18" s="28">
        <v>45537</v>
      </c>
      <c r="J18" s="34">
        <v>1093785.23</v>
      </c>
      <c r="K18" s="30">
        <f t="shared" si="1"/>
        <v>1323480.1283</v>
      </c>
      <c r="L18" s="22"/>
      <c r="M18" s="22" t="s">
        <v>75</v>
      </c>
      <c r="N18" s="31">
        <f t="shared" si="2"/>
        <v>0.44438350373830382</v>
      </c>
    </row>
    <row r="19" spans="1:14" s="23" customFormat="1" ht="90" x14ac:dyDescent="0.25">
      <c r="A19" s="24" t="s">
        <v>30</v>
      </c>
      <c r="B19" s="25" t="s">
        <v>32</v>
      </c>
      <c r="C19" s="36" t="s">
        <v>66</v>
      </c>
      <c r="D19" s="25" t="s">
        <v>45</v>
      </c>
      <c r="E19" s="25" t="s">
        <v>53</v>
      </c>
      <c r="F19" s="28">
        <v>44946</v>
      </c>
      <c r="G19" s="34">
        <v>56650</v>
      </c>
      <c r="H19" s="26">
        <f t="shared" si="0"/>
        <v>68546.5</v>
      </c>
      <c r="I19" s="28">
        <v>45349</v>
      </c>
      <c r="J19" s="34">
        <v>22929.5</v>
      </c>
      <c r="K19" s="30">
        <f t="shared" si="1"/>
        <v>27744.695</v>
      </c>
      <c r="L19" s="22"/>
      <c r="M19" s="22" t="s">
        <v>75</v>
      </c>
      <c r="N19" s="31">
        <f t="shared" si="2"/>
        <v>0.40475728155339807</v>
      </c>
    </row>
    <row r="20" spans="1:14" s="23" customFormat="1" ht="60" x14ac:dyDescent="0.25">
      <c r="A20" s="24" t="s">
        <v>31</v>
      </c>
      <c r="B20" s="25" t="s">
        <v>20</v>
      </c>
      <c r="C20" s="36" t="s">
        <v>65</v>
      </c>
      <c r="D20" s="25" t="s">
        <v>41</v>
      </c>
      <c r="E20" s="25" t="s">
        <v>49</v>
      </c>
      <c r="F20" s="28">
        <v>45034</v>
      </c>
      <c r="G20" s="34">
        <v>5999057.2000000002</v>
      </c>
      <c r="H20" s="26">
        <f t="shared" si="0"/>
        <v>7258859.2120000003</v>
      </c>
      <c r="I20" s="28">
        <v>45644</v>
      </c>
      <c r="J20" s="34">
        <v>1099973.83</v>
      </c>
      <c r="K20" s="30">
        <f t="shared" si="1"/>
        <v>1330968.3343</v>
      </c>
      <c r="L20" s="22"/>
      <c r="M20" s="22" t="s">
        <v>75</v>
      </c>
      <c r="N20" s="31">
        <f t="shared" si="2"/>
        <v>0.18335778328634708</v>
      </c>
    </row>
    <row r="21" spans="1:14" s="23" customFormat="1" ht="45" x14ac:dyDescent="0.25">
      <c r="A21" s="24" t="s">
        <v>33</v>
      </c>
      <c r="B21" s="25" t="s">
        <v>20</v>
      </c>
      <c r="C21" s="36" t="s">
        <v>64</v>
      </c>
      <c r="D21" s="25" t="s">
        <v>54</v>
      </c>
      <c r="E21" s="25" t="s">
        <v>55</v>
      </c>
      <c r="F21" s="28">
        <v>45034</v>
      </c>
      <c r="G21" s="34">
        <v>324875.34000000003</v>
      </c>
      <c r="H21" s="26">
        <f t="shared" si="0"/>
        <v>393099.16140000004</v>
      </c>
      <c r="I21" s="28">
        <v>45310</v>
      </c>
      <c r="J21" s="34">
        <v>26365.02</v>
      </c>
      <c r="K21" s="30">
        <f t="shared" si="1"/>
        <v>31901.674200000001</v>
      </c>
      <c r="L21" s="22"/>
      <c r="M21" s="22" t="s">
        <v>75</v>
      </c>
      <c r="N21" s="31">
        <f t="shared" si="2"/>
        <v>8.1154266741206016E-2</v>
      </c>
    </row>
    <row r="22" spans="1:14" s="23" customFormat="1" ht="45" x14ac:dyDescent="0.25">
      <c r="A22" s="24" t="s">
        <v>34</v>
      </c>
      <c r="B22" s="25" t="s">
        <v>20</v>
      </c>
      <c r="C22" s="36" t="s">
        <v>63</v>
      </c>
      <c r="D22" s="25" t="s">
        <v>56</v>
      </c>
      <c r="E22" s="25" t="s">
        <v>57</v>
      </c>
      <c r="F22" s="28">
        <v>45303</v>
      </c>
      <c r="G22" s="34">
        <v>1407332.92</v>
      </c>
      <c r="H22" s="26">
        <f t="shared" si="0"/>
        <v>1702872.8331999998</v>
      </c>
      <c r="I22" s="28">
        <v>45638</v>
      </c>
      <c r="J22" s="34">
        <v>414035.87</v>
      </c>
      <c r="K22" s="30">
        <f t="shared" si="1"/>
        <v>500983.40269999998</v>
      </c>
      <c r="L22" s="22"/>
      <c r="M22" s="22" t="s">
        <v>75</v>
      </c>
      <c r="N22" s="31">
        <f t="shared" si="2"/>
        <v>0.29419895187273815</v>
      </c>
    </row>
    <row r="23" spans="1:14" s="23" customFormat="1" ht="45" x14ac:dyDescent="0.25">
      <c r="A23" s="24" t="s">
        <v>35</v>
      </c>
      <c r="B23" s="25" t="s">
        <v>20</v>
      </c>
      <c r="C23" s="36" t="s">
        <v>62</v>
      </c>
      <c r="D23" s="25" t="s">
        <v>41</v>
      </c>
      <c r="E23" s="25" t="s">
        <v>49</v>
      </c>
      <c r="F23" s="28">
        <v>45478</v>
      </c>
      <c r="G23" s="34">
        <v>82927.25</v>
      </c>
      <c r="H23" s="26">
        <f t="shared" si="0"/>
        <v>100341.9725</v>
      </c>
      <c r="I23" s="28">
        <v>45616</v>
      </c>
      <c r="J23" s="34">
        <v>4454.25</v>
      </c>
      <c r="K23" s="30">
        <f t="shared" si="1"/>
        <v>5389.6424999999999</v>
      </c>
      <c r="L23" s="22"/>
      <c r="M23" s="22" t="s">
        <v>75</v>
      </c>
      <c r="N23" s="31">
        <f t="shared" si="2"/>
        <v>5.3712742192705054E-2</v>
      </c>
    </row>
    <row r="24" spans="1:14" s="23" customFormat="1" ht="72" customHeight="1" x14ac:dyDescent="0.25">
      <c r="A24" s="24" t="s">
        <v>36</v>
      </c>
      <c r="B24" s="25" t="s">
        <v>32</v>
      </c>
      <c r="C24" s="24" t="s">
        <v>60</v>
      </c>
      <c r="D24" s="25" t="s">
        <v>40</v>
      </c>
      <c r="E24" s="25" t="s">
        <v>48</v>
      </c>
      <c r="F24" s="28">
        <v>44728</v>
      </c>
      <c r="G24" s="34">
        <v>80626.14</v>
      </c>
      <c r="H24" s="26">
        <f t="shared" si="0"/>
        <v>97557.629399999991</v>
      </c>
      <c r="I24" s="28">
        <v>45411</v>
      </c>
      <c r="J24" s="34">
        <v>32200</v>
      </c>
      <c r="K24" s="30">
        <f t="shared" si="1"/>
        <v>38962</v>
      </c>
      <c r="L24" s="22"/>
      <c r="M24" s="22" t="s">
        <v>75</v>
      </c>
      <c r="N24" s="31">
        <f t="shared" si="2"/>
        <v>0.39937419799583607</v>
      </c>
    </row>
    <row r="25" spans="1:14" s="23" customFormat="1" ht="45" x14ac:dyDescent="0.25">
      <c r="A25" s="24" t="s">
        <v>37</v>
      </c>
      <c r="B25" s="25" t="s">
        <v>20</v>
      </c>
      <c r="C25" s="27" t="s">
        <v>61</v>
      </c>
      <c r="D25" s="25" t="s">
        <v>58</v>
      </c>
      <c r="E25" s="25" t="s">
        <v>59</v>
      </c>
      <c r="F25" s="28">
        <v>44622</v>
      </c>
      <c r="G25" s="26">
        <v>5210137.3099999996</v>
      </c>
      <c r="H25" s="26">
        <f t="shared" si="0"/>
        <v>6304266.1450999994</v>
      </c>
      <c r="I25" s="28">
        <v>45644</v>
      </c>
      <c r="J25" s="35">
        <v>-2357.0300000000002</v>
      </c>
      <c r="K25" s="30">
        <f t="shared" si="1"/>
        <v>-2852.0063</v>
      </c>
      <c r="L25" s="22"/>
      <c r="M25" s="22" t="s">
        <v>75</v>
      </c>
      <c r="N25" s="31">
        <f t="shared" si="2"/>
        <v>-4.523930675447017E-4</v>
      </c>
    </row>
  </sheetData>
  <sheetProtection password="C9C3" sheet="1" objects="1" scenarios="1" formatCells="0" formatColumns="0" formatRows="0" insertRows="0" deleteRows="0" sort="0" autoFilter="0" pivotTables="0"/>
  <mergeCells count="14">
    <mergeCell ref="F3:M5"/>
    <mergeCell ref="A9:A10"/>
    <mergeCell ref="B9:B10"/>
    <mergeCell ref="C9:C10"/>
    <mergeCell ref="N9:N10"/>
    <mergeCell ref="G9:G10"/>
    <mergeCell ref="I9:I10"/>
    <mergeCell ref="J9:J10"/>
    <mergeCell ref="F9:F10"/>
    <mergeCell ref="L9:M9"/>
    <mergeCell ref="H9:H10"/>
    <mergeCell ref="K9:K10"/>
    <mergeCell ref="D9:D10"/>
    <mergeCell ref="E9:E10"/>
  </mergeCells>
  <pageMargins left="0.39370078740157483" right="0" top="0.19685039370078741" bottom="0.15748031496062992" header="0.31496062992125984" footer="0.31496062992125984"/>
  <pageSetup paperSize="9" scale="2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Ctes Modificacions 2024</vt:lpstr>
      <vt:lpstr>'Ctes Modificacions 2024'!_Hlk159588072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2025-05-23T11:28:13Z</cp:lastPrinted>
  <dcterms:created xsi:type="dcterms:W3CDTF">2015-11-27T08:05:33Z</dcterms:created>
  <dcterms:modified xsi:type="dcterms:W3CDTF">2025-06-16T07:19:02Z</dcterms:modified>
</cp:coreProperties>
</file>