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20" windowWidth="19040" windowHeight="10900"/>
  </bookViews>
  <sheets>
    <sheet name="Contractes modificacions 2020" sheetId="1" r:id="rId1"/>
  </sheets>
  <calcPr calcId="145621"/>
</workbook>
</file>

<file path=xl/calcChain.xml><?xml version="1.0" encoding="utf-8"?>
<calcChain xmlns="http://schemas.openxmlformats.org/spreadsheetml/2006/main">
  <c r="M138" i="1" l="1"/>
  <c r="M137" i="1"/>
  <c r="M136" i="1"/>
  <c r="M135" i="1"/>
  <c r="M134" i="1"/>
  <c r="M133" i="1"/>
  <c r="M132" i="1"/>
  <c r="M131" i="1"/>
  <c r="M130" i="1"/>
  <c r="M129" i="1"/>
  <c r="M128" i="1"/>
  <c r="M127" i="1"/>
  <c r="M125" i="1" l="1"/>
  <c r="M124" i="1"/>
  <c r="M123" i="1"/>
  <c r="M122" i="1"/>
  <c r="M121" i="1"/>
  <c r="M120" i="1"/>
  <c r="M119" i="1"/>
  <c r="M118" i="1"/>
  <c r="M117" i="1"/>
  <c r="M116" i="1"/>
  <c r="M115" i="1"/>
  <c r="M114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26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0" i="1"/>
  <c r="M45" i="1"/>
  <c r="M44" i="1"/>
  <c r="M43" i="1"/>
  <c r="M42" i="1"/>
  <c r="M41" i="1"/>
  <c r="M40" i="1"/>
  <c r="M39" i="1"/>
  <c r="M38" i="1"/>
  <c r="M37" i="1"/>
  <c r="M36" i="1"/>
  <c r="M35" i="1"/>
  <c r="M34" i="1"/>
  <c r="M159" i="1" l="1"/>
  <c r="I32" i="1" l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M23" i="1"/>
  <c r="M22" i="1"/>
  <c r="M21" i="1"/>
  <c r="M20" i="1"/>
  <c r="M19" i="1"/>
  <c r="M31" i="1" l="1"/>
  <c r="M30" i="1"/>
  <c r="M24" i="1"/>
  <c r="M28" i="1"/>
  <c r="M32" i="1"/>
  <c r="M25" i="1"/>
  <c r="M29" i="1"/>
  <c r="M26" i="1"/>
  <c r="M27" i="1"/>
  <c r="M12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G33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Exempt d'IVA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No consta formalització. Afegeixo la data d'aprovació del decret modificació ctre.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No consta formalització. Afegeixo la data d'aprovació del decret modificació ctre.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sz val="9"/>
            <color indexed="81"/>
            <rFont val="Tahoma"/>
            <family val="2"/>
          </rPr>
          <t xml:space="preserve">Ampliació o reajustament?
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Ampliació o reajustament?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Data aprovació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 xml:space="preserve">Alliberament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Data aprovació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Data aprovació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Alliberament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Data aprovació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Alliberament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Data aprovació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Data aprovació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Data aprovació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Alliberament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Alliberament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Data aprovació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Data aprovació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Alliberament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Data aprovació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Alliberament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 xml:space="preserve">Reajustament anualitats.
</t>
        </r>
      </text>
    </comment>
    <comment ref="I47" authorId="0">
      <text>
        <r>
          <rPr>
            <b/>
            <sz val="9"/>
            <color indexed="81"/>
            <rFont val="Tahoma"/>
            <family val="2"/>
          </rPr>
          <t xml:space="preserve">Reajustament anualitats.
</t>
        </r>
      </text>
    </comment>
    <comment ref="I48" authorId="0">
      <text>
        <r>
          <rPr>
            <b/>
            <sz val="9"/>
            <color indexed="81"/>
            <rFont val="Tahoma"/>
            <family val="2"/>
          </rPr>
          <t xml:space="preserve">Reajustament anualitats.
</t>
        </r>
      </text>
    </comment>
    <comment ref="I49" authorId="0">
      <text>
        <r>
          <rPr>
            <b/>
            <sz val="9"/>
            <color indexed="81"/>
            <rFont val="Tahoma"/>
            <family val="2"/>
          </rPr>
          <t xml:space="preserve">Reajustament anualitats.
</t>
        </r>
      </text>
    </comment>
    <comment ref="I51" authorId="0">
      <text>
        <r>
          <rPr>
            <b/>
            <sz val="9"/>
            <color indexed="81"/>
            <rFont val="Tahoma"/>
            <family val="2"/>
          </rPr>
          <t xml:space="preserve">Reajustament anualitats.
</t>
        </r>
      </text>
    </comment>
    <comment ref="I52" authorId="0">
      <text>
        <r>
          <rPr>
            <b/>
            <sz val="9"/>
            <color indexed="81"/>
            <rFont val="Tahoma"/>
            <family val="2"/>
          </rPr>
          <t>ANUL·LAT</t>
        </r>
      </text>
    </comment>
    <comment ref="J52" authorId="0">
      <text>
        <r>
          <rPr>
            <b/>
            <sz val="9"/>
            <color indexed="81"/>
            <rFont val="Tahoma"/>
            <family val="2"/>
          </rPr>
          <t xml:space="preserve">ANUL·LAT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 xml:space="preserve">Data aprovació perquè no hi ha formalització de la modificació.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Data aprovació redistribució pressupostària. No hi ha formalització modificació.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Redistribució pressupostària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Data aprovació redistribució pressupostària. No hi ha formalització modificació.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 xml:space="preserve">Redistribució pressupostària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 xml:space="preserve">Data aprovació redistribució pressupostària. No hi ha formalització.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7" authorId="0">
      <text>
        <r>
          <rPr>
            <b/>
            <sz val="9"/>
            <color indexed="81"/>
            <rFont val="Tahoma"/>
            <family val="2"/>
          </rPr>
          <t xml:space="preserve">Redistribució pressupostària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 xml:space="preserve">Data aprovació decret rectificació error material. No hi ha formalització.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8" authorId="0">
      <text>
        <r>
          <rPr>
            <b/>
            <sz val="9"/>
            <color indexed="81"/>
            <rFont val="Tahoma"/>
            <family val="2"/>
          </rPr>
          <t>Rectificació error material.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 xml:space="preserve">Data adjudicació contracte. No hi ha formalització. 
Contracte basat en acord marc. 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Data aprovació decret alliberament.</t>
        </r>
      </text>
    </comment>
    <comment ref="I69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 xml:space="preserve">Alliberament
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Data aprovació decret modificació.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 xml:space="preserve">Data ajudicació contracte. Contractació derivada.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9" authorId="0">
      <text>
        <r>
          <rPr>
            <b/>
            <sz val="9"/>
            <color indexed="81"/>
            <rFont val="Tahoma"/>
            <family val="2"/>
          </rPr>
          <t>Data aprovació decret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9" authorId="0">
      <text>
        <r>
          <rPr>
            <b/>
            <sz val="9"/>
            <color indexed="81"/>
            <rFont val="Tahoma"/>
            <family val="2"/>
          </rPr>
          <t xml:space="preserve">Alliberament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9" authorId="0">
      <text>
        <r>
          <rPr>
            <b/>
            <sz val="9"/>
            <color indexed="81"/>
            <rFont val="Tahoma"/>
            <family val="2"/>
          </rPr>
          <t>Alliberament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>Data adjudicació modificació.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2" authorId="0">
      <text>
        <r>
          <rPr>
            <b/>
            <sz val="9"/>
            <color indexed="81"/>
            <rFont val="Tahoma"/>
            <family val="2"/>
          </rPr>
          <t>Data aprovació decret alliberament.</t>
        </r>
      </text>
    </comment>
    <comment ref="I82" authorId="0">
      <text>
        <r>
          <rPr>
            <b/>
            <sz val="9"/>
            <color indexed="81"/>
            <rFont val="Tahoma"/>
            <family val="2"/>
          </rPr>
          <t xml:space="preserve">Alliberament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2" authorId="0">
      <text>
        <r>
          <rPr>
            <b/>
            <sz val="9"/>
            <color indexed="81"/>
            <rFont val="Tahoma"/>
            <family val="2"/>
          </rPr>
          <t xml:space="preserve">Alliberament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8" authorId="0">
      <text>
        <r>
          <rPr>
            <b/>
            <sz val="9"/>
            <color indexed="81"/>
            <rFont val="Tahoma"/>
            <family val="2"/>
          </rPr>
          <t>Data aprovació modificació contracte.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 xml:space="preserve">Data aprovació modificació contracte. No consta formalització.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2" authorId="0">
      <text>
        <r>
          <rPr>
            <b/>
            <sz val="9"/>
            <color indexed="81"/>
            <rFont val="Tahoma"/>
            <family val="2"/>
          </rPr>
          <t xml:space="preserve">ANUL·LAT
</t>
        </r>
      </text>
    </comment>
    <comment ref="J102" authorId="0">
      <text>
        <r>
          <rPr>
            <b/>
            <sz val="9"/>
            <color indexed="81"/>
            <rFont val="Tahoma"/>
            <family val="2"/>
          </rPr>
          <t xml:space="preserve">ANUL·LAT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5" authorId="0">
      <text>
        <r>
          <rPr>
            <sz val="9"/>
            <color indexed="81"/>
            <rFont val="Tahoma"/>
            <family val="2"/>
          </rPr>
          <t xml:space="preserve">Data aprovació alliberament. 
</t>
        </r>
      </text>
    </comment>
    <comment ref="H106" authorId="0">
      <text>
        <r>
          <rPr>
            <b/>
            <sz val="9"/>
            <color indexed="81"/>
            <rFont val="Tahoma"/>
            <family val="2"/>
          </rPr>
          <t xml:space="preserve">Data aprovació alliberament.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7" authorId="0">
      <text>
        <r>
          <rPr>
            <b/>
            <sz val="9"/>
            <color indexed="81"/>
            <rFont val="Tahoma"/>
            <family val="2"/>
          </rPr>
          <t xml:space="preserve">Data aprovació alliberament.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8" authorId="0">
      <text>
        <r>
          <rPr>
            <b/>
            <sz val="9"/>
            <color indexed="81"/>
            <rFont val="Tahoma"/>
            <family val="2"/>
          </rPr>
          <t xml:space="preserve">Data aprovació alliberament.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9" authorId="0">
      <text>
        <r>
          <rPr>
            <b/>
            <sz val="9"/>
            <color indexed="81"/>
            <rFont val="Tahoma"/>
            <family val="2"/>
          </rPr>
          <t xml:space="preserve">Data aprovació decret adjudicació. No consta formalització. Contracte emergència.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9" authorId="0">
      <text>
        <r>
          <rPr>
            <b/>
            <sz val="9"/>
            <color indexed="81"/>
            <rFont val="Tahoma"/>
            <family val="2"/>
          </rPr>
          <t xml:space="preserve">Data aprovació ampliació.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0" authorId="0">
      <text>
        <r>
          <rPr>
            <b/>
            <sz val="9"/>
            <color indexed="81"/>
            <rFont val="Tahoma"/>
            <family val="2"/>
          </rPr>
          <t>S'incorporen al contracte objectius d'eficiència social.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0" authorId="0">
      <text>
        <r>
          <rPr>
            <b/>
            <sz val="9"/>
            <color indexed="81"/>
            <rFont val="Tahoma"/>
            <family val="2"/>
          </rPr>
          <t>S'incorporen al contracte objectius d'eficiència social.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1" authorId="0">
      <text>
        <r>
          <rPr>
            <b/>
            <sz val="9"/>
            <color indexed="81"/>
            <rFont val="Tahoma"/>
            <family val="2"/>
          </rPr>
          <t xml:space="preserve">Data aprovació alliberament. No consta formalització.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3" authorId="0">
      <text>
        <r>
          <rPr>
            <b/>
            <sz val="9"/>
            <color indexed="81"/>
            <rFont val="Tahoma"/>
            <family val="2"/>
          </rPr>
          <t xml:space="preserve">Data aprovació amplicació de termini.
</t>
        </r>
      </text>
    </comment>
    <comment ref="I113" authorId="0">
      <text>
        <r>
          <rPr>
            <b/>
            <sz val="9"/>
            <color indexed="81"/>
            <rFont val="Tahoma"/>
            <family val="2"/>
          </rPr>
          <t xml:space="preserve">Ampliació termini d'execució.
</t>
        </r>
      </text>
    </comment>
    <comment ref="H114" authorId="0">
      <text>
        <r>
          <rPr>
            <b/>
            <sz val="9"/>
            <color indexed="81"/>
            <rFont val="Tahoma"/>
            <family val="2"/>
          </rPr>
          <t>Data aprovació alliberament.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4" authorId="0">
      <text>
        <r>
          <rPr>
            <b/>
            <sz val="9"/>
            <color indexed="81"/>
            <rFont val="Tahoma"/>
            <family val="2"/>
          </rPr>
          <t xml:space="preserve">Alliberament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4" authorId="0">
      <text>
        <r>
          <rPr>
            <b/>
            <sz val="9"/>
            <color indexed="81"/>
            <rFont val="Tahoma"/>
            <family val="2"/>
          </rPr>
          <t xml:space="preserve">Alliberament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5" authorId="0">
      <text>
        <r>
          <rPr>
            <b/>
            <sz val="9"/>
            <color indexed="81"/>
            <rFont val="Tahoma"/>
            <family val="2"/>
          </rPr>
          <t xml:space="preserve">Ampliació durada contracte per un període igual al de la vigència de l'Estat d'Alarma.
</t>
        </r>
      </text>
    </comment>
    <comment ref="J115" authorId="0">
      <text>
        <r>
          <rPr>
            <b/>
            <sz val="9"/>
            <color indexed="81"/>
            <rFont val="Tahoma"/>
            <family val="2"/>
          </rPr>
          <t xml:space="preserve">Ampliació durada contracte per un període igual al de la vigència de l'Estat d'Alarma.
</t>
        </r>
      </text>
    </comment>
    <comment ref="I116" authorId="0">
      <text>
        <r>
          <rPr>
            <b/>
            <sz val="9"/>
            <color indexed="81"/>
            <rFont val="Tahoma"/>
            <family val="2"/>
          </rPr>
          <t xml:space="preserve">Ampliació durada contracte amb ocasió de l'impacte econòmic i social per la situació de crisi sanitària ocasionada pel COVID-19.
</t>
        </r>
      </text>
    </comment>
    <comment ref="J116" authorId="0">
      <text>
        <r>
          <rPr>
            <b/>
            <sz val="9"/>
            <color indexed="81"/>
            <rFont val="Tahoma"/>
            <family val="2"/>
          </rPr>
          <t xml:space="preserve">Ampliació durada contracte amb ocasió de l'impacte econòmic i social per la situació de crisi sanitària ocasionada pel COVID-19.
</t>
        </r>
      </text>
    </comment>
    <comment ref="E122" authorId="0">
      <text>
        <r>
          <rPr>
            <sz val="9"/>
            <color indexed="81"/>
            <rFont val="Tahoma"/>
            <family val="2"/>
          </rPr>
          <t xml:space="preserve">Data inici execució contracte. No consta data formalització.
</t>
        </r>
      </text>
    </comment>
    <comment ref="H122" authorId="0">
      <text>
        <r>
          <rPr>
            <b/>
            <sz val="9"/>
            <color indexed="81"/>
            <rFont val="Tahoma"/>
            <family val="2"/>
          </rPr>
          <t>Data aprovació modificació.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2" authorId="0">
      <text>
        <r>
          <rPr>
            <b/>
            <sz val="9"/>
            <color indexed="81"/>
            <rFont val="Tahoma"/>
            <family val="2"/>
          </rPr>
          <t>Ampliació termini d'execució.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2" authorId="0">
      <text>
        <r>
          <rPr>
            <b/>
            <sz val="9"/>
            <color indexed="81"/>
            <rFont val="Tahoma"/>
            <family val="2"/>
          </rPr>
          <t>Ampliació termini d'execució.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4" authorId="0">
      <text>
        <r>
          <rPr>
            <b/>
            <sz val="9"/>
            <color indexed="81"/>
            <rFont val="Tahoma"/>
            <family val="2"/>
          </rPr>
          <t xml:space="preserve">Data aprovació modificació. No consta formalització.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6" authorId="0">
      <text>
        <r>
          <rPr>
            <b/>
            <sz val="9"/>
            <color indexed="81"/>
            <rFont val="Tahoma"/>
            <family val="2"/>
          </rPr>
          <t>Data aprovació modificació. No consta formalització.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<sst xmlns="http://schemas.openxmlformats.org/spreadsheetml/2006/main" count="764" uniqueCount="315">
  <si>
    <t>Data formalització modificació</t>
  </si>
  <si>
    <t>Contracte    núm.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</si>
  <si>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</si>
  <si>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</si>
  <si>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</si>
  <si>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</si>
  <si>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</si>
  <si>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</si>
  <si>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t>Data formalització contracte</t>
  </si>
  <si>
    <t>Preu contracte (sense IVA)</t>
  </si>
  <si>
    <t>Import modificació
(sense IVA)</t>
  </si>
  <si>
    <t>% variació sobre el preu del contracte (sense IVA)</t>
  </si>
  <si>
    <t>GERÈNCIES i DISTRICTES</t>
  </si>
  <si>
    <t>18001531L02</t>
  </si>
  <si>
    <t>Serveis</t>
  </si>
  <si>
    <t>acolliment habitatges temporals per a families</t>
  </si>
  <si>
    <t>X</t>
  </si>
  <si>
    <t>Servei de primera acollida, especialitzats SAIER</t>
  </si>
  <si>
    <t>Servei assessoram i tractam psicològic UTEH</t>
  </si>
  <si>
    <t>Gerència d'Àrea de Drets Socials, Justícia Global, Feminismes i LGTBI</t>
  </si>
  <si>
    <t>Gerència de Seguretat i Prevenció</t>
  </si>
  <si>
    <t>19004293-002</t>
  </si>
  <si>
    <t>15003142-002</t>
  </si>
  <si>
    <t>SEGURETAT ACCESSOS SALA CONJUNTA COMANDAMENT</t>
  </si>
  <si>
    <t>16001159-003</t>
  </si>
  <si>
    <t>Servei d'assistència i defensa jurídica GUB-SPEIS</t>
  </si>
  <si>
    <t>18000965L02-001</t>
  </si>
  <si>
    <t>Subministraments</t>
  </si>
  <si>
    <t>Submin. 6 BUL i 2 BUP, desglossat en dos lots</t>
  </si>
  <si>
    <t>18000965L02-002</t>
  </si>
  <si>
    <t>20001146-001</t>
  </si>
  <si>
    <t>Reparació impresores PDA GUB</t>
  </si>
  <si>
    <t>ÀREA D'ECOLOGIA URBANA (Gerències d'EU, MASU, Urbanisme, GAMI i Arquitecte en Cap)</t>
  </si>
  <si>
    <t>Assistència Tècnica per a la redacció plec de prescripcions tècniques, anàlisi d'ofertes i seguiment posada en marxa nou contracte de neteja i recollida</t>
  </si>
  <si>
    <t>01.02.2016</t>
  </si>
  <si>
    <t>22.04.2020</t>
  </si>
  <si>
    <t>Manteniment del clavegueram de Barcelona (2015-2022)</t>
  </si>
  <si>
    <t>16.02.2015</t>
  </si>
  <si>
    <t>02.06.2020</t>
  </si>
  <si>
    <t>21.12.2020</t>
  </si>
  <si>
    <t>17005534L02</t>
  </si>
  <si>
    <t>Manteniment de la senyalització horitzontal, vertical, informativa urbana i abalisament de seguretat viària (2018-2022), amb mesures de contractació pública sostenible</t>
  </si>
  <si>
    <t>07.02.2019</t>
  </si>
  <si>
    <t>26.06.2020</t>
  </si>
  <si>
    <t>Serveis de manteniment integral dels túnels de la xarxa viària bàsica de la ciutat de Barcelona (2016-2020), i el foment de l'ocupació de persones amb dificultats particulars d'inserció al mercat laboral</t>
  </si>
  <si>
    <t>17.05.2017</t>
  </si>
  <si>
    <t>23.09.2020</t>
  </si>
  <si>
    <t>Conservació de les instal·lacions d'enllumenat - Lot 1 (Ciutat Vella, Eixample i Sants-Montjuïc)</t>
  </si>
  <si>
    <t>05.12.2016</t>
  </si>
  <si>
    <t>11.11.2020</t>
  </si>
  <si>
    <t>Conservació de les instal·lacions d'enllumenat - Lot 2 (Les Corts, Sarrià-Sant Gervasi, Gràcia i Horta-Guinardó)</t>
  </si>
  <si>
    <t>Conservació de les instal·lacions d'enllumenat - Lot 3 (Nou Barris, Sant Andreu i Sant Martí)</t>
  </si>
  <si>
    <t>Manteniment d'equips audiovisuals en les sales de reunions d'edificis d'Ecologia Urbana i d'equips informàtics de fora la xarxa municipal</t>
  </si>
  <si>
    <t>14.11.2019</t>
  </si>
  <si>
    <t>Implantació, manteniment i gestió del servei Bicing 2.0 2018-2028</t>
  </si>
  <si>
    <t>10.04.2018</t>
  </si>
  <si>
    <t>09.12.2020</t>
  </si>
  <si>
    <t>17.12.2020</t>
  </si>
  <si>
    <t>Serveis de manteniment de mobiliari urbà de la ciutat de Barcelona (2018-2022)</t>
  </si>
  <si>
    <t>03.01.2019</t>
  </si>
  <si>
    <t>Gestió i dinamització Casals de Gent Gran</t>
  </si>
  <si>
    <t>Districte de l'Eixample</t>
  </si>
  <si>
    <t>Suport atenció telefònica integral per a trucades d'emergència al 092 i 080, les seves centraletes administratives, gestió de segon nivell al centre de gestió d'emergències i al telèfon d'atenció per molèsties d'habitatges d'ús turístic</t>
  </si>
  <si>
    <t>serveis</t>
  </si>
  <si>
    <t>Servei educadors cívics Districte III</t>
  </si>
  <si>
    <t>Control d'accés equipaments Dte. Sants-Montjuïc</t>
  </si>
  <si>
    <t>Servei dinamitz. espai joves i veïnal c/Química</t>
  </si>
  <si>
    <t>subministrament</t>
  </si>
  <si>
    <t>Fabricació i subministrament material Covid-19</t>
  </si>
  <si>
    <t>Districte de Sants-Montjuïc</t>
  </si>
  <si>
    <t>16004306-003</t>
  </si>
  <si>
    <t>Gestió i dinamització sala polivalent Montbau</t>
  </si>
  <si>
    <t>19002366-001</t>
  </si>
  <si>
    <t>CAVALCADA 2020-2021 HORTA GUINARDÓ</t>
  </si>
  <si>
    <t>Gestió del Casal de Barri Trinitat Nova, amb mesures de contractació pública sostenible</t>
  </si>
  <si>
    <t>Gestió de la Casa de l'Aigua de Trinitat nova, per una empresa d'inserció, amb mesures socials</t>
  </si>
  <si>
    <t>31.12.2020</t>
  </si>
  <si>
    <t>Districte d'Horta-Guinardó</t>
  </si>
  <si>
    <t>Districte de Nou Barris</t>
  </si>
  <si>
    <t>19000860-004</t>
  </si>
  <si>
    <t>Serveis preventius ambulàncies amb pers. sanitari</t>
  </si>
  <si>
    <t>20001494-001</t>
  </si>
  <si>
    <t>Lloguer cabines sanitàries</t>
  </si>
  <si>
    <t>19000079-002</t>
  </si>
  <si>
    <t>Subministrament de trofeus i medalles</t>
  </si>
  <si>
    <t>18004312-003</t>
  </si>
  <si>
    <t>Gestió i dinamització de l'Espai Via Trajana</t>
  </si>
  <si>
    <t>19000325-005</t>
  </si>
  <si>
    <t>Lloguer de cabines sanitaries portatils</t>
  </si>
  <si>
    <t>18003370-002</t>
  </si>
  <si>
    <t>Gestió i dinamització del Centre Cívic Besòs</t>
  </si>
  <si>
    <t>19004503-002</t>
  </si>
  <si>
    <t>Serveis auxiliars consergeria CC Can Felipa</t>
  </si>
  <si>
    <t>19004369-003</t>
  </si>
  <si>
    <t>Servei control tancament solars i edificis mpals</t>
  </si>
  <si>
    <t>Districte de Sant Martí</t>
  </si>
  <si>
    <t>GERÈNCIA D'ÀREA DE CULTURA, EDUCACIÓ, CIÈNCIA I COMUNITAT</t>
  </si>
  <si>
    <t>18003157-002</t>
  </si>
  <si>
    <t>Serveis d’informació, formació, atenció, mediació de conflictes, assessorament, debat i diàleg respecte a les diferents creences religioses i conviccions presents a Barcelona mitjançant l’Oficina d’Afers Religiosos</t>
  </si>
  <si>
    <t>Desenvolupament del programa de promoció de les dones</t>
  </si>
  <si>
    <t>Districte de les Corts</t>
  </si>
  <si>
    <t>neteja del sotabosc, tala/poda d’arbres singulars i recollida de restes vegetals dels barris de muntanya</t>
  </si>
  <si>
    <t>x</t>
  </si>
  <si>
    <t xml:space="preserve">serveis </t>
  </si>
  <si>
    <t>manteniment de talussos i rieres als barris de muntanya</t>
  </si>
  <si>
    <t>gestió, dinamització i coordinació del centre cívic Vallvidrera-Vázquez Montalban, centre cívic l'Elèctric i casal de barri Can Rectoret</t>
  </si>
  <si>
    <t>Districte de Sarrià-St. Gervasi</t>
  </si>
  <si>
    <t>20002009-001</t>
  </si>
  <si>
    <t>Materials diversos pels Ateneus de fabricació</t>
  </si>
  <si>
    <t>No consta formalització. Contracte d'emergència.</t>
  </si>
  <si>
    <t>Modificació establerta a la llei</t>
  </si>
  <si>
    <t>19000163-002</t>
  </si>
  <si>
    <t>SUPORT TÈCNIC DESENVOLUPAMENT PACTE TEMPS</t>
  </si>
  <si>
    <t>GERÈNCIA MUNICIPAL</t>
  </si>
  <si>
    <t>18003434L08-001</t>
  </si>
  <si>
    <t>Infraestructures Districte d'Horta-Guinardó</t>
  </si>
  <si>
    <t>18003434L10-001</t>
  </si>
  <si>
    <t>Infraestructures Districte Sant Andreu</t>
  </si>
  <si>
    <t>19001291L02-002</t>
  </si>
  <si>
    <t>Infraestructures Districte Sants-Montjuïc</t>
  </si>
  <si>
    <t>18003434L01-001</t>
  </si>
  <si>
    <t>Infraestructures Districte Ciutat Vella</t>
  </si>
  <si>
    <t>18003434L02-001</t>
  </si>
  <si>
    <t>Infraestructures Districte  L'Eixample</t>
  </si>
  <si>
    <t>18003434L05-001</t>
  </si>
  <si>
    <t>Infraestructures Districte Les Corts</t>
  </si>
  <si>
    <t>18003434L11-001</t>
  </si>
  <si>
    <t>Infraestructures Districte Sant Martí</t>
  </si>
  <si>
    <t>18003434L07-002</t>
  </si>
  <si>
    <t>Infraestructures Districte Gràcia</t>
  </si>
  <si>
    <t>18003434L06-001</t>
  </si>
  <si>
    <t>Infraestructures  Sarrià-Sant Gervasi</t>
  </si>
  <si>
    <t>15005948-002</t>
  </si>
  <si>
    <t>Gestió integrada bicing</t>
  </si>
  <si>
    <t>19001027L03-002</t>
  </si>
  <si>
    <t>Serveis distribució elements comunicació DS Publicitaris i Dte Sarrià</t>
  </si>
  <si>
    <t>-</t>
  </si>
  <si>
    <t>19001027L04-002</t>
  </si>
  <si>
    <t>Serveis distribució elements comunicació Dte. Nou Barris, Dte.Sant Andreu i Dte Eixample</t>
  </si>
  <si>
    <t>19001027L01-002</t>
  </si>
  <si>
    <t>Serveis distribució elements comunicació Gerència Ecologia Urbana i Dte. Sants Montjuïc</t>
  </si>
  <si>
    <t>19001027L02-002</t>
  </si>
  <si>
    <t>Serveis distribució elements comunicació Dte. Les Corts i Dte. de Gràcia</t>
  </si>
  <si>
    <t>18003434L07-001</t>
  </si>
  <si>
    <t>19001027L05-002</t>
  </si>
  <si>
    <t>Serveis distribució elements comunicació Dte. Sant Martí, Ciutat Vella i Horta-Guinardó</t>
  </si>
  <si>
    <t>18003695-003</t>
  </si>
  <si>
    <t>Auditoria estat espai públic a Barcelona</t>
  </si>
  <si>
    <t>16006383-005</t>
  </si>
  <si>
    <t>Lot 3: Serveis de Numeració Especial</t>
  </si>
  <si>
    <t>18005415L01-003</t>
  </si>
  <si>
    <t>Elaboració Actes Comissió de Presidència i Economia</t>
  </si>
  <si>
    <t>18003448L05-002</t>
  </si>
  <si>
    <t>Mant. edificis Lot 5 Sarrià-Sant Gervasi, Gràcia</t>
  </si>
  <si>
    <t>18003448L01-002</t>
  </si>
  <si>
    <t>Mant. edificis Lot 1 Ger. Recursos, Ciutat Vella</t>
  </si>
  <si>
    <t>18003448L03-002</t>
  </si>
  <si>
    <t>Mant. edificis Lot 3 Seguretat i Prev, Ecol.Urbana</t>
  </si>
  <si>
    <t>18003448L06-002</t>
  </si>
  <si>
    <t>Mant. edificis Lot 6 Horta Guinardó, Nou Barris</t>
  </si>
  <si>
    <t>18005415L02-003</t>
  </si>
  <si>
    <t>Comissió de Drets Socials, Ecologia i especials</t>
  </si>
  <si>
    <t>18003448L02-002</t>
  </si>
  <si>
    <t>Mant. edificis Lot 2 Ger. Drets Social, Eixample</t>
  </si>
  <si>
    <t>18003448L04-002</t>
  </si>
  <si>
    <t>Mant. edificis Lot 4 Sants-Montjuic, Les Corts</t>
  </si>
  <si>
    <t>18003448L07-002</t>
  </si>
  <si>
    <t>Mant. edificis Lot 7 Sant Andreu, Sant Martí</t>
  </si>
  <si>
    <t>17004830-003</t>
  </si>
  <si>
    <t>MANTENIMENT SIST.SEGURETAT, INCENDIS LOT 2</t>
  </si>
  <si>
    <t>17002464-002</t>
  </si>
  <si>
    <t>Manteniment ascensors districtes i gerències</t>
  </si>
  <si>
    <t>16006382-005</t>
  </si>
  <si>
    <t>Lot 2: telefonia mòbil</t>
  </si>
  <si>
    <t>16005229-005</t>
  </si>
  <si>
    <t>Lot 1: Veu Fixa</t>
  </si>
  <si>
    <t>16006383-004</t>
  </si>
  <si>
    <t>18005082L02-002</t>
  </si>
  <si>
    <t>Reproducció paper/digital a demanda usuaris AMD</t>
  </si>
  <si>
    <t>GERÈNCIA DE RECURSOS</t>
  </si>
  <si>
    <t>20002366-002</t>
  </si>
  <si>
    <t>Traducció de textos Sindicatura de Greuges de BCN</t>
  </si>
  <si>
    <t>18003968L07-001</t>
  </si>
  <si>
    <t>Neteja ed. Lot 7 Dte d'Horta-Guinardó</t>
  </si>
  <si>
    <t>18003968L05-001</t>
  </si>
  <si>
    <t>Neteja ed. Lot 5 Ger Seg i Prev, Sarrià-St Gervasi</t>
  </si>
  <si>
    <t>18003968L01-003</t>
  </si>
  <si>
    <t>Neteja ed. Lot 1 Gerència Recursos, Ciutat Vella</t>
  </si>
  <si>
    <t>18003968L03-001</t>
  </si>
  <si>
    <t>Neteja ed. Lot 3 Dte de Sants-Montjuïc</t>
  </si>
  <si>
    <t>18003968L06-001</t>
  </si>
  <si>
    <t>Neteja ed. Lot 6 Ger. Ecol. Urbana, Gràcia</t>
  </si>
  <si>
    <t>18003968L09-001</t>
  </si>
  <si>
    <t>Neteja ed. Lot 9 Dte de Sant Andreu</t>
  </si>
  <si>
    <t>18003968L04-001</t>
  </si>
  <si>
    <t>Neteja ed. Lot 4 Gerència Drets Socials, Les Corts</t>
  </si>
  <si>
    <t>18003968L08-001</t>
  </si>
  <si>
    <t>Neteja ed. Lot 8 Dte de Nou Barris</t>
  </si>
  <si>
    <t>18003968L02-002</t>
  </si>
  <si>
    <t>Neteja ed. Lot 2 Dte de l'Eixample</t>
  </si>
  <si>
    <t>19003666-001</t>
  </si>
  <si>
    <t>Contractació derivada servei de taxi Ajuntament</t>
  </si>
  <si>
    <t>18002329-003</t>
  </si>
  <si>
    <t>Suport bcnroc</t>
  </si>
  <si>
    <t>18005082L02-004</t>
  </si>
  <si>
    <t>17003058-002</t>
  </si>
  <si>
    <t>Serveis d'hostes/hostesses per a actes i visites</t>
  </si>
  <si>
    <t>20000184-001</t>
  </si>
  <si>
    <t>Consultoria projecte e-Arxiu i seguiment IPAC</t>
  </si>
  <si>
    <t>19000462-002</t>
  </si>
  <si>
    <t>Coord. seg. i salut relac. neteja i mante 19-21</t>
  </si>
  <si>
    <t>16005829-004</t>
  </si>
  <si>
    <t>Producció multimèdia, audiovisuals i fotografies</t>
  </si>
  <si>
    <t>19000070-002</t>
  </si>
  <si>
    <t>Redacció documents Síndica de Greuges</t>
  </si>
  <si>
    <t>16001198-006</t>
  </si>
  <si>
    <t>DISSENY WEB I PROGRAMACIÓ WEBS I APLICACIONS</t>
  </si>
  <si>
    <t>16001802-006</t>
  </si>
  <si>
    <t>SUPORT AUDIOVISUAL ACTES CIUTADANS MANTEN.EQUIPS</t>
  </si>
  <si>
    <t>16001920-006</t>
  </si>
  <si>
    <t>TRASLLAT ARXIUS I SERVEIS ASSISTÈNCIA ACTES CIUT.</t>
  </si>
  <si>
    <t>17005134-004</t>
  </si>
  <si>
    <t>manteniment integral edifici carrer Calàbria</t>
  </si>
  <si>
    <t>18003447L03-001</t>
  </si>
  <si>
    <t>Manteniment Via Pública SANTS-MONTJUÏC 2019-2021</t>
  </si>
  <si>
    <t>18003447L02-001</t>
  </si>
  <si>
    <t>Manteniment Via Pública Dte EIXAMPLE 2019-2021</t>
  </si>
  <si>
    <t>18003447L01-002</t>
  </si>
  <si>
    <t>Manteniment Via Pública Dte CIUTAT VELLA 2019-2021</t>
  </si>
  <si>
    <t>19002306-002</t>
  </si>
  <si>
    <t>Obres</t>
  </si>
  <si>
    <t>Obres retirada amiant 7 ed. adscrits GR</t>
  </si>
  <si>
    <t>18003447L04-002</t>
  </si>
  <si>
    <t>Manteniment Via Pública LES CORTS 2019-2021</t>
  </si>
  <si>
    <t>18003447L09-001</t>
  </si>
  <si>
    <t>Manteniment Via Pública SANT ANDREU 2019-2021</t>
  </si>
  <si>
    <t>18003447L10-001</t>
  </si>
  <si>
    <t>Manteniment Via Pública SANT MARTÍ 2019-2021</t>
  </si>
  <si>
    <t>18003968L01-002</t>
  </si>
  <si>
    <t>17004824-004</t>
  </si>
  <si>
    <t>MANTENIMENT SIST.SEGURETAT, INCENDIS LOT 1</t>
  </si>
  <si>
    <t>18003968L01-001</t>
  </si>
  <si>
    <t>16000873-010</t>
  </si>
  <si>
    <t>RECONEIXEMENT MÈDICS DE VIGILÀNCIA DE LA SALUT</t>
  </si>
  <si>
    <t>GERÈNCIA PERSONES I DESENV. ORGANITZATIU</t>
  </si>
  <si>
    <t>16006421-005</t>
  </si>
  <si>
    <t>Oficines d'Atenció (OMAC) i (OAE)</t>
  </si>
  <si>
    <t>18000071-004</t>
  </si>
  <si>
    <t>Acolliment animals del CAACB desplaçats del centre</t>
  </si>
  <si>
    <t>19000591-003</t>
  </si>
  <si>
    <t>GESTIO D'ANIMALS A LA CIUTAT (NO COMPANYIA)</t>
  </si>
  <si>
    <t>19002569-002</t>
  </si>
  <si>
    <t>RECOLLIDA D'AIXAMS D'ABELLES</t>
  </si>
  <si>
    <t>19005212-001</t>
  </si>
  <si>
    <t>Despeses traduccions i correcció textos</t>
  </si>
  <si>
    <t>20000612-001</t>
  </si>
  <si>
    <t>Serveis Postals 2020</t>
  </si>
  <si>
    <t>20000613-001</t>
  </si>
  <si>
    <t>20000611-001</t>
  </si>
  <si>
    <t>20002007-001</t>
  </si>
  <si>
    <t>16006421-004</t>
  </si>
  <si>
    <t>19005176-001</t>
  </si>
  <si>
    <t>Despeses viatges Relacions Internacionals</t>
  </si>
  <si>
    <t>19000506-003</t>
  </si>
  <si>
    <t>EDUCADORS CANINS I PASSEJADORS CAACB</t>
  </si>
  <si>
    <t>GER.ÀREA AGENDA 2030, TRANS.DIGITAL I ESPORTS</t>
  </si>
  <si>
    <t>GERÈNCIA ECONOMIA, RECURSOS I PROMOCIÓ ECONÒMICA</t>
  </si>
  <si>
    <t>19002212-001</t>
  </si>
  <si>
    <t>Assessorament transformació digital i coordinació</t>
  </si>
  <si>
    <t>20000861-001</t>
  </si>
  <si>
    <t>Desp. Viatges Promoció de Ciutat</t>
  </si>
  <si>
    <t>18001068-003</t>
  </si>
  <si>
    <t>Estrategia d'Impuls de Política Alimentària (EIPA)</t>
  </si>
  <si>
    <t>18001071-003</t>
  </si>
  <si>
    <t>Estratègia d'Impuls del Consum Responsable (EICR)</t>
  </si>
  <si>
    <t>20002060L05-001</t>
  </si>
  <si>
    <t>Personal coordinació i at. empreses VI Fira (R)</t>
  </si>
  <si>
    <t>20001295-001</t>
  </si>
  <si>
    <t>Campanya suport comerç proximitat per Nadal 20-21</t>
  </si>
  <si>
    <t>GERÈNCIA DE PRESSUPOSTOS I HISENDA</t>
  </si>
  <si>
    <t>18002353L01-002</t>
  </si>
  <si>
    <t>Expedient Electrònic de Contractació</t>
  </si>
  <si>
    <t>18003547L01-002</t>
  </si>
  <si>
    <t>Eina de gestió dels béns municipals</t>
  </si>
  <si>
    <t>18003547L02-002</t>
  </si>
  <si>
    <t>Eina de tramitació electrònica d’expedients patrim</t>
  </si>
  <si>
    <t>19005283-001</t>
  </si>
  <si>
    <t>Actualizació valors bàsics ocupació espai públic</t>
  </si>
  <si>
    <t>19000665-001</t>
  </si>
  <si>
    <t>Elaboració i correcció proves psicotècniques</t>
  </si>
  <si>
    <t>16003487-002</t>
  </si>
  <si>
    <t>Privat Adm.Pública</t>
  </si>
  <si>
    <t>Lloguer av.Francesc Cambó 17, 6è B</t>
  </si>
  <si>
    <t>19001705-001</t>
  </si>
  <si>
    <t>Servei de suport tècnic entrevistes</t>
  </si>
  <si>
    <r>
      <rPr>
        <sz val="9.5"/>
        <color rgb="FFFF0000"/>
        <rFont val="Calibri"/>
        <family val="2"/>
        <scheme val="minor"/>
      </rPr>
      <t>Nota:</t>
    </r>
    <r>
      <rPr>
        <sz val="9.5"/>
        <rFont val="Calibri"/>
        <family val="2"/>
        <scheme val="minor"/>
      </rPr>
      <t xml:space="preserve"> 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</si>
  <si>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r>
      <t xml:space="preserve">Tipus de contracte   </t>
    </r>
    <r>
      <rPr>
        <sz val="9"/>
        <color theme="1"/>
        <rFont val="Calibri"/>
        <family val="2"/>
        <scheme val="minor"/>
      </rPr>
      <t>(Obres, serveis, subministraments...)</t>
    </r>
  </si>
  <si>
    <t>Servei de dinamització del Casal de Joves Palau Alòs i del Punt d'Informació Juvenil i de foment de l'ocupació</t>
  </si>
  <si>
    <t>Gestió del servei per al foment de les relacions de proximitat i el veïnatge al Districte de Ciutat Vella</t>
  </si>
  <si>
    <t>Gestió de la Casa de la Barceloneta 1761</t>
  </si>
  <si>
    <t>19000513L01</t>
  </si>
  <si>
    <t>Gestió dels serveis de promoció, dinamització i organització de les activitats del Centre Cívic Barceloneta del Districte de Ciutat Vella</t>
  </si>
  <si>
    <t>19000513L02</t>
  </si>
  <si>
    <t>Gestió dels serveis de promoció, dinamització i organització de les activitats del Centre Cívic Convent Sant Agustí del Districte de Ciutat Vella</t>
  </si>
  <si>
    <t>19000513L03</t>
  </si>
  <si>
    <t>Gestió dels serveis de promoció, dinamització i organització de les activitats del Centre Cívic Drassanes del Districte de Ciutat Vella</t>
  </si>
  <si>
    <t>19000513L04</t>
  </si>
  <si>
    <t>Gestió dels serveis de promoció, dinamització i organització de les activitats del Centre Cívic Pati Llimona del Districte de Ciutat Vella</t>
  </si>
  <si>
    <t>Gestió dels serveis de promoció, dinamització i organització de les activitats dels casals de gent gran del Districte de Ciutat Vella</t>
  </si>
  <si>
    <t>Gestió del servei de dinamització de la Ludoteca de la Placeta del Pi del Districte de Ciutat Vella</t>
  </si>
  <si>
    <t>Gestió i dinamització d'espais esportius (pistes de centres escolars i pistes esportives) del Districte de Ciutat Vella</t>
  </si>
  <si>
    <t>Gestió del servei d'informació de l'equipament municipal Palau Alòs del Districte de Ciutat Vella</t>
  </si>
  <si>
    <t>Districte de Ciutat Vella</t>
  </si>
  <si>
    <r>
      <t xml:space="preserve">Tipus modificació
</t>
    </r>
    <r>
      <rPr>
        <i/>
        <sz val="11"/>
        <color rgb="FF0070C0"/>
        <rFont val="Calibri"/>
        <family val="2"/>
        <scheme val="minor"/>
      </rPr>
      <t>(marqueu amb una "X")</t>
    </r>
  </si>
  <si>
    <t>Dades actualitzades a 22/11/2021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</si>
</sst>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.5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.5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justify" wrapText="1"/>
    </xf>
    <xf numFmtId="0" fontId="8" fillId="3" borderId="4" xfId="0" applyFont="1" applyFill="1" applyBorder="1" applyAlignment="1">
      <alignment horizontal="left" vertical="center"/>
    </xf>
    <xf numFmtId="164" fontId="0" fillId="0" borderId="6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4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justify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10" fontId="0" fillId="0" borderId="1" xfId="0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justify"/>
    </xf>
    <xf numFmtId="164" fontId="0" fillId="0" borderId="5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4" fontId="0" fillId="3" borderId="0" xfId="0" applyNumberFormat="1" applyFont="1" applyFill="1" applyAlignment="1">
      <alignment horizontal="center"/>
    </xf>
    <xf numFmtId="164" fontId="0" fillId="0" borderId="5" xfId="0" applyNumberFormat="1" applyFont="1" applyBorder="1" applyAlignment="1">
      <alignment vertical="center" wrapText="1"/>
    </xf>
    <xf numFmtId="164" fontId="0" fillId="3" borderId="5" xfId="0" applyNumberFormat="1" applyFont="1" applyFill="1" applyBorder="1" applyAlignment="1">
      <alignment vertical="center"/>
    </xf>
    <xf numFmtId="164" fontId="0" fillId="0" borderId="5" xfId="0" applyNumberFormat="1" applyFont="1" applyBorder="1"/>
    <xf numFmtId="10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justify"/>
    </xf>
    <xf numFmtId="0" fontId="0" fillId="3" borderId="1" xfId="0" applyFont="1" applyFill="1" applyBorder="1" applyAlignment="1">
      <alignment horizontal="left" vertical="center"/>
    </xf>
    <xf numFmtId="0" fontId="0" fillId="3" borderId="0" xfId="0" applyFont="1" applyFill="1"/>
    <xf numFmtId="164" fontId="0" fillId="3" borderId="0" xfId="0" applyNumberFormat="1" applyFont="1" applyFill="1" applyAlignment="1">
      <alignment horizontal="right"/>
    </xf>
    <xf numFmtId="164" fontId="0" fillId="3" borderId="0" xfId="0" applyNumberFormat="1" applyFont="1" applyFill="1"/>
    <xf numFmtId="164" fontId="0" fillId="3" borderId="0" xfId="0" applyNumberFormat="1" applyFont="1" applyFill="1" applyAlignment="1">
      <alignment vertical="justify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/>
    <xf numFmtId="164" fontId="0" fillId="3" borderId="0" xfId="0" applyNumberFormat="1" applyFont="1" applyFill="1" applyBorder="1" applyAlignment="1">
      <alignment vertical="justify"/>
    </xf>
    <xf numFmtId="0" fontId="0" fillId="3" borderId="0" xfId="0" applyFont="1" applyFill="1" applyBorder="1" applyAlignment="1">
      <alignment horizontal="center" vertical="justify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/>
    </xf>
    <xf numFmtId="164" fontId="0" fillId="3" borderId="0" xfId="0" applyNumberFormat="1" applyFont="1" applyFill="1" applyBorder="1" applyAlignment="1">
      <alignment horizontal="right" vertical="center"/>
    </xf>
    <xf numFmtId="164" fontId="0" fillId="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4" fontId="0" fillId="3" borderId="1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43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justify"/>
    </xf>
    <xf numFmtId="10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center" vertical="justify"/>
    </xf>
    <xf numFmtId="1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1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ont="1" applyBorder="1"/>
    <xf numFmtId="14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vertical="justify"/>
    </xf>
    <xf numFmtId="164" fontId="0" fillId="0" borderId="0" xfId="0" applyNumberFormat="1" applyFont="1" applyAlignment="1">
      <alignment vertical="justify"/>
    </xf>
    <xf numFmtId="43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justify" wrapText="1"/>
    </xf>
    <xf numFmtId="14" fontId="8" fillId="3" borderId="0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right" vertical="center" wrapText="1"/>
    </xf>
    <xf numFmtId="164" fontId="0" fillId="0" borderId="6" xfId="2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1" xfId="1" applyNumberFormat="1" applyFont="1" applyBorder="1"/>
    <xf numFmtId="164" fontId="0" fillId="0" borderId="14" xfId="1" applyNumberFormat="1" applyFont="1" applyFill="1" applyBorder="1"/>
    <xf numFmtId="14" fontId="8" fillId="0" borderId="1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 wrapText="1"/>
    </xf>
    <xf numFmtId="10" fontId="0" fillId="0" borderId="1" xfId="3" applyNumberFormat="1" applyFont="1" applyBorder="1" applyAlignment="1">
      <alignment horizontal="center" vertical="center"/>
    </xf>
    <xf numFmtId="10" fontId="0" fillId="0" borderId="3" xfId="3" applyNumberFormat="1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 vertical="center" wrapText="1"/>
    </xf>
    <xf numFmtId="10" fontId="0" fillId="0" borderId="1" xfId="3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164" fontId="0" fillId="4" borderId="3" xfId="0" applyNumberFormat="1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5" borderId="8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5" fillId="5" borderId="12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6" xfId="0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</cellXfs>
  <cellStyles count="4">
    <cellStyle name="Coma" xfId="1" builtinId="3"/>
    <cellStyle name="Moneda" xfId="2" builtinId="4"/>
    <cellStyle name="Normal" xfId="0" builtinId="0"/>
    <cellStyle name="Percentatge" xfId="3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0</xdr:col>
      <xdr:colOff>1600387</xdr:colOff>
      <xdr:row>2</xdr:row>
      <xdr:rowOff>173990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/>
  <dimension ref="A1:O1587"/>
  <sheetViews>
    <sheetView tabSelected="1" zoomScaleNormal="100" workbookViewId="0">
      <selection activeCell="B6" sqref="B6"/>
    </sheetView>
  </sheetViews>
  <sheetFormatPr defaultRowHeight="14.5" x14ac:dyDescent="0.35"/>
  <cols>
    <col min="1" max="1" width="85.26953125" customWidth="1"/>
    <col min="2" max="2" width="20.1796875" style="84" customWidth="1"/>
    <col min="3" max="3" width="23.54296875" style="51" customWidth="1"/>
    <col min="4" max="4" width="108.7265625" style="51" customWidth="1"/>
    <col min="5" max="5" width="28.26953125" style="52" customWidth="1"/>
    <col min="6" max="6" width="18" style="53" customWidth="1"/>
    <col min="7" max="7" width="20.81640625" style="53" customWidth="1"/>
    <col min="8" max="8" width="17.54296875" style="85" customWidth="1"/>
    <col min="9" max="9" width="18.1796875" style="86" customWidth="1"/>
    <col min="10" max="10" width="18.453125" style="89" customWidth="1"/>
    <col min="11" max="11" width="31" style="87" customWidth="1"/>
    <col min="12" max="12" width="17.54296875" style="51" customWidth="1"/>
    <col min="13" max="13" width="13.26953125" style="52" customWidth="1"/>
    <col min="14" max="15" width="9.1796875" style="51"/>
  </cols>
  <sheetData>
    <row r="1" spans="1:15" x14ac:dyDescent="0.35">
      <c r="A1" s="3"/>
      <c r="B1" s="47"/>
      <c r="C1" s="47"/>
      <c r="D1" s="47"/>
      <c r="E1" s="5"/>
      <c r="F1" s="48"/>
      <c r="G1" s="48"/>
      <c r="H1" s="40"/>
      <c r="I1" s="49"/>
      <c r="J1" s="50"/>
      <c r="K1" s="5"/>
    </row>
    <row r="2" spans="1:15" ht="14.5" customHeight="1" x14ac:dyDescent="0.35">
      <c r="A2" s="3"/>
      <c r="B2" s="47"/>
      <c r="C2" s="47"/>
      <c r="D2" s="47"/>
      <c r="G2" s="54"/>
      <c r="H2" s="55"/>
      <c r="I2" s="56"/>
      <c r="J2" s="57"/>
      <c r="K2" s="58"/>
      <c r="L2" s="59"/>
      <c r="M2" s="60"/>
    </row>
    <row r="3" spans="1:15" ht="26.25" customHeight="1" x14ac:dyDescent="0.35">
      <c r="A3" s="3"/>
      <c r="B3" s="47"/>
      <c r="C3" s="136" t="s">
        <v>295</v>
      </c>
      <c r="D3" s="137"/>
      <c r="E3" s="138"/>
      <c r="F3" s="103"/>
      <c r="G3" s="103"/>
      <c r="H3" s="101"/>
      <c r="I3" s="104"/>
      <c r="J3" s="104"/>
      <c r="K3" s="60"/>
      <c r="L3" s="59"/>
    </row>
    <row r="4" spans="1:15" ht="21" x14ac:dyDescent="0.5">
      <c r="A4" s="4" t="s">
        <v>2</v>
      </c>
      <c r="B4" s="47"/>
      <c r="C4" s="139"/>
      <c r="D4" s="140"/>
      <c r="E4" s="141"/>
      <c r="F4" s="103"/>
      <c r="G4" s="103"/>
      <c r="H4" s="101"/>
      <c r="I4" s="104"/>
      <c r="J4" s="104"/>
      <c r="K4" s="60"/>
      <c r="L4" s="59"/>
    </row>
    <row r="5" spans="1:15" s="2" customFormat="1" ht="9" customHeight="1" x14ac:dyDescent="0.35">
      <c r="A5" s="3"/>
      <c r="B5" s="59"/>
      <c r="C5" s="142"/>
      <c r="D5" s="143"/>
      <c r="E5" s="144"/>
      <c r="F5" s="103"/>
      <c r="G5" s="103"/>
      <c r="H5" s="101"/>
      <c r="I5" s="104"/>
      <c r="J5" s="104"/>
      <c r="K5" s="60"/>
      <c r="L5" s="59"/>
      <c r="M5" s="5"/>
      <c r="N5" s="47"/>
      <c r="O5" s="47"/>
    </row>
    <row r="6" spans="1:15" s="2" customFormat="1" ht="33" customHeight="1" x14ac:dyDescent="0.35">
      <c r="A6" s="6" t="s">
        <v>12</v>
      </c>
      <c r="B6" s="61"/>
      <c r="C6" s="34" t="s">
        <v>314</v>
      </c>
      <c r="D6" s="47"/>
      <c r="E6" s="5"/>
      <c r="F6" s="62"/>
      <c r="G6" s="62"/>
      <c r="H6" s="40"/>
      <c r="I6" s="63"/>
      <c r="J6" s="63"/>
      <c r="K6" s="5"/>
      <c r="L6" s="47"/>
      <c r="M6" s="5"/>
      <c r="N6" s="47"/>
      <c r="O6" s="47"/>
    </row>
    <row r="7" spans="1:15" s="2" customFormat="1" ht="33" customHeight="1" x14ac:dyDescent="0.25">
      <c r="A7" s="6"/>
      <c r="B7" s="61"/>
      <c r="C7" s="34"/>
      <c r="D7" s="47"/>
      <c r="E7" s="5"/>
      <c r="F7" s="62"/>
      <c r="G7" s="62"/>
      <c r="H7" s="40"/>
      <c r="I7" s="63"/>
      <c r="J7" s="63"/>
      <c r="K7" s="5"/>
      <c r="L7" s="47"/>
      <c r="M7" s="5"/>
      <c r="N7" s="47"/>
      <c r="O7" s="47"/>
    </row>
    <row r="8" spans="1:15" s="1" customFormat="1" ht="35.25" customHeight="1" x14ac:dyDescent="0.35">
      <c r="A8" s="134"/>
      <c r="B8" s="130" t="s">
        <v>1</v>
      </c>
      <c r="C8" s="145" t="s">
        <v>296</v>
      </c>
      <c r="D8" s="146" t="s">
        <v>5</v>
      </c>
      <c r="E8" s="130" t="s">
        <v>8</v>
      </c>
      <c r="F8" s="124" t="s">
        <v>9</v>
      </c>
      <c r="G8" s="124" t="s">
        <v>3</v>
      </c>
      <c r="H8" s="126" t="s">
        <v>0</v>
      </c>
      <c r="I8" s="128" t="s">
        <v>10</v>
      </c>
      <c r="J8" s="128" t="s">
        <v>4</v>
      </c>
      <c r="K8" s="132" t="s">
        <v>313</v>
      </c>
      <c r="L8" s="133"/>
      <c r="M8" s="122" t="s">
        <v>11</v>
      </c>
      <c r="N8" s="64"/>
      <c r="O8" s="64"/>
    </row>
    <row r="9" spans="1:15" ht="30" customHeight="1" x14ac:dyDescent="0.35">
      <c r="A9" s="135"/>
      <c r="B9" s="131"/>
      <c r="C9" s="145"/>
      <c r="D9" s="147"/>
      <c r="E9" s="131"/>
      <c r="F9" s="125"/>
      <c r="G9" s="125"/>
      <c r="H9" s="127"/>
      <c r="I9" s="129"/>
      <c r="J9" s="129"/>
      <c r="K9" s="105" t="s">
        <v>6</v>
      </c>
      <c r="L9" s="105" t="s">
        <v>7</v>
      </c>
      <c r="M9" s="123"/>
      <c r="N9" s="65"/>
      <c r="O9" s="65"/>
    </row>
    <row r="10" spans="1:15" s="1" customFormat="1" ht="23.15" customHeight="1" x14ac:dyDescent="0.35">
      <c r="A10" s="7" t="s">
        <v>19</v>
      </c>
      <c r="B10" s="21" t="s">
        <v>13</v>
      </c>
      <c r="C10" s="21" t="s">
        <v>14</v>
      </c>
      <c r="D10" s="18" t="s">
        <v>15</v>
      </c>
      <c r="E10" s="66">
        <v>43294</v>
      </c>
      <c r="F10" s="31">
        <v>2064972.66</v>
      </c>
      <c r="G10" s="31">
        <v>2271469.9300000002</v>
      </c>
      <c r="H10" s="14">
        <v>44161</v>
      </c>
      <c r="I10" s="67">
        <v>180099.45</v>
      </c>
      <c r="J10" s="67">
        <v>198109.4</v>
      </c>
      <c r="K10" s="21" t="s">
        <v>16</v>
      </c>
      <c r="L10" s="21"/>
      <c r="M10" s="21"/>
      <c r="N10" s="19"/>
      <c r="O10" s="19"/>
    </row>
    <row r="11" spans="1:15" s="1" customFormat="1" ht="19" customHeight="1" x14ac:dyDescent="0.35">
      <c r="A11" s="7" t="s">
        <v>19</v>
      </c>
      <c r="B11" s="21">
        <v>17002612</v>
      </c>
      <c r="C11" s="21" t="s">
        <v>14</v>
      </c>
      <c r="D11" s="18" t="s">
        <v>17</v>
      </c>
      <c r="E11" s="14">
        <v>43033</v>
      </c>
      <c r="F11" s="31">
        <v>1582394.64</v>
      </c>
      <c r="G11" s="31">
        <v>1582394.64</v>
      </c>
      <c r="H11" s="14">
        <v>43903</v>
      </c>
      <c r="I11" s="67">
        <v>54160.06</v>
      </c>
      <c r="J11" s="67">
        <v>54160.06</v>
      </c>
      <c r="K11" s="21" t="s">
        <v>16</v>
      </c>
      <c r="L11" s="21"/>
      <c r="M11" s="21"/>
      <c r="N11" s="19"/>
      <c r="O11" s="19"/>
    </row>
    <row r="12" spans="1:15" s="1" customFormat="1" ht="19" customHeight="1" x14ac:dyDescent="0.35">
      <c r="A12" s="9" t="s">
        <v>19</v>
      </c>
      <c r="B12" s="21">
        <v>19000763</v>
      </c>
      <c r="C12" s="21" t="s">
        <v>14</v>
      </c>
      <c r="D12" s="18" t="s">
        <v>18</v>
      </c>
      <c r="E12" s="14">
        <v>43635</v>
      </c>
      <c r="F12" s="31">
        <v>74181.119999999995</v>
      </c>
      <c r="G12" s="31">
        <v>74181.119999999995</v>
      </c>
      <c r="H12" s="14">
        <v>44194</v>
      </c>
      <c r="I12" s="67">
        <v>24727.040000000001</v>
      </c>
      <c r="J12" s="67">
        <v>24727.040000000001</v>
      </c>
      <c r="K12" s="21"/>
      <c r="L12" s="21" t="s">
        <v>16</v>
      </c>
      <c r="M12" s="117">
        <f t="shared" ref="M12" si="0">+I12/F12</f>
        <v>0.33333333333333337</v>
      </c>
      <c r="N12" s="19"/>
      <c r="O12" s="19"/>
    </row>
    <row r="13" spans="1:15" s="19" customFormat="1" ht="45" customHeight="1" x14ac:dyDescent="0.35">
      <c r="A13" s="7" t="s">
        <v>20</v>
      </c>
      <c r="B13" s="15" t="s">
        <v>21</v>
      </c>
      <c r="C13" s="16" t="s">
        <v>14</v>
      </c>
      <c r="D13" s="17" t="s">
        <v>62</v>
      </c>
      <c r="E13" s="12">
        <v>43889</v>
      </c>
      <c r="F13" s="35">
        <v>701196.7</v>
      </c>
      <c r="G13" s="35">
        <v>848448.01</v>
      </c>
      <c r="H13" s="14">
        <v>44181</v>
      </c>
      <c r="I13" s="10">
        <v>59155.6</v>
      </c>
      <c r="J13" s="10">
        <v>71578.28</v>
      </c>
      <c r="K13" s="22"/>
      <c r="L13" s="22"/>
      <c r="M13" s="11"/>
    </row>
    <row r="14" spans="1:15" s="19" customFormat="1" ht="19" customHeight="1" x14ac:dyDescent="0.35">
      <c r="A14" s="7" t="s">
        <v>20</v>
      </c>
      <c r="B14" s="15" t="s">
        <v>22</v>
      </c>
      <c r="C14" s="16" t="s">
        <v>14</v>
      </c>
      <c r="D14" s="17" t="s">
        <v>23</v>
      </c>
      <c r="E14" s="12">
        <v>42515</v>
      </c>
      <c r="F14" s="37">
        <v>293771.52000000002</v>
      </c>
      <c r="G14" s="37">
        <v>355463.54</v>
      </c>
      <c r="H14" s="14">
        <v>44004</v>
      </c>
      <c r="I14" s="41">
        <v>110164.32</v>
      </c>
      <c r="J14" s="41">
        <v>133298.82999999999</v>
      </c>
      <c r="K14" s="21"/>
      <c r="L14" s="21"/>
      <c r="M14" s="21"/>
    </row>
    <row r="15" spans="1:15" s="19" customFormat="1" ht="19" customHeight="1" x14ac:dyDescent="0.35">
      <c r="A15" s="7" t="s">
        <v>20</v>
      </c>
      <c r="B15" s="15" t="s">
        <v>24</v>
      </c>
      <c r="C15" s="16" t="s">
        <v>14</v>
      </c>
      <c r="D15" s="17" t="s">
        <v>25</v>
      </c>
      <c r="E15" s="12">
        <v>42537</v>
      </c>
      <c r="F15" s="37">
        <v>192000</v>
      </c>
      <c r="G15" s="37">
        <v>232320</v>
      </c>
      <c r="H15" s="14">
        <v>43921</v>
      </c>
      <c r="I15" s="41">
        <v>38400</v>
      </c>
      <c r="J15" s="41">
        <v>46464</v>
      </c>
      <c r="K15" s="21"/>
      <c r="L15" s="21"/>
      <c r="M15" s="21"/>
    </row>
    <row r="16" spans="1:15" s="19" customFormat="1" ht="19" customHeight="1" x14ac:dyDescent="0.35">
      <c r="A16" s="7" t="s">
        <v>20</v>
      </c>
      <c r="B16" s="15" t="s">
        <v>26</v>
      </c>
      <c r="C16" s="16" t="s">
        <v>27</v>
      </c>
      <c r="D16" s="17" t="s">
        <v>28</v>
      </c>
      <c r="E16" s="12">
        <v>43390</v>
      </c>
      <c r="F16" s="37">
        <v>679600</v>
      </c>
      <c r="G16" s="37">
        <v>822316</v>
      </c>
      <c r="H16" s="14">
        <v>43881</v>
      </c>
      <c r="I16" s="42"/>
      <c r="J16" s="42"/>
      <c r="K16" s="21"/>
      <c r="L16" s="21"/>
      <c r="M16" s="21"/>
    </row>
    <row r="17" spans="1:13" s="19" customFormat="1" ht="19" customHeight="1" x14ac:dyDescent="0.35">
      <c r="A17" s="7" t="s">
        <v>20</v>
      </c>
      <c r="B17" s="15" t="s">
        <v>29</v>
      </c>
      <c r="C17" s="16" t="s">
        <v>27</v>
      </c>
      <c r="D17" s="17" t="s">
        <v>28</v>
      </c>
      <c r="E17" s="12">
        <v>43390</v>
      </c>
      <c r="F17" s="37">
        <v>679600</v>
      </c>
      <c r="G17" s="37">
        <v>822316</v>
      </c>
      <c r="H17" s="14">
        <v>43972</v>
      </c>
      <c r="I17" s="42"/>
      <c r="J17" s="42"/>
      <c r="K17" s="21"/>
      <c r="L17" s="21"/>
      <c r="M17" s="21"/>
    </row>
    <row r="18" spans="1:13" s="19" customFormat="1" ht="18" customHeight="1" x14ac:dyDescent="0.35">
      <c r="A18" s="7" t="s">
        <v>20</v>
      </c>
      <c r="B18" s="15" t="s">
        <v>30</v>
      </c>
      <c r="C18" s="16" t="s">
        <v>14</v>
      </c>
      <c r="D18" s="17" t="s">
        <v>31</v>
      </c>
      <c r="E18" s="12">
        <v>43976</v>
      </c>
      <c r="F18" s="37">
        <v>28470</v>
      </c>
      <c r="G18" s="37">
        <v>34448.699999999997</v>
      </c>
      <c r="H18" s="14">
        <v>44189</v>
      </c>
      <c r="I18" s="41">
        <v>5694</v>
      </c>
      <c r="J18" s="41">
        <v>6889.74</v>
      </c>
      <c r="K18" s="21"/>
      <c r="L18" s="21"/>
      <c r="M18" s="21"/>
    </row>
    <row r="19" spans="1:13" s="20" customFormat="1" ht="30" customHeight="1" x14ac:dyDescent="0.35">
      <c r="A19" s="7" t="s">
        <v>32</v>
      </c>
      <c r="B19" s="21">
        <v>15001935</v>
      </c>
      <c r="C19" s="21" t="s">
        <v>14</v>
      </c>
      <c r="D19" s="17" t="s">
        <v>33</v>
      </c>
      <c r="E19" s="21" t="s">
        <v>34</v>
      </c>
      <c r="F19" s="35">
        <v>582483.71</v>
      </c>
      <c r="G19" s="35">
        <v>704805.29</v>
      </c>
      <c r="H19" s="14" t="s">
        <v>35</v>
      </c>
      <c r="I19" s="10">
        <v>24748.85</v>
      </c>
      <c r="J19" s="10">
        <v>29946.11</v>
      </c>
      <c r="K19" s="22"/>
      <c r="L19" s="22" t="s">
        <v>16</v>
      </c>
      <c r="M19" s="118">
        <f>I19/F19</f>
        <v>4.2488484356068945E-2</v>
      </c>
    </row>
    <row r="20" spans="1:13" s="20" customFormat="1" ht="19" customHeight="1" x14ac:dyDescent="0.35">
      <c r="A20" s="7" t="s">
        <v>32</v>
      </c>
      <c r="B20" s="21">
        <v>14003093</v>
      </c>
      <c r="C20" s="21" t="s">
        <v>14</v>
      </c>
      <c r="D20" s="17" t="s">
        <v>36</v>
      </c>
      <c r="E20" s="21" t="s">
        <v>37</v>
      </c>
      <c r="F20" s="35">
        <v>94101837.530000001</v>
      </c>
      <c r="G20" s="35">
        <v>103512021.28</v>
      </c>
      <c r="H20" s="14" t="s">
        <v>38</v>
      </c>
      <c r="I20" s="10">
        <v>2424165.5499999998</v>
      </c>
      <c r="J20" s="10">
        <v>2666582.1</v>
      </c>
      <c r="K20" s="22" t="s">
        <v>16</v>
      </c>
      <c r="L20" s="22"/>
      <c r="M20" s="118">
        <f t="shared" ref="M20:M32" si="1">I20/F20</f>
        <v>2.5761086219248028E-2</v>
      </c>
    </row>
    <row r="21" spans="1:13" s="20" customFormat="1" ht="21" customHeight="1" x14ac:dyDescent="0.35">
      <c r="A21" s="7" t="s">
        <v>32</v>
      </c>
      <c r="B21" s="21">
        <v>14003093</v>
      </c>
      <c r="C21" s="21" t="s">
        <v>14</v>
      </c>
      <c r="D21" s="17" t="s">
        <v>36</v>
      </c>
      <c r="E21" s="21" t="s">
        <v>37</v>
      </c>
      <c r="F21" s="35">
        <v>94101837.530000001</v>
      </c>
      <c r="G21" s="35">
        <v>103512021.28</v>
      </c>
      <c r="H21" s="14" t="s">
        <v>39</v>
      </c>
      <c r="I21" s="10">
        <v>-1338240.8</v>
      </c>
      <c r="J21" s="10">
        <v>-1472064.88</v>
      </c>
      <c r="K21" s="22" t="s">
        <v>16</v>
      </c>
      <c r="L21" s="22"/>
      <c r="M21" s="118">
        <f t="shared" si="1"/>
        <v>-1.4221197323307996E-2</v>
      </c>
    </row>
    <row r="22" spans="1:13" s="20" customFormat="1" ht="36.65" customHeight="1" x14ac:dyDescent="0.35">
      <c r="A22" s="7" t="s">
        <v>32</v>
      </c>
      <c r="B22" s="21" t="s">
        <v>40</v>
      </c>
      <c r="C22" s="21" t="s">
        <v>14</v>
      </c>
      <c r="D22" s="17" t="s">
        <v>41</v>
      </c>
      <c r="E22" s="21" t="s">
        <v>42</v>
      </c>
      <c r="F22" s="35">
        <v>3636363.64</v>
      </c>
      <c r="G22" s="35">
        <v>4400000</v>
      </c>
      <c r="H22" s="14" t="s">
        <v>43</v>
      </c>
      <c r="I22" s="10">
        <v>247925.08</v>
      </c>
      <c r="J22" s="10">
        <v>299989.34999999998</v>
      </c>
      <c r="K22" s="22" t="s">
        <v>16</v>
      </c>
      <c r="L22" s="22"/>
      <c r="M22" s="118">
        <f t="shared" si="1"/>
        <v>6.8179396931820596E-2</v>
      </c>
    </row>
    <row r="23" spans="1:13" s="20" customFormat="1" ht="38" customHeight="1" x14ac:dyDescent="0.35">
      <c r="A23" s="7" t="s">
        <v>32</v>
      </c>
      <c r="B23" s="21">
        <v>16000643</v>
      </c>
      <c r="C23" s="21" t="s">
        <v>14</v>
      </c>
      <c r="D23" s="17" t="s">
        <v>44</v>
      </c>
      <c r="E23" s="21" t="s">
        <v>45</v>
      </c>
      <c r="F23" s="35">
        <v>5012199.33</v>
      </c>
      <c r="G23" s="35">
        <v>6064761.1900000004</v>
      </c>
      <c r="H23" s="14" t="s">
        <v>46</v>
      </c>
      <c r="I23" s="10">
        <v>813422.68</v>
      </c>
      <c r="J23" s="10">
        <v>984241.44</v>
      </c>
      <c r="K23" s="22" t="s">
        <v>16</v>
      </c>
      <c r="L23" s="22"/>
      <c r="M23" s="118">
        <f t="shared" si="1"/>
        <v>0.16228857362701896</v>
      </c>
    </row>
    <row r="24" spans="1:13" s="20" customFormat="1" ht="28.5" customHeight="1" x14ac:dyDescent="0.35">
      <c r="A24" s="7" t="s">
        <v>32</v>
      </c>
      <c r="B24" s="21">
        <v>16002516</v>
      </c>
      <c r="C24" s="21" t="s">
        <v>14</v>
      </c>
      <c r="D24" s="17" t="s">
        <v>47</v>
      </c>
      <c r="E24" s="21" t="s">
        <v>48</v>
      </c>
      <c r="F24" s="35">
        <f t="shared" ref="F24:F32" si="2">G24/1.21</f>
        <v>14359441.074380165</v>
      </c>
      <c r="G24" s="35">
        <v>17374923.699999999</v>
      </c>
      <c r="H24" s="14" t="s">
        <v>49</v>
      </c>
      <c r="I24" s="10">
        <f t="shared" ref="I24:I32" si="3">J24/1.21</f>
        <v>-132231.40495867768</v>
      </c>
      <c r="J24" s="10">
        <v>-160000</v>
      </c>
      <c r="K24" s="22" t="s">
        <v>16</v>
      </c>
      <c r="L24" s="22"/>
      <c r="M24" s="118">
        <f t="shared" si="1"/>
        <v>-9.2086735321893817E-3</v>
      </c>
    </row>
    <row r="25" spans="1:13" s="20" customFormat="1" ht="22" customHeight="1" x14ac:dyDescent="0.35">
      <c r="A25" s="7" t="s">
        <v>32</v>
      </c>
      <c r="B25" s="21">
        <v>16002517</v>
      </c>
      <c r="C25" s="21" t="s">
        <v>14</v>
      </c>
      <c r="D25" s="17" t="s">
        <v>50</v>
      </c>
      <c r="E25" s="21" t="s">
        <v>48</v>
      </c>
      <c r="F25" s="35">
        <f t="shared" si="2"/>
        <v>14580052.561983474</v>
      </c>
      <c r="G25" s="35">
        <v>17641863.600000001</v>
      </c>
      <c r="H25" s="14" t="s">
        <v>49</v>
      </c>
      <c r="I25" s="10">
        <f t="shared" si="3"/>
        <v>-196120.85123966943</v>
      </c>
      <c r="J25" s="10">
        <v>-237306.23</v>
      </c>
      <c r="K25" s="22" t="s">
        <v>16</v>
      </c>
      <c r="L25" s="22"/>
      <c r="M25" s="118">
        <f t="shared" si="1"/>
        <v>-1.3451313046088847E-2</v>
      </c>
    </row>
    <row r="26" spans="1:13" s="20" customFormat="1" ht="25" customHeight="1" x14ac:dyDescent="0.35">
      <c r="A26" s="7" t="s">
        <v>32</v>
      </c>
      <c r="B26" s="21">
        <v>16002518</v>
      </c>
      <c r="C26" s="21" t="s">
        <v>14</v>
      </c>
      <c r="D26" s="17" t="s">
        <v>51</v>
      </c>
      <c r="E26" s="21" t="s">
        <v>48</v>
      </c>
      <c r="F26" s="35">
        <f t="shared" si="2"/>
        <v>17424142.727272727</v>
      </c>
      <c r="G26" s="35">
        <v>21083212.699999999</v>
      </c>
      <c r="H26" s="14" t="s">
        <v>49</v>
      </c>
      <c r="I26" s="10">
        <f t="shared" si="3"/>
        <v>-181271.76033057852</v>
      </c>
      <c r="J26" s="10">
        <v>-219338.83</v>
      </c>
      <c r="K26" s="22" t="s">
        <v>16</v>
      </c>
      <c r="L26" s="22"/>
      <c r="M26" s="118">
        <f t="shared" si="1"/>
        <v>-1.0403482292810146E-2</v>
      </c>
    </row>
    <row r="27" spans="1:13" s="20" customFormat="1" ht="30.65" customHeight="1" x14ac:dyDescent="0.35">
      <c r="A27" s="7" t="s">
        <v>32</v>
      </c>
      <c r="B27" s="21">
        <v>19000993</v>
      </c>
      <c r="C27" s="21" t="s">
        <v>14</v>
      </c>
      <c r="D27" s="17" t="s">
        <v>52</v>
      </c>
      <c r="E27" s="21" t="s">
        <v>53</v>
      </c>
      <c r="F27" s="35">
        <f t="shared" si="2"/>
        <v>42985.719008264467</v>
      </c>
      <c r="G27" s="35">
        <v>52012.72</v>
      </c>
      <c r="H27" s="14" t="s">
        <v>49</v>
      </c>
      <c r="I27" s="10">
        <f t="shared" si="3"/>
        <v>8597.1404958677704</v>
      </c>
      <c r="J27" s="10">
        <v>10402.540000000001</v>
      </c>
      <c r="K27" s="22" t="s">
        <v>16</v>
      </c>
      <c r="L27" s="22"/>
      <c r="M27" s="118">
        <f t="shared" si="1"/>
        <v>0.19999992309573505</v>
      </c>
    </row>
    <row r="28" spans="1:13" s="20" customFormat="1" ht="23.5" customHeight="1" x14ac:dyDescent="0.35">
      <c r="A28" s="7" t="s">
        <v>32</v>
      </c>
      <c r="B28" s="21">
        <v>16003724</v>
      </c>
      <c r="C28" s="21" t="s">
        <v>14</v>
      </c>
      <c r="D28" s="17" t="s">
        <v>54</v>
      </c>
      <c r="E28" s="21" t="s">
        <v>55</v>
      </c>
      <c r="F28" s="35">
        <f t="shared" si="2"/>
        <v>134683017.43801653</v>
      </c>
      <c r="G28" s="35">
        <v>162966451.09999999</v>
      </c>
      <c r="H28" s="14" t="s">
        <v>56</v>
      </c>
      <c r="I28" s="10">
        <f t="shared" si="3"/>
        <v>-636323.8595041323</v>
      </c>
      <c r="J28" s="10">
        <v>-769951.87</v>
      </c>
      <c r="K28" s="22" t="s">
        <v>16</v>
      </c>
      <c r="L28" s="22"/>
      <c r="M28" s="118">
        <f t="shared" si="1"/>
        <v>-4.7246035291493198E-3</v>
      </c>
    </row>
    <row r="29" spans="1:13" s="20" customFormat="1" ht="36.75" customHeight="1" x14ac:dyDescent="0.35">
      <c r="A29" s="7" t="s">
        <v>32</v>
      </c>
      <c r="B29" s="21">
        <v>16002516</v>
      </c>
      <c r="C29" s="21" t="s">
        <v>14</v>
      </c>
      <c r="D29" s="17" t="s">
        <v>47</v>
      </c>
      <c r="E29" s="21" t="s">
        <v>48</v>
      </c>
      <c r="F29" s="35">
        <f t="shared" si="2"/>
        <v>14359441.074380165</v>
      </c>
      <c r="G29" s="35">
        <v>17374923.699999999</v>
      </c>
      <c r="H29" s="14" t="s">
        <v>57</v>
      </c>
      <c r="I29" s="10">
        <f t="shared" si="3"/>
        <v>457354.26446280995</v>
      </c>
      <c r="J29" s="10">
        <v>553398.66</v>
      </c>
      <c r="K29" s="22" t="s">
        <v>16</v>
      </c>
      <c r="L29" s="22"/>
      <c r="M29" s="118">
        <f t="shared" si="1"/>
        <v>3.1850422456819197E-2</v>
      </c>
    </row>
    <row r="30" spans="1:13" s="20" customFormat="1" ht="36.75" customHeight="1" x14ac:dyDescent="0.35">
      <c r="A30" s="7" t="s">
        <v>32</v>
      </c>
      <c r="B30" s="21">
        <v>16002517</v>
      </c>
      <c r="C30" s="21" t="s">
        <v>14</v>
      </c>
      <c r="D30" s="17" t="s">
        <v>50</v>
      </c>
      <c r="E30" s="21" t="s">
        <v>48</v>
      </c>
      <c r="F30" s="35">
        <f t="shared" si="2"/>
        <v>14580052.561983474</v>
      </c>
      <c r="G30" s="35">
        <v>17641863.600000001</v>
      </c>
      <c r="H30" s="14" t="s">
        <v>57</v>
      </c>
      <c r="I30" s="10">
        <f t="shared" si="3"/>
        <v>415119.29752066114</v>
      </c>
      <c r="J30" s="10">
        <v>502294.35</v>
      </c>
      <c r="K30" s="22" t="s">
        <v>16</v>
      </c>
      <c r="L30" s="22"/>
      <c r="M30" s="118">
        <f t="shared" si="1"/>
        <v>2.8471728462972579E-2</v>
      </c>
    </row>
    <row r="31" spans="1:13" s="20" customFormat="1" ht="19.5" customHeight="1" x14ac:dyDescent="0.35">
      <c r="A31" s="7" t="s">
        <v>32</v>
      </c>
      <c r="B31" s="21">
        <v>16002518</v>
      </c>
      <c r="C31" s="21" t="s">
        <v>14</v>
      </c>
      <c r="D31" s="17" t="s">
        <v>51</v>
      </c>
      <c r="E31" s="21" t="s">
        <v>48</v>
      </c>
      <c r="F31" s="35">
        <f t="shared" si="2"/>
        <v>17424142.727272727</v>
      </c>
      <c r="G31" s="35">
        <v>21083212.699999999</v>
      </c>
      <c r="H31" s="14" t="s">
        <v>57</v>
      </c>
      <c r="I31" s="10">
        <f t="shared" si="3"/>
        <v>207630.21487603307</v>
      </c>
      <c r="J31" s="10">
        <v>251232.56</v>
      </c>
      <c r="K31" s="22" t="s">
        <v>16</v>
      </c>
      <c r="L31" s="22"/>
      <c r="M31" s="118">
        <f t="shared" si="1"/>
        <v>1.1916237035354675E-2</v>
      </c>
    </row>
    <row r="32" spans="1:13" s="20" customFormat="1" ht="23.15" customHeight="1" x14ac:dyDescent="0.35">
      <c r="A32" s="7" t="s">
        <v>32</v>
      </c>
      <c r="B32" s="21">
        <v>18002061</v>
      </c>
      <c r="C32" s="21" t="s">
        <v>14</v>
      </c>
      <c r="D32" s="17" t="s">
        <v>58</v>
      </c>
      <c r="E32" s="21" t="s">
        <v>59</v>
      </c>
      <c r="F32" s="35">
        <f t="shared" si="2"/>
        <v>1652892.561983471</v>
      </c>
      <c r="G32" s="35">
        <v>2000000</v>
      </c>
      <c r="H32" s="14" t="s">
        <v>56</v>
      </c>
      <c r="I32" s="10">
        <f t="shared" si="3"/>
        <v>330373.95041322312</v>
      </c>
      <c r="J32" s="10">
        <v>399752.48</v>
      </c>
      <c r="K32" s="22" t="s">
        <v>16</v>
      </c>
      <c r="L32" s="22"/>
      <c r="M32" s="118">
        <f t="shared" si="1"/>
        <v>0.19987623999999998</v>
      </c>
    </row>
    <row r="33" spans="1:13" ht="51.75" customHeight="1" x14ac:dyDescent="0.35">
      <c r="A33" s="7" t="s">
        <v>96</v>
      </c>
      <c r="B33" s="21" t="s">
        <v>97</v>
      </c>
      <c r="C33" s="21" t="s">
        <v>14</v>
      </c>
      <c r="D33" s="8" t="s">
        <v>98</v>
      </c>
      <c r="E33" s="12">
        <v>43454</v>
      </c>
      <c r="F33" s="106">
        <v>443202.42</v>
      </c>
      <c r="G33" s="106">
        <v>443202.42</v>
      </c>
      <c r="H33" s="14">
        <v>44195</v>
      </c>
      <c r="I33" s="107">
        <v>69160</v>
      </c>
      <c r="J33" s="107">
        <v>69160</v>
      </c>
      <c r="K33" s="22" t="s">
        <v>16</v>
      </c>
      <c r="L33" s="22"/>
      <c r="M33" s="30"/>
    </row>
    <row r="34" spans="1:13" ht="25" customHeight="1" x14ac:dyDescent="0.35">
      <c r="A34" s="7" t="s">
        <v>113</v>
      </c>
      <c r="B34" s="21" t="s">
        <v>107</v>
      </c>
      <c r="C34" s="21" t="s">
        <v>14</v>
      </c>
      <c r="D34" s="18" t="s">
        <v>108</v>
      </c>
      <c r="E34" s="15" t="s">
        <v>109</v>
      </c>
      <c r="F34" s="108">
        <v>9649.2099999999991</v>
      </c>
      <c r="G34" s="108">
        <v>11675.54</v>
      </c>
      <c r="H34" s="14">
        <v>44019</v>
      </c>
      <c r="I34" s="31">
        <v>19649.259999999998</v>
      </c>
      <c r="J34" s="31">
        <v>23775.61</v>
      </c>
      <c r="K34" s="21" t="s">
        <v>110</v>
      </c>
      <c r="L34" s="18"/>
      <c r="M34" s="90">
        <f>I34/F34*100</f>
        <v>203.63594532609403</v>
      </c>
    </row>
    <row r="35" spans="1:13" ht="25" customHeight="1" x14ac:dyDescent="0.35">
      <c r="A35" s="7" t="s">
        <v>113</v>
      </c>
      <c r="B35" s="21" t="s">
        <v>111</v>
      </c>
      <c r="C35" s="21" t="s">
        <v>14</v>
      </c>
      <c r="D35" s="18" t="s">
        <v>112</v>
      </c>
      <c r="E35" s="15" t="s">
        <v>109</v>
      </c>
      <c r="F35" s="108">
        <v>41125.519999999997</v>
      </c>
      <c r="G35" s="108">
        <v>49761.88</v>
      </c>
      <c r="H35" s="14">
        <v>44042</v>
      </c>
      <c r="I35" s="94">
        <v>7387.41</v>
      </c>
      <c r="J35" s="94">
        <v>8938.77</v>
      </c>
      <c r="K35" s="21" t="s">
        <v>110</v>
      </c>
      <c r="L35" s="18"/>
      <c r="M35" s="90">
        <f>I35/F35*100</f>
        <v>17.963079858929447</v>
      </c>
    </row>
    <row r="36" spans="1:13" ht="21" customHeight="1" x14ac:dyDescent="0.35">
      <c r="A36" s="7" t="s">
        <v>113</v>
      </c>
      <c r="B36" s="68" t="s">
        <v>114</v>
      </c>
      <c r="C36" s="68" t="s">
        <v>14</v>
      </c>
      <c r="D36" s="69" t="s">
        <v>115</v>
      </c>
      <c r="E36" s="72">
        <v>43496</v>
      </c>
      <c r="F36" s="109">
        <v>408264.46</v>
      </c>
      <c r="G36" s="109">
        <v>494000</v>
      </c>
      <c r="H36" s="72">
        <v>44140</v>
      </c>
      <c r="I36" s="76">
        <v>-157024.79</v>
      </c>
      <c r="J36" s="76">
        <v>-190000</v>
      </c>
      <c r="K36" s="22" t="s">
        <v>16</v>
      </c>
      <c r="L36" s="36"/>
      <c r="M36" s="71">
        <f>I36/F36*100</f>
        <v>-38.461537896293983</v>
      </c>
    </row>
    <row r="37" spans="1:13" ht="21" customHeight="1" x14ac:dyDescent="0.35">
      <c r="A37" s="7" t="s">
        <v>113</v>
      </c>
      <c r="B37" s="68" t="s">
        <v>116</v>
      </c>
      <c r="C37" s="68" t="s">
        <v>14</v>
      </c>
      <c r="D37" s="69" t="s">
        <v>117</v>
      </c>
      <c r="E37" s="72">
        <v>43496</v>
      </c>
      <c r="F37" s="109">
        <v>280991.74</v>
      </c>
      <c r="G37" s="109">
        <v>340000</v>
      </c>
      <c r="H37" s="72">
        <v>44140</v>
      </c>
      <c r="I37" s="76">
        <v>-57851.24</v>
      </c>
      <c r="J37" s="76">
        <v>-70000</v>
      </c>
      <c r="K37" s="22" t="s">
        <v>16</v>
      </c>
      <c r="L37" s="36"/>
      <c r="M37" s="71">
        <f t="shared" ref="M37:M52" si="4">I37/F37*100</f>
        <v>-20.588235084775089</v>
      </c>
    </row>
    <row r="38" spans="1:13" ht="21" customHeight="1" x14ac:dyDescent="0.35">
      <c r="A38" s="7" t="s">
        <v>113</v>
      </c>
      <c r="B38" s="68" t="s">
        <v>118</v>
      </c>
      <c r="C38" s="68" t="s">
        <v>27</v>
      </c>
      <c r="D38" s="69" t="s">
        <v>119</v>
      </c>
      <c r="E38" s="72">
        <v>43675</v>
      </c>
      <c r="F38" s="109">
        <v>286621.40000000002</v>
      </c>
      <c r="G38" s="109">
        <v>346811.9</v>
      </c>
      <c r="H38" s="72">
        <v>44140</v>
      </c>
      <c r="I38" s="76">
        <v>-82644.63</v>
      </c>
      <c r="J38" s="76">
        <v>-100000</v>
      </c>
      <c r="K38" s="22" t="s">
        <v>16</v>
      </c>
      <c r="L38" s="36"/>
      <c r="M38" s="71">
        <f t="shared" si="4"/>
        <v>-28.834075194664461</v>
      </c>
    </row>
    <row r="39" spans="1:13" ht="21" customHeight="1" x14ac:dyDescent="0.35">
      <c r="A39" s="7" t="s">
        <v>113</v>
      </c>
      <c r="B39" s="68" t="s">
        <v>120</v>
      </c>
      <c r="C39" s="68" t="s">
        <v>14</v>
      </c>
      <c r="D39" s="69" t="s">
        <v>121</v>
      </c>
      <c r="E39" s="72">
        <v>43465</v>
      </c>
      <c r="F39" s="109">
        <v>600000</v>
      </c>
      <c r="G39" s="109">
        <v>726000</v>
      </c>
      <c r="H39" s="72">
        <v>44140</v>
      </c>
      <c r="I39" s="76">
        <v>-148760.03</v>
      </c>
      <c r="J39" s="76">
        <v>-180000</v>
      </c>
      <c r="K39" s="22" t="s">
        <v>16</v>
      </c>
      <c r="L39" s="36"/>
      <c r="M39" s="71">
        <f t="shared" si="4"/>
        <v>-24.793338333333335</v>
      </c>
    </row>
    <row r="40" spans="1:13" ht="21" customHeight="1" x14ac:dyDescent="0.35">
      <c r="A40" s="7" t="s">
        <v>113</v>
      </c>
      <c r="B40" s="68" t="s">
        <v>122</v>
      </c>
      <c r="C40" s="68" t="s">
        <v>14</v>
      </c>
      <c r="D40" s="69" t="s">
        <v>123</v>
      </c>
      <c r="E40" s="72">
        <v>43465</v>
      </c>
      <c r="F40" s="109">
        <v>396694.22</v>
      </c>
      <c r="G40" s="109">
        <v>480000</v>
      </c>
      <c r="H40" s="72">
        <v>44140</v>
      </c>
      <c r="I40" s="76">
        <v>-90909.09</v>
      </c>
      <c r="J40" s="76">
        <v>-110000</v>
      </c>
      <c r="K40" s="22" t="s">
        <v>16</v>
      </c>
      <c r="L40" s="36"/>
      <c r="M40" s="71">
        <f t="shared" si="4"/>
        <v>-22.916666141493064</v>
      </c>
    </row>
    <row r="41" spans="1:13" ht="21" customHeight="1" x14ac:dyDescent="0.35">
      <c r="A41" s="7" t="s">
        <v>113</v>
      </c>
      <c r="B41" s="68" t="s">
        <v>124</v>
      </c>
      <c r="C41" s="68" t="s">
        <v>14</v>
      </c>
      <c r="D41" s="69" t="s">
        <v>125</v>
      </c>
      <c r="E41" s="72">
        <v>43496</v>
      </c>
      <c r="F41" s="109">
        <v>36619.83</v>
      </c>
      <c r="G41" s="109">
        <v>44310</v>
      </c>
      <c r="H41" s="72">
        <v>44140</v>
      </c>
      <c r="I41" s="76">
        <v>-36619.83</v>
      </c>
      <c r="J41" s="76">
        <v>-44310</v>
      </c>
      <c r="K41" s="22" t="s">
        <v>16</v>
      </c>
      <c r="L41" s="36"/>
      <c r="M41" s="71">
        <f t="shared" si="4"/>
        <v>-100</v>
      </c>
    </row>
    <row r="42" spans="1:13" ht="21" customHeight="1" x14ac:dyDescent="0.35">
      <c r="A42" s="7" t="s">
        <v>113</v>
      </c>
      <c r="B42" s="68" t="s">
        <v>126</v>
      </c>
      <c r="C42" s="68" t="s">
        <v>14</v>
      </c>
      <c r="D42" s="69" t="s">
        <v>127</v>
      </c>
      <c r="E42" s="72">
        <v>43496</v>
      </c>
      <c r="F42" s="109">
        <v>440689.26</v>
      </c>
      <c r="G42" s="109">
        <v>533234</v>
      </c>
      <c r="H42" s="72">
        <v>44140</v>
      </c>
      <c r="I42" s="76">
        <v>-152892.56</v>
      </c>
      <c r="J42" s="76">
        <v>-185000</v>
      </c>
      <c r="K42" s="22" t="s">
        <v>16</v>
      </c>
      <c r="L42" s="36"/>
      <c r="M42" s="71">
        <f t="shared" si="4"/>
        <v>-34.693961001001021</v>
      </c>
    </row>
    <row r="43" spans="1:13" ht="21" customHeight="1" x14ac:dyDescent="0.35">
      <c r="A43" s="7" t="s">
        <v>113</v>
      </c>
      <c r="B43" s="68" t="s">
        <v>128</v>
      </c>
      <c r="C43" s="68" t="s">
        <v>14</v>
      </c>
      <c r="D43" s="69" t="s">
        <v>129</v>
      </c>
      <c r="E43" s="72">
        <v>43496</v>
      </c>
      <c r="F43" s="109">
        <v>360000</v>
      </c>
      <c r="G43" s="109">
        <v>435600</v>
      </c>
      <c r="H43" s="72">
        <v>44140</v>
      </c>
      <c r="I43" s="76">
        <v>-82644.63</v>
      </c>
      <c r="J43" s="76">
        <v>-100000</v>
      </c>
      <c r="K43" s="22" t="s">
        <v>16</v>
      </c>
      <c r="L43" s="36"/>
      <c r="M43" s="71">
        <f t="shared" si="4"/>
        <v>-22.956841666666669</v>
      </c>
    </row>
    <row r="44" spans="1:13" ht="21" customHeight="1" x14ac:dyDescent="0.35">
      <c r="A44" s="7" t="s">
        <v>113</v>
      </c>
      <c r="B44" s="68" t="s">
        <v>130</v>
      </c>
      <c r="C44" s="68" t="s">
        <v>14</v>
      </c>
      <c r="D44" s="69" t="s">
        <v>131</v>
      </c>
      <c r="E44" s="72">
        <v>43496</v>
      </c>
      <c r="F44" s="109">
        <v>200000</v>
      </c>
      <c r="G44" s="109">
        <v>242000</v>
      </c>
      <c r="H44" s="72">
        <v>44140</v>
      </c>
      <c r="I44" s="76">
        <v>-76222.77</v>
      </c>
      <c r="J44" s="76">
        <v>-92229.55</v>
      </c>
      <c r="K44" s="22" t="s">
        <v>16</v>
      </c>
      <c r="L44" s="36"/>
      <c r="M44" s="71">
        <f t="shared" si="4"/>
        <v>-38.111385000000006</v>
      </c>
    </row>
    <row r="45" spans="1:13" ht="21" customHeight="1" x14ac:dyDescent="0.35">
      <c r="A45" s="7" t="s">
        <v>113</v>
      </c>
      <c r="B45" s="68" t="s">
        <v>132</v>
      </c>
      <c r="C45" s="68" t="s">
        <v>14</v>
      </c>
      <c r="D45" s="69" t="s">
        <v>133</v>
      </c>
      <c r="E45" s="72">
        <v>39098</v>
      </c>
      <c r="F45" s="109">
        <v>22495640</v>
      </c>
      <c r="G45" s="109">
        <v>26094942.399999999</v>
      </c>
      <c r="H45" s="72">
        <v>43539</v>
      </c>
      <c r="I45" s="76">
        <v>-1069004.46</v>
      </c>
      <c r="J45" s="76">
        <v>-1293495.3999999999</v>
      </c>
      <c r="K45" s="68" t="s">
        <v>110</v>
      </c>
      <c r="L45" s="36"/>
      <c r="M45" s="71">
        <f t="shared" si="4"/>
        <v>-4.7520517753662483</v>
      </c>
    </row>
    <row r="46" spans="1:13" ht="21" customHeight="1" x14ac:dyDescent="0.35">
      <c r="A46" s="7" t="s">
        <v>113</v>
      </c>
      <c r="B46" s="68" t="s">
        <v>134</v>
      </c>
      <c r="C46" s="68" t="s">
        <v>14</v>
      </c>
      <c r="D46" s="70" t="s">
        <v>135</v>
      </c>
      <c r="E46" s="72"/>
      <c r="F46" s="109"/>
      <c r="G46" s="109"/>
      <c r="H46" s="72"/>
      <c r="I46" s="76">
        <v>0</v>
      </c>
      <c r="J46" s="76">
        <v>0</v>
      </c>
      <c r="K46" s="68" t="s">
        <v>110</v>
      </c>
      <c r="L46" s="36"/>
      <c r="M46" s="71" t="s">
        <v>136</v>
      </c>
    </row>
    <row r="47" spans="1:13" ht="21" customHeight="1" x14ac:dyDescent="0.35">
      <c r="A47" s="7" t="s">
        <v>113</v>
      </c>
      <c r="B47" s="68" t="s">
        <v>137</v>
      </c>
      <c r="C47" s="68" t="s">
        <v>14</v>
      </c>
      <c r="D47" s="70" t="s">
        <v>138</v>
      </c>
      <c r="E47" s="72"/>
      <c r="F47" s="109"/>
      <c r="G47" s="109"/>
      <c r="H47" s="72"/>
      <c r="I47" s="76">
        <v>0</v>
      </c>
      <c r="J47" s="76">
        <v>0</v>
      </c>
      <c r="K47" s="68" t="s">
        <v>110</v>
      </c>
      <c r="L47" s="36"/>
      <c r="M47" s="71" t="s">
        <v>136</v>
      </c>
    </row>
    <row r="48" spans="1:13" ht="21" customHeight="1" x14ac:dyDescent="0.35">
      <c r="A48" s="7" t="s">
        <v>113</v>
      </c>
      <c r="B48" s="68" t="s">
        <v>139</v>
      </c>
      <c r="C48" s="68" t="s">
        <v>14</v>
      </c>
      <c r="D48" s="70" t="s">
        <v>140</v>
      </c>
      <c r="E48" s="72"/>
      <c r="F48" s="109"/>
      <c r="G48" s="109"/>
      <c r="H48" s="72"/>
      <c r="I48" s="76">
        <v>0</v>
      </c>
      <c r="J48" s="76">
        <v>0</v>
      </c>
      <c r="K48" s="68" t="s">
        <v>110</v>
      </c>
      <c r="L48" s="36"/>
      <c r="M48" s="71" t="s">
        <v>136</v>
      </c>
    </row>
    <row r="49" spans="1:13" ht="21" customHeight="1" x14ac:dyDescent="0.35">
      <c r="A49" s="7" t="s">
        <v>113</v>
      </c>
      <c r="B49" s="68" t="s">
        <v>141</v>
      </c>
      <c r="C49" s="68" t="s">
        <v>14</v>
      </c>
      <c r="D49" s="70" t="s">
        <v>142</v>
      </c>
      <c r="E49" s="72"/>
      <c r="F49" s="109"/>
      <c r="G49" s="109"/>
      <c r="H49" s="72"/>
      <c r="I49" s="76">
        <v>0</v>
      </c>
      <c r="J49" s="76">
        <v>0</v>
      </c>
      <c r="K49" s="68" t="s">
        <v>110</v>
      </c>
      <c r="L49" s="36"/>
      <c r="M49" s="71" t="s">
        <v>136</v>
      </c>
    </row>
    <row r="50" spans="1:13" ht="21" customHeight="1" x14ac:dyDescent="0.35">
      <c r="A50" s="7" t="s">
        <v>113</v>
      </c>
      <c r="B50" s="68" t="s">
        <v>143</v>
      </c>
      <c r="C50" s="68" t="s">
        <v>14</v>
      </c>
      <c r="D50" s="70" t="s">
        <v>129</v>
      </c>
      <c r="E50" s="72">
        <v>43496</v>
      </c>
      <c r="F50" s="109">
        <v>360000</v>
      </c>
      <c r="G50" s="109">
        <v>435600</v>
      </c>
      <c r="H50" s="72">
        <v>44018</v>
      </c>
      <c r="I50" s="76">
        <v>20661.16</v>
      </c>
      <c r="J50" s="76">
        <v>25000</v>
      </c>
      <c r="K50" s="22" t="s">
        <v>16</v>
      </c>
      <c r="L50" s="36"/>
      <c r="M50" s="71">
        <f t="shared" si="4"/>
        <v>5.7392111111111106</v>
      </c>
    </row>
    <row r="51" spans="1:13" ht="21" customHeight="1" x14ac:dyDescent="0.35">
      <c r="A51" s="7" t="s">
        <v>113</v>
      </c>
      <c r="B51" s="68" t="s">
        <v>144</v>
      </c>
      <c r="C51" s="68" t="s">
        <v>14</v>
      </c>
      <c r="D51" s="70" t="s">
        <v>145</v>
      </c>
      <c r="E51" s="72"/>
      <c r="F51" s="109"/>
      <c r="G51" s="109"/>
      <c r="H51" s="72"/>
      <c r="I51" s="76">
        <v>0</v>
      </c>
      <c r="J51" s="76">
        <v>0</v>
      </c>
      <c r="K51" s="68" t="s">
        <v>110</v>
      </c>
      <c r="L51" s="36"/>
      <c r="M51" s="71" t="s">
        <v>136</v>
      </c>
    </row>
    <row r="52" spans="1:13" ht="21" customHeight="1" x14ac:dyDescent="0.35">
      <c r="A52" s="7" t="s">
        <v>113</v>
      </c>
      <c r="B52" s="68" t="s">
        <v>146</v>
      </c>
      <c r="C52" s="68" t="s">
        <v>14</v>
      </c>
      <c r="D52" s="70" t="s">
        <v>147</v>
      </c>
      <c r="E52" s="72">
        <v>43658</v>
      </c>
      <c r="F52" s="109">
        <v>1166545.44</v>
      </c>
      <c r="G52" s="109">
        <v>1411519.99</v>
      </c>
      <c r="H52" s="72" t="s">
        <v>136</v>
      </c>
      <c r="I52" s="76">
        <v>79644.41</v>
      </c>
      <c r="J52" s="76">
        <v>96369.74</v>
      </c>
      <c r="K52" s="68" t="s">
        <v>110</v>
      </c>
      <c r="L52" s="36"/>
      <c r="M52" s="71">
        <f t="shared" si="4"/>
        <v>6.8273731368749768</v>
      </c>
    </row>
    <row r="53" spans="1:13" ht="21" customHeight="1" x14ac:dyDescent="0.35">
      <c r="A53" s="7" t="s">
        <v>179</v>
      </c>
      <c r="B53" s="68" t="s">
        <v>148</v>
      </c>
      <c r="C53" s="68" t="s">
        <v>14</v>
      </c>
      <c r="D53" s="69" t="s">
        <v>149</v>
      </c>
      <c r="E53" s="72">
        <v>42736</v>
      </c>
      <c r="F53" s="109">
        <v>677685.95</v>
      </c>
      <c r="G53" s="109">
        <v>820000</v>
      </c>
      <c r="H53" s="72">
        <v>44176</v>
      </c>
      <c r="I53" s="76">
        <v>124000</v>
      </c>
      <c r="J53" s="76">
        <v>150040</v>
      </c>
      <c r="K53" s="73" t="s">
        <v>16</v>
      </c>
      <c r="L53" s="36"/>
      <c r="M53" s="71">
        <f>I53/F53*100</f>
        <v>18.297560986766808</v>
      </c>
    </row>
    <row r="54" spans="1:13" ht="21" customHeight="1" x14ac:dyDescent="0.35">
      <c r="A54" s="7" t="s">
        <v>179</v>
      </c>
      <c r="B54" s="68" t="s">
        <v>150</v>
      </c>
      <c r="C54" s="68" t="s">
        <v>14</v>
      </c>
      <c r="D54" s="69" t="s">
        <v>151</v>
      </c>
      <c r="E54" s="72">
        <v>43528</v>
      </c>
      <c r="F54" s="109">
        <v>48657.02</v>
      </c>
      <c r="G54" s="109">
        <v>58875</v>
      </c>
      <c r="H54" s="72">
        <v>44082</v>
      </c>
      <c r="I54" s="76">
        <v>7500</v>
      </c>
      <c r="J54" s="76">
        <v>9072</v>
      </c>
      <c r="K54" s="73" t="s">
        <v>110</v>
      </c>
      <c r="L54" s="36"/>
      <c r="M54" s="71">
        <f t="shared" ref="M54:M68" si="5">I54/F54*100</f>
        <v>15.414014257346627</v>
      </c>
    </row>
    <row r="55" spans="1:13" ht="21" customHeight="1" x14ac:dyDescent="0.35">
      <c r="A55" s="7" t="s">
        <v>179</v>
      </c>
      <c r="B55" s="68" t="s">
        <v>152</v>
      </c>
      <c r="C55" s="68" t="s">
        <v>14</v>
      </c>
      <c r="D55" s="69" t="s">
        <v>153</v>
      </c>
      <c r="E55" s="72">
        <v>43617</v>
      </c>
      <c r="F55" s="109">
        <v>2491944.63</v>
      </c>
      <c r="G55" s="109">
        <v>3015253</v>
      </c>
      <c r="H55" s="72">
        <v>44180</v>
      </c>
      <c r="I55" s="76">
        <v>55271.9</v>
      </c>
      <c r="J55" s="76">
        <v>66879</v>
      </c>
      <c r="K55" s="73" t="s">
        <v>16</v>
      </c>
      <c r="L55" s="36"/>
      <c r="M55" s="71">
        <f t="shared" si="5"/>
        <v>2.2180227977216331</v>
      </c>
    </row>
    <row r="56" spans="1:13" ht="21" customHeight="1" x14ac:dyDescent="0.35">
      <c r="A56" s="7" t="s">
        <v>179</v>
      </c>
      <c r="B56" s="68" t="s">
        <v>154</v>
      </c>
      <c r="C56" s="68" t="s">
        <v>14</v>
      </c>
      <c r="D56" s="69" t="s">
        <v>155</v>
      </c>
      <c r="E56" s="72">
        <v>43617</v>
      </c>
      <c r="F56" s="109">
        <v>5575871.8200000003</v>
      </c>
      <c r="G56" s="109">
        <v>6746804.8600000003</v>
      </c>
      <c r="H56" s="72">
        <v>44180</v>
      </c>
      <c r="I56" s="76">
        <v>571671.37</v>
      </c>
      <c r="J56" s="76">
        <v>691722.36</v>
      </c>
      <c r="K56" s="73" t="s">
        <v>16</v>
      </c>
      <c r="L56" s="36"/>
      <c r="M56" s="71">
        <f t="shared" si="5"/>
        <v>10.252591674533866</v>
      </c>
    </row>
    <row r="57" spans="1:13" ht="21" customHeight="1" x14ac:dyDescent="0.35">
      <c r="A57" s="7" t="s">
        <v>179</v>
      </c>
      <c r="B57" s="68" t="s">
        <v>156</v>
      </c>
      <c r="C57" s="68" t="s">
        <v>14</v>
      </c>
      <c r="D57" s="69" t="s">
        <v>157</v>
      </c>
      <c r="E57" s="72">
        <v>43617</v>
      </c>
      <c r="F57" s="109">
        <v>3929809.55</v>
      </c>
      <c r="G57" s="109">
        <v>4755069.55</v>
      </c>
      <c r="H57" s="72">
        <v>44186</v>
      </c>
      <c r="I57" s="76">
        <v>55342.41</v>
      </c>
      <c r="J57" s="76">
        <v>66964.320000000007</v>
      </c>
      <c r="K57" s="73" t="s">
        <v>16</v>
      </c>
      <c r="L57" s="36"/>
      <c r="M57" s="71">
        <f t="shared" si="5"/>
        <v>1.4082720624463851</v>
      </c>
    </row>
    <row r="58" spans="1:13" ht="21" customHeight="1" x14ac:dyDescent="0.35">
      <c r="A58" s="7" t="s">
        <v>179</v>
      </c>
      <c r="B58" s="68" t="s">
        <v>158</v>
      </c>
      <c r="C58" s="68" t="s">
        <v>14</v>
      </c>
      <c r="D58" s="69" t="s">
        <v>159</v>
      </c>
      <c r="E58" s="72">
        <v>43617</v>
      </c>
      <c r="F58" s="109">
        <v>4742156.22</v>
      </c>
      <c r="G58" s="109">
        <v>5738009.0099999998</v>
      </c>
      <c r="H58" s="72">
        <v>44180</v>
      </c>
      <c r="I58" s="76">
        <v>72780.81</v>
      </c>
      <c r="J58" s="76">
        <v>88064.78</v>
      </c>
      <c r="K58" s="73" t="s">
        <v>16</v>
      </c>
      <c r="L58" s="36"/>
      <c r="M58" s="71">
        <f t="shared" si="5"/>
        <v>1.534761965306997</v>
      </c>
    </row>
    <row r="59" spans="1:13" ht="21" customHeight="1" x14ac:dyDescent="0.35">
      <c r="A59" s="7" t="s">
        <v>179</v>
      </c>
      <c r="B59" s="68" t="s">
        <v>160</v>
      </c>
      <c r="C59" s="68" t="s">
        <v>14</v>
      </c>
      <c r="D59" s="69" t="s">
        <v>161</v>
      </c>
      <c r="E59" s="72">
        <v>43528</v>
      </c>
      <c r="F59" s="109">
        <v>72012.399999999994</v>
      </c>
      <c r="G59" s="109">
        <v>87135</v>
      </c>
      <c r="H59" s="72">
        <v>44047</v>
      </c>
      <c r="I59" s="76">
        <v>12480</v>
      </c>
      <c r="J59" s="76">
        <v>15093</v>
      </c>
      <c r="K59" s="73" t="s">
        <v>110</v>
      </c>
      <c r="L59" s="36"/>
      <c r="M59" s="71">
        <f t="shared" si="5"/>
        <v>17.330348662174849</v>
      </c>
    </row>
    <row r="60" spans="1:13" ht="21" customHeight="1" x14ac:dyDescent="0.35">
      <c r="A60" s="7" t="s">
        <v>179</v>
      </c>
      <c r="B60" s="68" t="s">
        <v>162</v>
      </c>
      <c r="C60" s="68" t="s">
        <v>14</v>
      </c>
      <c r="D60" s="69" t="s">
        <v>163</v>
      </c>
      <c r="E60" s="72">
        <v>43617</v>
      </c>
      <c r="F60" s="109">
        <v>5118666.21</v>
      </c>
      <c r="G60" s="109">
        <v>6193586.2199999997</v>
      </c>
      <c r="H60" s="72">
        <v>44180</v>
      </c>
      <c r="I60" s="76">
        <v>330578.51</v>
      </c>
      <c r="J60" s="76">
        <v>400000</v>
      </c>
      <c r="K60" s="73" t="s">
        <v>16</v>
      </c>
      <c r="L60" s="36"/>
      <c r="M60" s="71">
        <f t="shared" si="5"/>
        <v>6.4582939468522209</v>
      </c>
    </row>
    <row r="61" spans="1:13" ht="21" customHeight="1" x14ac:dyDescent="0.35">
      <c r="A61" s="7" t="s">
        <v>179</v>
      </c>
      <c r="B61" s="68" t="s">
        <v>164</v>
      </c>
      <c r="C61" s="68" t="s">
        <v>14</v>
      </c>
      <c r="D61" s="69" t="s">
        <v>165</v>
      </c>
      <c r="E61" s="72">
        <v>43617</v>
      </c>
      <c r="F61" s="109">
        <v>3078598.94</v>
      </c>
      <c r="G61" s="109">
        <v>3725104.73</v>
      </c>
      <c r="H61" s="72">
        <v>44180</v>
      </c>
      <c r="I61" s="76">
        <v>473104.55</v>
      </c>
      <c r="J61" s="76">
        <v>572456.5</v>
      </c>
      <c r="K61" s="73" t="s">
        <v>16</v>
      </c>
      <c r="L61" s="36"/>
      <c r="M61" s="71">
        <f t="shared" si="5"/>
        <v>15.367527866426148</v>
      </c>
    </row>
    <row r="62" spans="1:13" ht="21" customHeight="1" x14ac:dyDescent="0.35">
      <c r="A62" s="7" t="s">
        <v>179</v>
      </c>
      <c r="B62" s="68" t="s">
        <v>166</v>
      </c>
      <c r="C62" s="68" t="s">
        <v>14</v>
      </c>
      <c r="D62" s="69" t="s">
        <v>167</v>
      </c>
      <c r="E62" s="72">
        <v>43617</v>
      </c>
      <c r="F62" s="109">
        <v>5405015.1500000004</v>
      </c>
      <c r="G62" s="109">
        <v>6540068.3399999999</v>
      </c>
      <c r="H62" s="72">
        <v>44180</v>
      </c>
      <c r="I62" s="76">
        <v>181818.18</v>
      </c>
      <c r="J62" s="76">
        <v>220000</v>
      </c>
      <c r="K62" s="73" t="s">
        <v>16</v>
      </c>
      <c r="L62" s="36"/>
      <c r="M62" s="71">
        <f t="shared" si="5"/>
        <v>3.3638791928270537</v>
      </c>
    </row>
    <row r="63" spans="1:13" ht="21" customHeight="1" x14ac:dyDescent="0.35">
      <c r="A63" s="7" t="s">
        <v>179</v>
      </c>
      <c r="B63" s="68" t="s">
        <v>168</v>
      </c>
      <c r="C63" s="68" t="s">
        <v>14</v>
      </c>
      <c r="D63" s="69" t="s">
        <v>169</v>
      </c>
      <c r="E63" s="72">
        <v>43073</v>
      </c>
      <c r="F63" s="109">
        <v>816500.56</v>
      </c>
      <c r="G63" s="109">
        <v>987965.68</v>
      </c>
      <c r="H63" s="72">
        <v>44133</v>
      </c>
      <c r="I63" s="76">
        <v>28075.61</v>
      </c>
      <c r="J63" s="76">
        <v>33971.5</v>
      </c>
      <c r="K63" s="73" t="s">
        <v>16</v>
      </c>
      <c r="L63" s="36"/>
      <c r="M63" s="71">
        <f t="shared" si="5"/>
        <v>3.4385291787185057</v>
      </c>
    </row>
    <row r="64" spans="1:13" ht="21" customHeight="1" x14ac:dyDescent="0.35">
      <c r="A64" s="7" t="s">
        <v>179</v>
      </c>
      <c r="B64" s="68" t="s">
        <v>170</v>
      </c>
      <c r="C64" s="68" t="s">
        <v>14</v>
      </c>
      <c r="D64" s="69" t="s">
        <v>171</v>
      </c>
      <c r="E64" s="72">
        <v>43059</v>
      </c>
      <c r="F64" s="109">
        <v>739291.22</v>
      </c>
      <c r="G64" s="109">
        <v>894542.38</v>
      </c>
      <c r="H64" s="72">
        <v>44159</v>
      </c>
      <c r="I64" s="76">
        <v>36938.949999999997</v>
      </c>
      <c r="J64" s="76">
        <v>44696.13</v>
      </c>
      <c r="K64" s="73" t="s">
        <v>16</v>
      </c>
      <c r="L64" s="36"/>
      <c r="M64" s="71">
        <f t="shared" si="5"/>
        <v>4.99653573594449</v>
      </c>
    </row>
    <row r="65" spans="1:13" ht="21" customHeight="1" x14ac:dyDescent="0.35">
      <c r="A65" s="7" t="s">
        <v>179</v>
      </c>
      <c r="B65" s="68" t="s">
        <v>172</v>
      </c>
      <c r="C65" s="68" t="s">
        <v>14</v>
      </c>
      <c r="D65" s="69" t="s">
        <v>173</v>
      </c>
      <c r="E65" s="72">
        <v>42736</v>
      </c>
      <c r="F65" s="109">
        <v>1524769.42</v>
      </c>
      <c r="G65" s="109">
        <v>1844971</v>
      </c>
      <c r="H65" s="72">
        <v>43913</v>
      </c>
      <c r="I65" s="76">
        <v>29628.1</v>
      </c>
      <c r="J65" s="76">
        <v>35850</v>
      </c>
      <c r="K65" s="73" t="s">
        <v>16</v>
      </c>
      <c r="L65" s="36"/>
      <c r="M65" s="71">
        <f t="shared" si="5"/>
        <v>1.9431200292566202</v>
      </c>
    </row>
    <row r="66" spans="1:13" ht="21" customHeight="1" x14ac:dyDescent="0.35">
      <c r="A66" s="7" t="s">
        <v>179</v>
      </c>
      <c r="B66" s="68" t="s">
        <v>174</v>
      </c>
      <c r="C66" s="68" t="s">
        <v>14</v>
      </c>
      <c r="D66" s="69" t="s">
        <v>175</v>
      </c>
      <c r="E66" s="72">
        <v>42736</v>
      </c>
      <c r="F66" s="109">
        <v>3800810.74</v>
      </c>
      <c r="G66" s="109">
        <v>4598981</v>
      </c>
      <c r="H66" s="72">
        <v>43922</v>
      </c>
      <c r="I66" s="76">
        <v>8099.17</v>
      </c>
      <c r="J66" s="76">
        <v>9800</v>
      </c>
      <c r="K66" s="73" t="s">
        <v>16</v>
      </c>
      <c r="L66" s="36"/>
      <c r="M66" s="71">
        <f t="shared" si="5"/>
        <v>0.21309058919360976</v>
      </c>
    </row>
    <row r="67" spans="1:13" ht="21" customHeight="1" x14ac:dyDescent="0.35">
      <c r="A67" s="7" t="s">
        <v>179</v>
      </c>
      <c r="B67" s="68" t="s">
        <v>176</v>
      </c>
      <c r="C67" s="68" t="s">
        <v>14</v>
      </c>
      <c r="D67" s="69" t="s">
        <v>149</v>
      </c>
      <c r="E67" s="72">
        <v>42736</v>
      </c>
      <c r="F67" s="109">
        <v>677685.95</v>
      </c>
      <c r="G67" s="109">
        <v>820000</v>
      </c>
      <c r="H67" s="72">
        <v>43913</v>
      </c>
      <c r="I67" s="76">
        <v>35123.97</v>
      </c>
      <c r="J67" s="76">
        <v>42500</v>
      </c>
      <c r="K67" s="73" t="s">
        <v>16</v>
      </c>
      <c r="L67" s="36"/>
      <c r="M67" s="71">
        <f t="shared" si="5"/>
        <v>5.1829272836481266</v>
      </c>
    </row>
    <row r="68" spans="1:13" ht="21" customHeight="1" x14ac:dyDescent="0.35">
      <c r="A68" s="7" t="s">
        <v>179</v>
      </c>
      <c r="B68" s="68" t="s">
        <v>177</v>
      </c>
      <c r="C68" s="68" t="s">
        <v>14</v>
      </c>
      <c r="D68" s="69" t="s">
        <v>178</v>
      </c>
      <c r="E68" s="72">
        <v>43685</v>
      </c>
      <c r="F68" s="109">
        <v>5388.44</v>
      </c>
      <c r="G68" s="109">
        <v>6520.02</v>
      </c>
      <c r="H68" s="72">
        <v>43872</v>
      </c>
      <c r="I68" s="76">
        <v>1330.62</v>
      </c>
      <c r="J68" s="76">
        <v>1610.05</v>
      </c>
      <c r="K68" s="73" t="s">
        <v>16</v>
      </c>
      <c r="L68" s="36"/>
      <c r="M68" s="71">
        <f t="shared" si="5"/>
        <v>24.693974508392039</v>
      </c>
    </row>
    <row r="69" spans="1:13" ht="21" customHeight="1" x14ac:dyDescent="0.35">
      <c r="A69" s="7" t="s">
        <v>179</v>
      </c>
      <c r="B69" s="68" t="s">
        <v>180</v>
      </c>
      <c r="C69" s="68" t="s">
        <v>14</v>
      </c>
      <c r="D69" s="69" t="s">
        <v>181</v>
      </c>
      <c r="E69" s="72">
        <v>44032</v>
      </c>
      <c r="F69" s="109">
        <v>10300</v>
      </c>
      <c r="G69" s="109">
        <v>12463</v>
      </c>
      <c r="H69" s="13">
        <v>44162</v>
      </c>
      <c r="I69" s="76">
        <v>-2814.85</v>
      </c>
      <c r="J69" s="76">
        <v>-3405.97</v>
      </c>
      <c r="K69" s="68" t="s">
        <v>110</v>
      </c>
      <c r="L69" s="36"/>
      <c r="M69" s="91">
        <f>I69/F69*100</f>
        <v>-27.328640776699025</v>
      </c>
    </row>
    <row r="70" spans="1:13" ht="21" customHeight="1" x14ac:dyDescent="0.35">
      <c r="A70" s="7" t="s">
        <v>179</v>
      </c>
      <c r="B70" s="68" t="s">
        <v>182</v>
      </c>
      <c r="C70" s="68" t="s">
        <v>14</v>
      </c>
      <c r="D70" s="69" t="s">
        <v>183</v>
      </c>
      <c r="E70" s="72">
        <v>43619</v>
      </c>
      <c r="F70" s="109">
        <v>3485850.12</v>
      </c>
      <c r="G70" s="109">
        <v>4217878.6500000004</v>
      </c>
      <c r="H70" s="13">
        <v>44179</v>
      </c>
      <c r="I70" s="76">
        <v>51857.78</v>
      </c>
      <c r="J70" s="76">
        <v>62747.91</v>
      </c>
      <c r="K70" s="68" t="s">
        <v>110</v>
      </c>
      <c r="L70" s="36"/>
      <c r="M70" s="91">
        <f t="shared" ref="M70:M100" si="6">I70/F70*100</f>
        <v>1.4876652241146844</v>
      </c>
    </row>
    <row r="71" spans="1:13" ht="21" customHeight="1" x14ac:dyDescent="0.35">
      <c r="A71" s="7" t="s">
        <v>179</v>
      </c>
      <c r="B71" s="68" t="s">
        <v>184</v>
      </c>
      <c r="C71" s="68" t="s">
        <v>14</v>
      </c>
      <c r="D71" s="69" t="s">
        <v>185</v>
      </c>
      <c r="E71" s="72">
        <v>43619</v>
      </c>
      <c r="F71" s="109">
        <v>7269708.5899999999</v>
      </c>
      <c r="G71" s="109">
        <v>8796347.4100000001</v>
      </c>
      <c r="H71" s="13">
        <v>44179</v>
      </c>
      <c r="I71" s="76">
        <v>117963.93</v>
      </c>
      <c r="J71" s="76">
        <v>142736.35999999999</v>
      </c>
      <c r="K71" s="68" t="s">
        <v>110</v>
      </c>
      <c r="L71" s="36"/>
      <c r="M71" s="91">
        <f t="shared" si="6"/>
        <v>1.6226775604495036</v>
      </c>
    </row>
    <row r="72" spans="1:13" ht="21" customHeight="1" x14ac:dyDescent="0.35">
      <c r="A72" s="7" t="s">
        <v>179</v>
      </c>
      <c r="B72" s="68" t="s">
        <v>186</v>
      </c>
      <c r="C72" s="68" t="s">
        <v>14</v>
      </c>
      <c r="D72" s="69" t="s">
        <v>187</v>
      </c>
      <c r="E72" s="72">
        <v>43619</v>
      </c>
      <c r="F72" s="109">
        <v>10925877.550000001</v>
      </c>
      <c r="G72" s="109">
        <v>13220311.83</v>
      </c>
      <c r="H72" s="13">
        <v>44179</v>
      </c>
      <c r="I72" s="76">
        <v>58007.49</v>
      </c>
      <c r="J72" s="76">
        <v>70189.070000000007</v>
      </c>
      <c r="K72" s="68" t="s">
        <v>110</v>
      </c>
      <c r="L72" s="36"/>
      <c r="M72" s="91">
        <f t="shared" si="6"/>
        <v>0.53091836087802391</v>
      </c>
    </row>
    <row r="73" spans="1:13" ht="21" customHeight="1" x14ac:dyDescent="0.35">
      <c r="A73" s="7" t="s">
        <v>179</v>
      </c>
      <c r="B73" s="68" t="s">
        <v>188</v>
      </c>
      <c r="C73" s="68" t="s">
        <v>14</v>
      </c>
      <c r="D73" s="69" t="s">
        <v>189</v>
      </c>
      <c r="E73" s="72">
        <v>43619</v>
      </c>
      <c r="F73" s="109">
        <v>3829791.25</v>
      </c>
      <c r="G73" s="109">
        <v>4634047.41</v>
      </c>
      <c r="H73" s="13">
        <v>44147</v>
      </c>
      <c r="I73" s="76">
        <v>59877.88</v>
      </c>
      <c r="J73" s="76">
        <v>72452.23</v>
      </c>
      <c r="K73" s="68" t="s">
        <v>110</v>
      </c>
      <c r="L73" s="36"/>
      <c r="M73" s="91">
        <f t="shared" si="6"/>
        <v>1.5634763382991173</v>
      </c>
    </row>
    <row r="74" spans="1:13" ht="21" customHeight="1" x14ac:dyDescent="0.35">
      <c r="A74" s="7" t="s">
        <v>179</v>
      </c>
      <c r="B74" s="68" t="s">
        <v>190</v>
      </c>
      <c r="C74" s="68" t="s">
        <v>14</v>
      </c>
      <c r="D74" s="69" t="s">
        <v>191</v>
      </c>
      <c r="E74" s="72">
        <v>43619</v>
      </c>
      <c r="F74" s="109">
        <v>4387127.38</v>
      </c>
      <c r="G74" s="109">
        <v>5308424.1399999997</v>
      </c>
      <c r="H74" s="13">
        <v>44179</v>
      </c>
      <c r="I74" s="76">
        <v>64007.26</v>
      </c>
      <c r="J74" s="76">
        <v>77448.78</v>
      </c>
      <c r="K74" s="68" t="s">
        <v>110</v>
      </c>
      <c r="L74" s="36"/>
      <c r="M74" s="91">
        <f t="shared" si="6"/>
        <v>1.4589788363974971</v>
      </c>
    </row>
    <row r="75" spans="1:13" ht="21" customHeight="1" x14ac:dyDescent="0.35">
      <c r="A75" s="7" t="s">
        <v>179</v>
      </c>
      <c r="B75" s="68" t="s">
        <v>192</v>
      </c>
      <c r="C75" s="68" t="s">
        <v>14</v>
      </c>
      <c r="D75" s="69" t="s">
        <v>193</v>
      </c>
      <c r="E75" s="72">
        <v>43619</v>
      </c>
      <c r="F75" s="109">
        <v>4029014.49</v>
      </c>
      <c r="G75" s="109">
        <v>4875107.54</v>
      </c>
      <c r="H75" s="13">
        <v>44179</v>
      </c>
      <c r="I75" s="76">
        <v>98405.17</v>
      </c>
      <c r="J75" s="76">
        <v>119070.25</v>
      </c>
      <c r="K75" s="68" t="s">
        <v>110</v>
      </c>
      <c r="L75" s="36"/>
      <c r="M75" s="91">
        <f t="shared" si="6"/>
        <v>2.4424129087706503</v>
      </c>
    </row>
    <row r="76" spans="1:13" ht="21" customHeight="1" x14ac:dyDescent="0.35">
      <c r="A76" s="7" t="s">
        <v>179</v>
      </c>
      <c r="B76" s="68" t="s">
        <v>194</v>
      </c>
      <c r="C76" s="68" t="s">
        <v>14</v>
      </c>
      <c r="D76" s="69" t="s">
        <v>195</v>
      </c>
      <c r="E76" s="72">
        <v>43619</v>
      </c>
      <c r="F76" s="109">
        <v>5508961.7999999998</v>
      </c>
      <c r="G76" s="109">
        <v>6665843.79</v>
      </c>
      <c r="H76" s="13">
        <v>44179</v>
      </c>
      <c r="I76" s="76">
        <v>411172.93</v>
      </c>
      <c r="J76" s="76">
        <v>497519.25</v>
      </c>
      <c r="K76" s="68" t="s">
        <v>110</v>
      </c>
      <c r="L76" s="36"/>
      <c r="M76" s="91">
        <f t="shared" si="6"/>
        <v>7.4637099498493527</v>
      </c>
    </row>
    <row r="77" spans="1:13" ht="21" customHeight="1" x14ac:dyDescent="0.35">
      <c r="A77" s="7" t="s">
        <v>179</v>
      </c>
      <c r="B77" s="68" t="s">
        <v>196</v>
      </c>
      <c r="C77" s="68" t="s">
        <v>14</v>
      </c>
      <c r="D77" s="69" t="s">
        <v>197</v>
      </c>
      <c r="E77" s="72">
        <v>43621</v>
      </c>
      <c r="F77" s="109">
        <v>4652892.03</v>
      </c>
      <c r="G77" s="109">
        <v>3845365.31</v>
      </c>
      <c r="H77" s="13">
        <v>44179</v>
      </c>
      <c r="I77" s="76">
        <v>69297.47</v>
      </c>
      <c r="J77" s="76">
        <v>83849.94</v>
      </c>
      <c r="K77" s="68" t="s">
        <v>110</v>
      </c>
      <c r="L77" s="36"/>
      <c r="M77" s="91">
        <f t="shared" si="6"/>
        <v>1.4893418878666738</v>
      </c>
    </row>
    <row r="78" spans="1:13" ht="21" customHeight="1" x14ac:dyDescent="0.35">
      <c r="A78" s="7" t="s">
        <v>179</v>
      </c>
      <c r="B78" s="68" t="s">
        <v>198</v>
      </c>
      <c r="C78" s="68" t="s">
        <v>14</v>
      </c>
      <c r="D78" s="69" t="s">
        <v>199</v>
      </c>
      <c r="E78" s="72">
        <v>43619</v>
      </c>
      <c r="F78" s="109">
        <v>3942782.9</v>
      </c>
      <c r="G78" s="109">
        <v>4770767.3099999996</v>
      </c>
      <c r="H78" s="13">
        <v>44179</v>
      </c>
      <c r="I78" s="76">
        <v>127434.7</v>
      </c>
      <c r="J78" s="76">
        <v>154195.95000000001</v>
      </c>
      <c r="K78" s="68" t="s">
        <v>110</v>
      </c>
      <c r="L78" s="36"/>
      <c r="M78" s="91">
        <f t="shared" si="6"/>
        <v>3.2321003522664156</v>
      </c>
    </row>
    <row r="79" spans="1:13" ht="21" customHeight="1" x14ac:dyDescent="0.35">
      <c r="A79" s="7" t="s">
        <v>179</v>
      </c>
      <c r="B79" s="68" t="s">
        <v>200</v>
      </c>
      <c r="C79" s="68" t="s">
        <v>14</v>
      </c>
      <c r="D79" s="69" t="s">
        <v>201</v>
      </c>
      <c r="E79" s="72">
        <v>43721</v>
      </c>
      <c r="F79" s="109">
        <v>441100</v>
      </c>
      <c r="G79" s="109">
        <v>485210</v>
      </c>
      <c r="H79" s="13">
        <v>44104</v>
      </c>
      <c r="I79" s="76">
        <v>-61983.47</v>
      </c>
      <c r="J79" s="76">
        <v>-75000</v>
      </c>
      <c r="K79" s="68" t="s">
        <v>110</v>
      </c>
      <c r="L79" s="36"/>
      <c r="M79" s="91">
        <f t="shared" si="6"/>
        <v>-14.052022217184312</v>
      </c>
    </row>
    <row r="80" spans="1:13" ht="21" customHeight="1" x14ac:dyDescent="0.35">
      <c r="A80" s="7" t="s">
        <v>179</v>
      </c>
      <c r="B80" s="68" t="s">
        <v>202</v>
      </c>
      <c r="C80" s="68" t="s">
        <v>14</v>
      </c>
      <c r="D80" s="69" t="s">
        <v>203</v>
      </c>
      <c r="E80" s="72">
        <v>43431</v>
      </c>
      <c r="F80" s="109">
        <v>96640.2</v>
      </c>
      <c r="G80" s="109">
        <v>116934.64</v>
      </c>
      <c r="H80" s="13">
        <v>44103</v>
      </c>
      <c r="I80" s="76">
        <v>24160.04</v>
      </c>
      <c r="J80" s="76">
        <v>29233.66</v>
      </c>
      <c r="K80" s="68" t="s">
        <v>110</v>
      </c>
      <c r="L80" s="36"/>
      <c r="M80" s="91">
        <f t="shared" si="6"/>
        <v>24.999989652339298</v>
      </c>
    </row>
    <row r="81" spans="1:13" ht="21" customHeight="1" x14ac:dyDescent="0.35">
      <c r="A81" s="7" t="s">
        <v>179</v>
      </c>
      <c r="B81" s="68" t="s">
        <v>204</v>
      </c>
      <c r="C81" s="68" t="s">
        <v>14</v>
      </c>
      <c r="D81" s="69" t="s">
        <v>178</v>
      </c>
      <c r="E81" s="72">
        <v>43685</v>
      </c>
      <c r="F81" s="109">
        <v>5388.44</v>
      </c>
      <c r="G81" s="109">
        <v>6520.02</v>
      </c>
      <c r="H81" s="13">
        <v>44096</v>
      </c>
      <c r="I81" s="76">
        <v>2276.19</v>
      </c>
      <c r="J81" s="76">
        <v>2754.18</v>
      </c>
      <c r="K81" s="68" t="s">
        <v>110</v>
      </c>
      <c r="L81" s="36"/>
      <c r="M81" s="91">
        <f t="shared" si="6"/>
        <v>42.242096042639432</v>
      </c>
    </row>
    <row r="82" spans="1:13" ht="21" customHeight="1" x14ac:dyDescent="0.35">
      <c r="A82" s="7" t="s">
        <v>179</v>
      </c>
      <c r="B82" s="68" t="s">
        <v>205</v>
      </c>
      <c r="C82" s="68" t="s">
        <v>14</v>
      </c>
      <c r="D82" s="69" t="s">
        <v>206</v>
      </c>
      <c r="E82" s="72">
        <v>43159</v>
      </c>
      <c r="F82" s="109">
        <v>223140.5</v>
      </c>
      <c r="G82" s="109">
        <v>270000</v>
      </c>
      <c r="H82" s="13">
        <v>44123</v>
      </c>
      <c r="I82" s="76">
        <v>-24793.38</v>
      </c>
      <c r="J82" s="76">
        <v>-30000</v>
      </c>
      <c r="K82" s="68" t="s">
        <v>110</v>
      </c>
      <c r="L82" s="36"/>
      <c r="M82" s="91">
        <f t="shared" si="6"/>
        <v>-11.11110712757209</v>
      </c>
    </row>
    <row r="83" spans="1:13" ht="21" customHeight="1" x14ac:dyDescent="0.35">
      <c r="A83" s="7" t="s">
        <v>179</v>
      </c>
      <c r="B83" s="68" t="s">
        <v>207</v>
      </c>
      <c r="C83" s="68" t="s">
        <v>14</v>
      </c>
      <c r="D83" s="69" t="s">
        <v>208</v>
      </c>
      <c r="E83" s="72">
        <v>44041</v>
      </c>
      <c r="F83" s="109">
        <v>62500</v>
      </c>
      <c r="G83" s="109">
        <v>75625</v>
      </c>
      <c r="H83" s="13">
        <v>44186</v>
      </c>
      <c r="I83" s="76">
        <v>10754.6</v>
      </c>
      <c r="J83" s="76">
        <v>13013.07</v>
      </c>
      <c r="K83" s="68" t="s">
        <v>16</v>
      </c>
      <c r="L83" s="36"/>
      <c r="M83" s="91">
        <f t="shared" si="6"/>
        <v>17.207359999999998</v>
      </c>
    </row>
    <row r="84" spans="1:13" ht="21" customHeight="1" x14ac:dyDescent="0.35">
      <c r="A84" s="7" t="s">
        <v>179</v>
      </c>
      <c r="B84" s="68" t="s">
        <v>209</v>
      </c>
      <c r="C84" s="68" t="s">
        <v>14</v>
      </c>
      <c r="D84" s="69" t="s">
        <v>210</v>
      </c>
      <c r="E84" s="72">
        <v>43650</v>
      </c>
      <c r="F84" s="109">
        <v>280499.99</v>
      </c>
      <c r="G84" s="109">
        <v>339404.97</v>
      </c>
      <c r="H84" s="13">
        <v>44175</v>
      </c>
      <c r="I84" s="76">
        <v>21900.84</v>
      </c>
      <c r="J84" s="76">
        <v>26500.02</v>
      </c>
      <c r="K84" s="68" t="s">
        <v>16</v>
      </c>
      <c r="L84" s="36"/>
      <c r="M84" s="91">
        <f t="shared" si="6"/>
        <v>7.8077863746091412</v>
      </c>
    </row>
    <row r="85" spans="1:13" ht="21" customHeight="1" x14ac:dyDescent="0.35">
      <c r="A85" s="7" t="s">
        <v>179</v>
      </c>
      <c r="B85" s="68" t="s">
        <v>211</v>
      </c>
      <c r="C85" s="68" t="s">
        <v>14</v>
      </c>
      <c r="D85" s="69" t="s">
        <v>212</v>
      </c>
      <c r="E85" s="72">
        <v>42857</v>
      </c>
      <c r="F85" s="109">
        <v>1200000</v>
      </c>
      <c r="G85" s="109">
        <v>1452000</v>
      </c>
      <c r="H85" s="13">
        <v>44159</v>
      </c>
      <c r="I85" s="76">
        <v>209562</v>
      </c>
      <c r="J85" s="76">
        <v>253570.02</v>
      </c>
      <c r="K85" s="68" t="s">
        <v>16</v>
      </c>
      <c r="L85" s="36"/>
      <c r="M85" s="91">
        <f t="shared" si="6"/>
        <v>17.4635</v>
      </c>
    </row>
    <row r="86" spans="1:13" ht="21" customHeight="1" x14ac:dyDescent="0.35">
      <c r="A86" s="7" t="s">
        <v>179</v>
      </c>
      <c r="B86" s="68" t="s">
        <v>213</v>
      </c>
      <c r="C86" s="68" t="s">
        <v>14</v>
      </c>
      <c r="D86" s="69" t="s">
        <v>214</v>
      </c>
      <c r="E86" s="72">
        <v>43628</v>
      </c>
      <c r="F86" s="109">
        <v>21007.14</v>
      </c>
      <c r="G86" s="109">
        <v>25418.63</v>
      </c>
      <c r="H86" s="13">
        <v>44139</v>
      </c>
      <c r="I86" s="76">
        <v>2291.69</v>
      </c>
      <c r="J86" s="76">
        <v>2772.94</v>
      </c>
      <c r="K86" s="68" t="s">
        <v>16</v>
      </c>
      <c r="L86" s="36"/>
      <c r="M86" s="91">
        <f t="shared" si="6"/>
        <v>10.90910042966344</v>
      </c>
    </row>
    <row r="87" spans="1:13" ht="21" customHeight="1" x14ac:dyDescent="0.35">
      <c r="A87" s="7" t="s">
        <v>179</v>
      </c>
      <c r="B87" s="68" t="s">
        <v>215</v>
      </c>
      <c r="C87" s="68" t="s">
        <v>14</v>
      </c>
      <c r="D87" s="69" t="s">
        <v>216</v>
      </c>
      <c r="E87" s="72">
        <v>42551</v>
      </c>
      <c r="F87" s="109">
        <v>1225000</v>
      </c>
      <c r="G87" s="109">
        <v>1482250</v>
      </c>
      <c r="H87" s="13">
        <v>44145</v>
      </c>
      <c r="I87" s="76">
        <v>30726.45</v>
      </c>
      <c r="J87" s="76">
        <v>37179</v>
      </c>
      <c r="K87" s="68" t="s">
        <v>16</v>
      </c>
      <c r="L87" s="36"/>
      <c r="M87" s="91">
        <f t="shared" si="6"/>
        <v>2.5082816326530613</v>
      </c>
    </row>
    <row r="88" spans="1:13" ht="21" customHeight="1" x14ac:dyDescent="0.35">
      <c r="A88" s="7" t="s">
        <v>179</v>
      </c>
      <c r="B88" s="68" t="s">
        <v>217</v>
      </c>
      <c r="C88" s="68" t="s">
        <v>27</v>
      </c>
      <c r="D88" s="69" t="s">
        <v>218</v>
      </c>
      <c r="E88" s="72">
        <v>42667</v>
      </c>
      <c r="F88" s="109">
        <v>545454.54</v>
      </c>
      <c r="G88" s="109">
        <v>600000</v>
      </c>
      <c r="H88" s="13">
        <v>44119</v>
      </c>
      <c r="I88" s="76">
        <v>34090.9</v>
      </c>
      <c r="J88" s="76">
        <v>41250</v>
      </c>
      <c r="K88" s="68" t="s">
        <v>16</v>
      </c>
      <c r="L88" s="36"/>
      <c r="M88" s="91">
        <f t="shared" si="6"/>
        <v>6.249998395833317</v>
      </c>
    </row>
    <row r="89" spans="1:13" ht="21" customHeight="1" x14ac:dyDescent="0.35">
      <c r="A89" s="7" t="s">
        <v>179</v>
      </c>
      <c r="B89" s="68" t="s">
        <v>219</v>
      </c>
      <c r="C89" s="68" t="s">
        <v>14</v>
      </c>
      <c r="D89" s="69" t="s">
        <v>220</v>
      </c>
      <c r="E89" s="72">
        <v>42667</v>
      </c>
      <c r="F89" s="109">
        <v>543681.6</v>
      </c>
      <c r="G89" s="109">
        <v>657854.74</v>
      </c>
      <c r="H89" s="13">
        <v>44119</v>
      </c>
      <c r="I89" s="76">
        <v>36296.93</v>
      </c>
      <c r="J89" s="76">
        <v>43919.28</v>
      </c>
      <c r="K89" s="68" t="s">
        <v>16</v>
      </c>
      <c r="L89" s="36"/>
      <c r="M89" s="91">
        <f t="shared" si="6"/>
        <v>6.6761372832922801</v>
      </c>
    </row>
    <row r="90" spans="1:13" ht="21" customHeight="1" x14ac:dyDescent="0.35">
      <c r="A90" s="7" t="s">
        <v>179</v>
      </c>
      <c r="B90" s="68" t="s">
        <v>221</v>
      </c>
      <c r="C90" s="68" t="s">
        <v>14</v>
      </c>
      <c r="D90" s="69" t="s">
        <v>222</v>
      </c>
      <c r="E90" s="72">
        <v>43181</v>
      </c>
      <c r="F90" s="109">
        <v>806159.65</v>
      </c>
      <c r="G90" s="109">
        <v>975453.18</v>
      </c>
      <c r="H90" s="13">
        <v>44134</v>
      </c>
      <c r="I90" s="76">
        <v>60628.09</v>
      </c>
      <c r="J90" s="76">
        <v>73360</v>
      </c>
      <c r="K90" s="68" t="s">
        <v>16</v>
      </c>
      <c r="L90" s="36"/>
      <c r="M90" s="91">
        <f t="shared" si="6"/>
        <v>7.5206058750273588</v>
      </c>
    </row>
    <row r="91" spans="1:13" ht="21" customHeight="1" x14ac:dyDescent="0.35">
      <c r="A91" s="7" t="s">
        <v>179</v>
      </c>
      <c r="B91" s="68" t="s">
        <v>223</v>
      </c>
      <c r="C91" s="68" t="s">
        <v>14</v>
      </c>
      <c r="D91" s="69" t="s">
        <v>224</v>
      </c>
      <c r="E91" s="72">
        <v>43537</v>
      </c>
      <c r="F91" s="109">
        <v>2568984.0299999998</v>
      </c>
      <c r="G91" s="109">
        <v>3108470.67</v>
      </c>
      <c r="H91" s="13">
        <v>44142</v>
      </c>
      <c r="I91" s="76">
        <v>171265.6</v>
      </c>
      <c r="J91" s="76">
        <v>207231.38</v>
      </c>
      <c r="K91" s="68" t="s">
        <v>16</v>
      </c>
      <c r="L91" s="36"/>
      <c r="M91" s="91">
        <f t="shared" si="6"/>
        <v>6.6666665888148788</v>
      </c>
    </row>
    <row r="92" spans="1:13" ht="21" customHeight="1" x14ac:dyDescent="0.35">
      <c r="A92" s="7" t="s">
        <v>179</v>
      </c>
      <c r="B92" s="68" t="s">
        <v>225</v>
      </c>
      <c r="C92" s="68" t="s">
        <v>14</v>
      </c>
      <c r="D92" s="69" t="s">
        <v>226</v>
      </c>
      <c r="E92" s="72">
        <v>43537</v>
      </c>
      <c r="F92" s="109">
        <v>1483468.92</v>
      </c>
      <c r="G92" s="109">
        <v>1794997.38</v>
      </c>
      <c r="H92" s="13">
        <v>44162</v>
      </c>
      <c r="I92" s="76">
        <v>98897.93</v>
      </c>
      <c r="J92" s="76">
        <v>119666.49</v>
      </c>
      <c r="K92" s="68" t="s">
        <v>16</v>
      </c>
      <c r="L92" s="36"/>
      <c r="M92" s="91">
        <f t="shared" si="6"/>
        <v>6.6666668014858042</v>
      </c>
    </row>
    <row r="93" spans="1:13" ht="21" customHeight="1" x14ac:dyDescent="0.35">
      <c r="A93" s="7" t="s">
        <v>179</v>
      </c>
      <c r="B93" s="68" t="s">
        <v>227</v>
      </c>
      <c r="C93" s="68" t="s">
        <v>14</v>
      </c>
      <c r="D93" s="69" t="s">
        <v>228</v>
      </c>
      <c r="E93" s="72">
        <v>43536</v>
      </c>
      <c r="F93" s="109">
        <v>1838696.91</v>
      </c>
      <c r="G93" s="109">
        <v>2224823.25</v>
      </c>
      <c r="H93" s="13">
        <v>44162</v>
      </c>
      <c r="I93" s="76">
        <v>122157.02</v>
      </c>
      <c r="J93" s="76">
        <v>147810</v>
      </c>
      <c r="K93" s="68" t="s">
        <v>16</v>
      </c>
      <c r="L93" s="36"/>
      <c r="M93" s="91">
        <f t="shared" si="6"/>
        <v>6.6436735350797989</v>
      </c>
    </row>
    <row r="94" spans="1:13" ht="21" customHeight="1" x14ac:dyDescent="0.35">
      <c r="A94" s="7" t="s">
        <v>179</v>
      </c>
      <c r="B94" s="68" t="s">
        <v>229</v>
      </c>
      <c r="C94" s="68" t="s">
        <v>230</v>
      </c>
      <c r="D94" s="69" t="s">
        <v>231</v>
      </c>
      <c r="E94" s="72">
        <v>43728</v>
      </c>
      <c r="F94" s="109">
        <v>141406.48000000001</v>
      </c>
      <c r="G94" s="109">
        <v>171101.84</v>
      </c>
      <c r="H94" s="13">
        <v>44046</v>
      </c>
      <c r="I94" s="76">
        <v>28281.29</v>
      </c>
      <c r="J94" s="76">
        <v>34220.36</v>
      </c>
      <c r="K94" s="68" t="s">
        <v>16</v>
      </c>
      <c r="L94" s="36"/>
      <c r="M94" s="91">
        <f t="shared" si="6"/>
        <v>19.999995756912977</v>
      </c>
    </row>
    <row r="95" spans="1:13" ht="21" customHeight="1" x14ac:dyDescent="0.35">
      <c r="A95" s="7" t="s">
        <v>179</v>
      </c>
      <c r="B95" s="68" t="s">
        <v>232</v>
      </c>
      <c r="C95" s="68" t="s">
        <v>14</v>
      </c>
      <c r="D95" s="69" t="s">
        <v>233</v>
      </c>
      <c r="E95" s="72">
        <v>43537</v>
      </c>
      <c r="F95" s="110">
        <v>979546.35</v>
      </c>
      <c r="G95" s="109">
        <v>1185251.07</v>
      </c>
      <c r="H95" s="13">
        <v>44162</v>
      </c>
      <c r="I95" s="76">
        <v>59504.13</v>
      </c>
      <c r="J95" s="76">
        <v>72000</v>
      </c>
      <c r="K95" s="68" t="s">
        <v>16</v>
      </c>
      <c r="L95" s="36"/>
      <c r="M95" s="91">
        <f t="shared" si="6"/>
        <v>6.0746620106338005</v>
      </c>
    </row>
    <row r="96" spans="1:13" ht="21" customHeight="1" x14ac:dyDescent="0.35">
      <c r="A96" s="7" t="s">
        <v>179</v>
      </c>
      <c r="B96" s="68" t="s">
        <v>234</v>
      </c>
      <c r="C96" s="68" t="s">
        <v>14</v>
      </c>
      <c r="D96" s="69" t="s">
        <v>235</v>
      </c>
      <c r="E96" s="72">
        <v>43537</v>
      </c>
      <c r="F96" s="109">
        <v>1815349.44</v>
      </c>
      <c r="G96" s="109">
        <v>2196572.8199999998</v>
      </c>
      <c r="H96" s="13">
        <v>44162</v>
      </c>
      <c r="I96" s="76">
        <v>41322.31</v>
      </c>
      <c r="J96" s="76">
        <v>50000</v>
      </c>
      <c r="K96" s="68" t="s">
        <v>16</v>
      </c>
      <c r="L96" s="36"/>
      <c r="M96" s="91">
        <f t="shared" si="6"/>
        <v>2.2762730463618066</v>
      </c>
    </row>
    <row r="97" spans="1:13" ht="21" customHeight="1" x14ac:dyDescent="0.35">
      <c r="A97" s="7" t="s">
        <v>179</v>
      </c>
      <c r="B97" s="68" t="s">
        <v>236</v>
      </c>
      <c r="C97" s="68" t="s">
        <v>14</v>
      </c>
      <c r="D97" s="69" t="s">
        <v>237</v>
      </c>
      <c r="E97" s="72">
        <v>43527</v>
      </c>
      <c r="F97" s="109">
        <v>2683316.34</v>
      </c>
      <c r="G97" s="109">
        <v>3246812.76</v>
      </c>
      <c r="H97" s="13">
        <v>44162</v>
      </c>
      <c r="I97" s="76">
        <v>66115.7</v>
      </c>
      <c r="J97" s="76">
        <v>80000</v>
      </c>
      <c r="K97" s="68" t="s">
        <v>16</v>
      </c>
      <c r="L97" s="36"/>
      <c r="M97" s="91">
        <f t="shared" si="6"/>
        <v>2.4639547344611632</v>
      </c>
    </row>
    <row r="98" spans="1:13" ht="21" customHeight="1" x14ac:dyDescent="0.35">
      <c r="A98" s="7" t="s">
        <v>179</v>
      </c>
      <c r="B98" s="68" t="s">
        <v>238</v>
      </c>
      <c r="C98" s="68" t="s">
        <v>14</v>
      </c>
      <c r="D98" s="69" t="s">
        <v>187</v>
      </c>
      <c r="E98" s="72">
        <v>43619</v>
      </c>
      <c r="F98" s="109">
        <v>10925877.550000001</v>
      </c>
      <c r="G98" s="109">
        <v>13220311.83</v>
      </c>
      <c r="H98" s="13">
        <v>44027</v>
      </c>
      <c r="I98" s="76">
        <v>427037.43</v>
      </c>
      <c r="J98" s="76">
        <v>516715.29</v>
      </c>
      <c r="K98" s="68" t="s">
        <v>16</v>
      </c>
      <c r="L98" s="36"/>
      <c r="M98" s="91">
        <f t="shared" si="6"/>
        <v>3.9084954782419281</v>
      </c>
    </row>
    <row r="99" spans="1:13" ht="21" customHeight="1" x14ac:dyDescent="0.35">
      <c r="A99" s="7" t="s">
        <v>179</v>
      </c>
      <c r="B99" s="68" t="s">
        <v>239</v>
      </c>
      <c r="C99" s="68" t="s">
        <v>14</v>
      </c>
      <c r="D99" s="69" t="s">
        <v>240</v>
      </c>
      <c r="E99" s="72">
        <v>43269</v>
      </c>
      <c r="F99" s="109">
        <v>404804.94</v>
      </c>
      <c r="G99" s="109">
        <v>489813.98</v>
      </c>
      <c r="H99" s="13">
        <v>44179</v>
      </c>
      <c r="I99" s="76">
        <v>50500.62</v>
      </c>
      <c r="J99" s="76">
        <v>61226.75</v>
      </c>
      <c r="K99" s="68" t="s">
        <v>16</v>
      </c>
      <c r="L99" s="36"/>
      <c r="M99" s="91">
        <f t="shared" si="6"/>
        <v>12.475297361736743</v>
      </c>
    </row>
    <row r="100" spans="1:13" ht="21" customHeight="1" x14ac:dyDescent="0.35">
      <c r="A100" s="7" t="s">
        <v>179</v>
      </c>
      <c r="B100" s="68" t="s">
        <v>241</v>
      </c>
      <c r="C100" s="68" t="s">
        <v>14</v>
      </c>
      <c r="D100" s="69" t="s">
        <v>187</v>
      </c>
      <c r="E100" s="72">
        <v>43619</v>
      </c>
      <c r="F100" s="109">
        <v>10925877.550000001</v>
      </c>
      <c r="G100" s="109">
        <v>13220311.83</v>
      </c>
      <c r="H100" s="13">
        <v>43888</v>
      </c>
      <c r="I100" s="76">
        <v>589665.51</v>
      </c>
      <c r="J100" s="76">
        <v>713495.27</v>
      </c>
      <c r="K100" s="68" t="s">
        <v>16</v>
      </c>
      <c r="L100" s="36"/>
      <c r="M100" s="91">
        <f t="shared" si="6"/>
        <v>5.396962461839049</v>
      </c>
    </row>
    <row r="101" spans="1:13" ht="21" customHeight="1" x14ac:dyDescent="0.35">
      <c r="A101" s="46" t="s">
        <v>265</v>
      </c>
      <c r="B101" s="68" t="s">
        <v>245</v>
      </c>
      <c r="C101" s="68" t="s">
        <v>14</v>
      </c>
      <c r="D101" s="69" t="s">
        <v>246</v>
      </c>
      <c r="E101" s="72">
        <v>42843</v>
      </c>
      <c r="F101" s="109">
        <v>3979800</v>
      </c>
      <c r="G101" s="109">
        <v>4815558</v>
      </c>
      <c r="H101" s="13">
        <v>44194</v>
      </c>
      <c r="I101" s="76">
        <v>208329.87</v>
      </c>
      <c r="J101" s="76">
        <v>252079.14</v>
      </c>
      <c r="K101" s="68" t="s">
        <v>110</v>
      </c>
      <c r="L101" s="36"/>
      <c r="M101" s="71">
        <f>I101/F101*100</f>
        <v>5.2346818935624908</v>
      </c>
    </row>
    <row r="102" spans="1:13" ht="21" customHeight="1" x14ac:dyDescent="0.35">
      <c r="A102" s="46" t="s">
        <v>265</v>
      </c>
      <c r="B102" s="68" t="s">
        <v>247</v>
      </c>
      <c r="C102" s="68" t="s">
        <v>14</v>
      </c>
      <c r="D102" s="69" t="s">
        <v>248</v>
      </c>
      <c r="E102" s="72">
        <v>43306</v>
      </c>
      <c r="F102" s="109">
        <v>361350</v>
      </c>
      <c r="G102" s="109">
        <v>437233.5</v>
      </c>
      <c r="H102" s="30">
        <v>0</v>
      </c>
      <c r="I102" s="76">
        <v>35773.65</v>
      </c>
      <c r="J102" s="76">
        <v>43286.12</v>
      </c>
      <c r="K102" s="68" t="s">
        <v>110</v>
      </c>
      <c r="L102" s="36"/>
      <c r="M102" s="71">
        <f t="shared" ref="M102:M112" si="7">I102/F102*100</f>
        <v>9.9</v>
      </c>
    </row>
    <row r="103" spans="1:13" ht="21" customHeight="1" x14ac:dyDescent="0.35">
      <c r="A103" s="46" t="s">
        <v>265</v>
      </c>
      <c r="B103" s="68" t="s">
        <v>249</v>
      </c>
      <c r="C103" s="68" t="s">
        <v>14</v>
      </c>
      <c r="D103" s="69" t="s">
        <v>250</v>
      </c>
      <c r="E103" s="72">
        <v>43783</v>
      </c>
      <c r="F103" s="109">
        <v>59500</v>
      </c>
      <c r="G103" s="109">
        <v>71995</v>
      </c>
      <c r="H103" s="13">
        <v>44168</v>
      </c>
      <c r="I103" s="76">
        <v>12397</v>
      </c>
      <c r="J103" s="76">
        <v>15000.65</v>
      </c>
      <c r="K103" s="68" t="s">
        <v>16</v>
      </c>
      <c r="L103" s="36"/>
      <c r="M103" s="71">
        <f t="shared" si="7"/>
        <v>20.835294117647059</v>
      </c>
    </row>
    <row r="104" spans="1:13" ht="21" customHeight="1" x14ac:dyDescent="0.35">
      <c r="A104" s="46" t="s">
        <v>265</v>
      </c>
      <c r="B104" s="68" t="s">
        <v>251</v>
      </c>
      <c r="C104" s="68" t="s">
        <v>14</v>
      </c>
      <c r="D104" s="69" t="s">
        <v>252</v>
      </c>
      <c r="E104" s="72">
        <v>43671</v>
      </c>
      <c r="F104" s="109">
        <v>36800</v>
      </c>
      <c r="G104" s="109">
        <v>44528</v>
      </c>
      <c r="H104" s="13">
        <v>44176</v>
      </c>
      <c r="I104" s="76">
        <v>7360</v>
      </c>
      <c r="J104" s="76">
        <v>8905.6</v>
      </c>
      <c r="K104" s="68" t="s">
        <v>16</v>
      </c>
      <c r="L104" s="36"/>
      <c r="M104" s="71">
        <f t="shared" si="7"/>
        <v>20</v>
      </c>
    </row>
    <row r="105" spans="1:13" ht="21" customHeight="1" x14ac:dyDescent="0.35">
      <c r="A105" s="46" t="s">
        <v>265</v>
      </c>
      <c r="B105" s="68" t="s">
        <v>253</v>
      </c>
      <c r="C105" s="68" t="s">
        <v>14</v>
      </c>
      <c r="D105" s="69" t="s">
        <v>254</v>
      </c>
      <c r="E105" s="72">
        <v>43830</v>
      </c>
      <c r="F105" s="109">
        <v>10000</v>
      </c>
      <c r="G105" s="109">
        <v>8264.4599999999991</v>
      </c>
      <c r="H105" s="13">
        <v>44039</v>
      </c>
      <c r="I105" s="76">
        <v>-5785.13</v>
      </c>
      <c r="J105" s="76">
        <v>-7000</v>
      </c>
      <c r="K105" s="68" t="s">
        <v>110</v>
      </c>
      <c r="L105" s="36"/>
      <c r="M105" s="71">
        <f t="shared" si="7"/>
        <v>-57.851300000000009</v>
      </c>
    </row>
    <row r="106" spans="1:13" ht="21" customHeight="1" x14ac:dyDescent="0.35">
      <c r="A106" s="46" t="s">
        <v>265</v>
      </c>
      <c r="B106" s="68" t="s">
        <v>255</v>
      </c>
      <c r="C106" s="68" t="s">
        <v>14</v>
      </c>
      <c r="D106" s="69" t="s">
        <v>256</v>
      </c>
      <c r="E106" s="72">
        <v>43892</v>
      </c>
      <c r="F106" s="109">
        <v>12000</v>
      </c>
      <c r="G106" s="109">
        <v>9917.35</v>
      </c>
      <c r="H106" s="13">
        <v>44042</v>
      </c>
      <c r="I106" s="76">
        <v>-7749.62</v>
      </c>
      <c r="J106" s="76">
        <v>-9377.0400000000009</v>
      </c>
      <c r="K106" s="68" t="s">
        <v>110</v>
      </c>
      <c r="L106" s="36"/>
      <c r="M106" s="71">
        <f t="shared" si="7"/>
        <v>-64.580166666666656</v>
      </c>
    </row>
    <row r="107" spans="1:13" ht="21" customHeight="1" x14ac:dyDescent="0.35">
      <c r="A107" s="46" t="s">
        <v>265</v>
      </c>
      <c r="B107" s="68" t="s">
        <v>257</v>
      </c>
      <c r="C107" s="68" t="s">
        <v>14</v>
      </c>
      <c r="D107" s="69" t="s">
        <v>256</v>
      </c>
      <c r="E107" s="72">
        <v>43888</v>
      </c>
      <c r="F107" s="109">
        <v>44675</v>
      </c>
      <c r="G107" s="109">
        <v>36921.49</v>
      </c>
      <c r="H107" s="13">
        <v>44042</v>
      </c>
      <c r="I107" s="76">
        <v>-4542.99</v>
      </c>
      <c r="J107" s="76">
        <v>-5497.02</v>
      </c>
      <c r="K107" s="68" t="s">
        <v>110</v>
      </c>
      <c r="L107" s="36"/>
      <c r="M107" s="71">
        <f t="shared" si="7"/>
        <v>-10.168975937325126</v>
      </c>
    </row>
    <row r="108" spans="1:13" ht="21" customHeight="1" x14ac:dyDescent="0.35">
      <c r="A108" s="46" t="s">
        <v>265</v>
      </c>
      <c r="B108" s="68" t="s">
        <v>258</v>
      </c>
      <c r="C108" s="68" t="s">
        <v>14</v>
      </c>
      <c r="D108" s="69" t="s">
        <v>256</v>
      </c>
      <c r="E108" s="72">
        <v>43892</v>
      </c>
      <c r="F108" s="109">
        <v>61.98</v>
      </c>
      <c r="G108" s="109">
        <v>75</v>
      </c>
      <c r="H108" s="13">
        <v>44039</v>
      </c>
      <c r="I108" s="76">
        <v>-61.98</v>
      </c>
      <c r="J108" s="76">
        <v>-75</v>
      </c>
      <c r="K108" s="68" t="s">
        <v>110</v>
      </c>
      <c r="L108" s="36"/>
      <c r="M108" s="71">
        <f t="shared" si="7"/>
        <v>-100</v>
      </c>
    </row>
    <row r="109" spans="1:13" ht="21" customHeight="1" x14ac:dyDescent="0.35">
      <c r="A109" s="46" t="s">
        <v>265</v>
      </c>
      <c r="B109" s="68" t="s">
        <v>259</v>
      </c>
      <c r="C109" s="68" t="s">
        <v>14</v>
      </c>
      <c r="D109" s="69" t="s">
        <v>68</v>
      </c>
      <c r="E109" s="72">
        <v>43999</v>
      </c>
      <c r="F109" s="109">
        <v>20000</v>
      </c>
      <c r="G109" s="109">
        <v>24000</v>
      </c>
      <c r="H109" s="13">
        <v>44015</v>
      </c>
      <c r="I109" s="76">
        <v>26666.66</v>
      </c>
      <c r="J109" s="76">
        <v>32266.66</v>
      </c>
      <c r="K109" s="68" t="s">
        <v>110</v>
      </c>
      <c r="L109" s="36"/>
      <c r="M109" s="71">
        <f t="shared" si="7"/>
        <v>133.33330000000001</v>
      </c>
    </row>
    <row r="110" spans="1:13" ht="21" customHeight="1" x14ac:dyDescent="0.35">
      <c r="A110" s="46" t="s">
        <v>265</v>
      </c>
      <c r="B110" s="68" t="s">
        <v>260</v>
      </c>
      <c r="C110" s="68" t="s">
        <v>14</v>
      </c>
      <c r="D110" s="69" t="s">
        <v>246</v>
      </c>
      <c r="E110" s="72">
        <v>42843</v>
      </c>
      <c r="F110" s="109">
        <v>3979800</v>
      </c>
      <c r="G110" s="109">
        <v>4815558</v>
      </c>
      <c r="H110" s="13">
        <v>44008</v>
      </c>
      <c r="I110" s="76">
        <v>0</v>
      </c>
      <c r="J110" s="76">
        <v>0</v>
      </c>
      <c r="K110" s="68" t="s">
        <v>110</v>
      </c>
      <c r="L110" s="36"/>
      <c r="M110" s="71">
        <f t="shared" si="7"/>
        <v>0</v>
      </c>
    </row>
    <row r="111" spans="1:13" ht="21" customHeight="1" x14ac:dyDescent="0.35">
      <c r="A111" s="46" t="s">
        <v>265</v>
      </c>
      <c r="B111" s="68" t="s">
        <v>261</v>
      </c>
      <c r="C111" s="68" t="s">
        <v>14</v>
      </c>
      <c r="D111" s="69" t="s">
        <v>262</v>
      </c>
      <c r="E111" s="72">
        <v>43831</v>
      </c>
      <c r="F111" s="109">
        <v>87000</v>
      </c>
      <c r="G111" s="109">
        <v>87000</v>
      </c>
      <c r="H111" s="13">
        <v>44020</v>
      </c>
      <c r="I111" s="76">
        <v>-52066.12</v>
      </c>
      <c r="J111" s="76">
        <v>-63000</v>
      </c>
      <c r="K111" s="68" t="s">
        <v>110</v>
      </c>
      <c r="L111" s="36"/>
      <c r="M111" s="71">
        <f t="shared" si="7"/>
        <v>-59.846114942528736</v>
      </c>
    </row>
    <row r="112" spans="1:13" ht="21" customHeight="1" x14ac:dyDescent="0.35">
      <c r="A112" s="46" t="s">
        <v>265</v>
      </c>
      <c r="B112" s="68" t="s">
        <v>263</v>
      </c>
      <c r="C112" s="68" t="s">
        <v>14</v>
      </c>
      <c r="D112" s="69" t="s">
        <v>264</v>
      </c>
      <c r="E112" s="72">
        <v>43677</v>
      </c>
      <c r="F112" s="109">
        <v>166643.97</v>
      </c>
      <c r="G112" s="109">
        <v>201639.2</v>
      </c>
      <c r="H112" s="13">
        <v>44007</v>
      </c>
      <c r="I112" s="76">
        <v>16429.75</v>
      </c>
      <c r="J112" s="76">
        <v>19880</v>
      </c>
      <c r="K112" s="68" t="s">
        <v>110</v>
      </c>
      <c r="L112" s="36"/>
      <c r="M112" s="71">
        <f t="shared" si="7"/>
        <v>9.8591926248516515</v>
      </c>
    </row>
    <row r="113" spans="1:13" ht="21" customHeight="1" x14ac:dyDescent="0.35">
      <c r="A113" s="46" t="s">
        <v>266</v>
      </c>
      <c r="B113" s="68" t="s">
        <v>267</v>
      </c>
      <c r="C113" s="68" t="s">
        <v>14</v>
      </c>
      <c r="D113" s="69" t="s">
        <v>268</v>
      </c>
      <c r="E113" s="72">
        <v>43753</v>
      </c>
      <c r="F113" s="109">
        <v>30400</v>
      </c>
      <c r="G113" s="109">
        <v>36784</v>
      </c>
      <c r="H113" s="13">
        <v>44117</v>
      </c>
      <c r="I113" s="76">
        <v>0</v>
      </c>
      <c r="J113" s="76">
        <v>0</v>
      </c>
      <c r="K113" s="68" t="s">
        <v>110</v>
      </c>
      <c r="L113" s="36"/>
      <c r="M113" s="71">
        <v>0</v>
      </c>
    </row>
    <row r="114" spans="1:13" ht="21" customHeight="1" x14ac:dyDescent="0.35">
      <c r="A114" s="46" t="s">
        <v>266</v>
      </c>
      <c r="B114" s="68" t="s">
        <v>269</v>
      </c>
      <c r="C114" s="68" t="s">
        <v>14</v>
      </c>
      <c r="D114" s="69" t="s">
        <v>270</v>
      </c>
      <c r="E114" s="72">
        <v>43984</v>
      </c>
      <c r="F114" s="109">
        <v>43801.65</v>
      </c>
      <c r="G114" s="109">
        <v>53000</v>
      </c>
      <c r="H114" s="13">
        <v>44132</v>
      </c>
      <c r="I114" s="76">
        <v>-41322.31</v>
      </c>
      <c r="J114" s="76">
        <v>-50000</v>
      </c>
      <c r="K114" s="68" t="s">
        <v>110</v>
      </c>
      <c r="L114" s="36"/>
      <c r="M114" s="71">
        <f>I114/F114*100</f>
        <v>-94.339619626201284</v>
      </c>
    </row>
    <row r="115" spans="1:13" ht="21" customHeight="1" x14ac:dyDescent="0.35">
      <c r="A115" s="46" t="s">
        <v>266</v>
      </c>
      <c r="B115" s="68" t="s">
        <v>271</v>
      </c>
      <c r="C115" s="68" t="s">
        <v>14</v>
      </c>
      <c r="D115" s="69" t="s">
        <v>272</v>
      </c>
      <c r="E115" s="72">
        <v>43308</v>
      </c>
      <c r="F115" s="109">
        <v>46212</v>
      </c>
      <c r="G115" s="109">
        <v>55916.52</v>
      </c>
      <c r="H115" s="13">
        <v>44082</v>
      </c>
      <c r="I115" s="76">
        <v>0</v>
      </c>
      <c r="J115" s="76">
        <v>0</v>
      </c>
      <c r="K115" s="68" t="s">
        <v>110</v>
      </c>
      <c r="L115" s="36"/>
      <c r="M115" s="71">
        <f t="shared" ref="M115:M118" si="8">I115/F115*100</f>
        <v>0</v>
      </c>
    </row>
    <row r="116" spans="1:13" ht="21" customHeight="1" x14ac:dyDescent="0.35">
      <c r="A116" s="46" t="s">
        <v>266</v>
      </c>
      <c r="B116" s="68" t="s">
        <v>273</v>
      </c>
      <c r="C116" s="68" t="s">
        <v>14</v>
      </c>
      <c r="D116" s="69" t="s">
        <v>274</v>
      </c>
      <c r="E116" s="72">
        <v>43271</v>
      </c>
      <c r="F116" s="109">
        <v>47706.22</v>
      </c>
      <c r="G116" s="109">
        <v>57724.52</v>
      </c>
      <c r="H116" s="13">
        <v>44130</v>
      </c>
      <c r="I116" s="76">
        <v>0</v>
      </c>
      <c r="J116" s="76">
        <v>0</v>
      </c>
      <c r="K116" s="68" t="s">
        <v>110</v>
      </c>
      <c r="L116" s="36"/>
      <c r="M116" s="71">
        <f t="shared" si="8"/>
        <v>0</v>
      </c>
    </row>
    <row r="117" spans="1:13" ht="21" customHeight="1" x14ac:dyDescent="0.35">
      <c r="A117" s="46" t="s">
        <v>266</v>
      </c>
      <c r="B117" s="68" t="s">
        <v>275</v>
      </c>
      <c r="C117" s="68" t="s">
        <v>14</v>
      </c>
      <c r="D117" s="69" t="s">
        <v>276</v>
      </c>
      <c r="E117" s="72">
        <v>44176</v>
      </c>
      <c r="F117" s="109">
        <v>6385.49</v>
      </c>
      <c r="G117" s="109">
        <v>7726.44</v>
      </c>
      <c r="H117" s="13">
        <v>44193</v>
      </c>
      <c r="I117" s="76">
        <v>2130</v>
      </c>
      <c r="J117" s="76">
        <v>2577.3000000000002</v>
      </c>
      <c r="K117" s="68" t="s">
        <v>110</v>
      </c>
      <c r="L117" s="36"/>
      <c r="M117" s="71">
        <f t="shared" si="8"/>
        <v>33.356876292970469</v>
      </c>
    </row>
    <row r="118" spans="1:13" ht="21" customHeight="1" x14ac:dyDescent="0.35">
      <c r="A118" s="46" t="s">
        <v>266</v>
      </c>
      <c r="B118" s="68" t="s">
        <v>277</v>
      </c>
      <c r="C118" s="68" t="s">
        <v>14</v>
      </c>
      <c r="D118" s="69" t="s">
        <v>278</v>
      </c>
      <c r="E118" s="72">
        <v>44113</v>
      </c>
      <c r="F118" s="109">
        <v>185500</v>
      </c>
      <c r="G118" s="109">
        <v>224455</v>
      </c>
      <c r="H118" s="13">
        <v>44229</v>
      </c>
      <c r="I118" s="76">
        <v>10000</v>
      </c>
      <c r="J118" s="76">
        <v>12100</v>
      </c>
      <c r="K118" s="68" t="s">
        <v>110</v>
      </c>
      <c r="L118" s="36"/>
      <c r="M118" s="71">
        <f t="shared" si="8"/>
        <v>5.3908355795148255</v>
      </c>
    </row>
    <row r="119" spans="1:13" ht="21" customHeight="1" x14ac:dyDescent="0.35">
      <c r="A119" s="46" t="s">
        <v>279</v>
      </c>
      <c r="B119" s="68" t="s">
        <v>280</v>
      </c>
      <c r="C119" s="68" t="s">
        <v>14</v>
      </c>
      <c r="D119" s="69" t="s">
        <v>281</v>
      </c>
      <c r="E119" s="72">
        <v>43431</v>
      </c>
      <c r="F119" s="109">
        <v>1569650</v>
      </c>
      <c r="G119" s="109">
        <v>1899276.5</v>
      </c>
      <c r="H119" s="13">
        <v>44159</v>
      </c>
      <c r="I119" s="76">
        <v>180500</v>
      </c>
      <c r="J119" s="76">
        <v>218405</v>
      </c>
      <c r="K119" s="68" t="s">
        <v>110</v>
      </c>
      <c r="L119" s="36"/>
      <c r="M119" s="71">
        <f>I119/F119*100</f>
        <v>11.4993788424171</v>
      </c>
    </row>
    <row r="120" spans="1:13" ht="21" customHeight="1" x14ac:dyDescent="0.35">
      <c r="A120" s="46" t="s">
        <v>279</v>
      </c>
      <c r="B120" s="68" t="s">
        <v>282</v>
      </c>
      <c r="C120" s="68" t="s">
        <v>14</v>
      </c>
      <c r="D120" s="69" t="s">
        <v>283</v>
      </c>
      <c r="E120" s="72">
        <v>43510</v>
      </c>
      <c r="F120" s="109">
        <v>199120</v>
      </c>
      <c r="G120" s="109">
        <v>240935.2</v>
      </c>
      <c r="H120" s="13">
        <v>44133</v>
      </c>
      <c r="I120" s="76">
        <v>96985</v>
      </c>
      <c r="J120" s="76">
        <v>117351.85</v>
      </c>
      <c r="K120" s="68" t="s">
        <v>16</v>
      </c>
      <c r="L120" s="36"/>
      <c r="M120" s="71">
        <f t="shared" ref="M120:M121" si="9">I120/F120*100</f>
        <v>48.706809963840904</v>
      </c>
    </row>
    <row r="121" spans="1:13" ht="21" customHeight="1" x14ac:dyDescent="0.35">
      <c r="A121" s="46" t="s">
        <v>279</v>
      </c>
      <c r="B121" s="68" t="s">
        <v>284</v>
      </c>
      <c r="C121" s="68" t="s">
        <v>14</v>
      </c>
      <c r="D121" s="69" t="s">
        <v>285</v>
      </c>
      <c r="E121" s="72">
        <v>43559</v>
      </c>
      <c r="F121" s="109">
        <v>180272</v>
      </c>
      <c r="G121" s="109">
        <v>218129.12</v>
      </c>
      <c r="H121" s="13">
        <v>44133</v>
      </c>
      <c r="I121" s="76">
        <v>83649.899999999994</v>
      </c>
      <c r="J121" s="76">
        <v>101216.38</v>
      </c>
      <c r="K121" s="68" t="s">
        <v>16</v>
      </c>
      <c r="L121" s="36"/>
      <c r="M121" s="71">
        <f t="shared" si="9"/>
        <v>46.40204801633088</v>
      </c>
    </row>
    <row r="122" spans="1:13" ht="21" customHeight="1" x14ac:dyDescent="0.35">
      <c r="A122" s="46" t="s">
        <v>279</v>
      </c>
      <c r="B122" s="68" t="s">
        <v>286</v>
      </c>
      <c r="C122" s="68" t="s">
        <v>14</v>
      </c>
      <c r="D122" s="69" t="s">
        <v>287</v>
      </c>
      <c r="E122" s="72">
        <v>43811</v>
      </c>
      <c r="F122" s="109">
        <v>13490</v>
      </c>
      <c r="G122" s="109">
        <v>16322.9</v>
      </c>
      <c r="H122" s="13">
        <v>43999</v>
      </c>
      <c r="I122" s="76">
        <v>0</v>
      </c>
      <c r="J122" s="76">
        <v>0</v>
      </c>
      <c r="K122" s="68" t="s">
        <v>110</v>
      </c>
      <c r="L122" s="36"/>
      <c r="M122" s="71">
        <f>I122/F122*100</f>
        <v>0</v>
      </c>
    </row>
    <row r="123" spans="1:13" ht="21" customHeight="1" x14ac:dyDescent="0.35">
      <c r="A123" s="46" t="s">
        <v>244</v>
      </c>
      <c r="B123" s="68" t="s">
        <v>288</v>
      </c>
      <c r="C123" s="68" t="s">
        <v>14</v>
      </c>
      <c r="D123" s="69" t="s">
        <v>289</v>
      </c>
      <c r="E123" s="72">
        <v>43571</v>
      </c>
      <c r="F123" s="109">
        <v>499160</v>
      </c>
      <c r="G123" s="109">
        <v>603983.6</v>
      </c>
      <c r="H123" s="13">
        <v>44188</v>
      </c>
      <c r="I123" s="76">
        <v>115000</v>
      </c>
      <c r="J123" s="76">
        <v>139150</v>
      </c>
      <c r="K123" s="68" t="s">
        <v>110</v>
      </c>
      <c r="L123" s="36"/>
      <c r="M123" s="71">
        <f>I123/F123*100</f>
        <v>23.038705024441061</v>
      </c>
    </row>
    <row r="124" spans="1:13" ht="21" customHeight="1" x14ac:dyDescent="0.35">
      <c r="A124" s="46" t="s">
        <v>244</v>
      </c>
      <c r="B124" s="68" t="s">
        <v>290</v>
      </c>
      <c r="C124" s="68" t="s">
        <v>291</v>
      </c>
      <c r="D124" s="69" t="s">
        <v>292</v>
      </c>
      <c r="E124" s="72">
        <v>42614</v>
      </c>
      <c r="F124" s="109">
        <v>138672</v>
      </c>
      <c r="G124" s="109">
        <v>167793.12</v>
      </c>
      <c r="H124" s="13">
        <v>44118</v>
      </c>
      <c r="I124" s="76">
        <v>238.84</v>
      </c>
      <c r="J124" s="76">
        <v>289</v>
      </c>
      <c r="K124" s="68" t="s">
        <v>110</v>
      </c>
      <c r="L124" s="36"/>
      <c r="M124" s="71">
        <f t="shared" ref="M124:M125" si="10">I124/F124*100</f>
        <v>0.17223376023999076</v>
      </c>
    </row>
    <row r="125" spans="1:13" ht="21" customHeight="1" x14ac:dyDescent="0.35">
      <c r="A125" s="46" t="s">
        <v>244</v>
      </c>
      <c r="B125" s="68" t="s">
        <v>293</v>
      </c>
      <c r="C125" s="68" t="s">
        <v>14</v>
      </c>
      <c r="D125" s="69" t="s">
        <v>294</v>
      </c>
      <c r="E125" s="72">
        <v>43665</v>
      </c>
      <c r="F125" s="109">
        <v>85800</v>
      </c>
      <c r="G125" s="109">
        <v>103818</v>
      </c>
      <c r="H125" s="13">
        <v>44162</v>
      </c>
      <c r="I125" s="76">
        <v>14190</v>
      </c>
      <c r="J125" s="76">
        <v>17169.900000000001</v>
      </c>
      <c r="K125" s="68" t="s">
        <v>16</v>
      </c>
      <c r="L125" s="36"/>
      <c r="M125" s="71">
        <f t="shared" si="10"/>
        <v>16.538461538461537</v>
      </c>
    </row>
    <row r="126" spans="1:13" ht="21" customHeight="1" x14ac:dyDescent="0.35">
      <c r="A126" s="46" t="s">
        <v>244</v>
      </c>
      <c r="B126" s="68" t="s">
        <v>242</v>
      </c>
      <c r="C126" s="68" t="s">
        <v>14</v>
      </c>
      <c r="D126" s="69" t="s">
        <v>243</v>
      </c>
      <c r="E126" s="72">
        <v>42676</v>
      </c>
      <c r="F126" s="109">
        <v>680842.23999999999</v>
      </c>
      <c r="G126" s="109">
        <v>680842.23999999999</v>
      </c>
      <c r="H126" s="13">
        <v>44135</v>
      </c>
      <c r="I126" s="76">
        <v>99073.95</v>
      </c>
      <c r="J126" s="76">
        <v>119879.48</v>
      </c>
      <c r="K126" s="68" t="s">
        <v>110</v>
      </c>
      <c r="L126" s="36"/>
      <c r="M126" s="71">
        <f>I126/F126*100</f>
        <v>14.551674995957947</v>
      </c>
    </row>
    <row r="127" spans="1:13" ht="21" customHeight="1" x14ac:dyDescent="0.35">
      <c r="A127" s="46" t="s">
        <v>312</v>
      </c>
      <c r="B127" s="95">
        <v>17002615</v>
      </c>
      <c r="C127" s="95" t="s">
        <v>63</v>
      </c>
      <c r="D127" s="96" t="s">
        <v>297</v>
      </c>
      <c r="E127" s="12">
        <v>43070</v>
      </c>
      <c r="F127" s="41">
        <v>479057.31</v>
      </c>
      <c r="G127" s="41">
        <v>526963.04</v>
      </c>
      <c r="H127" s="14">
        <v>44102</v>
      </c>
      <c r="I127" s="10">
        <v>50229.98</v>
      </c>
      <c r="J127" s="10">
        <v>60778.27</v>
      </c>
      <c r="K127" s="22"/>
      <c r="L127" s="22" t="s">
        <v>16</v>
      </c>
      <c r="M127" s="119">
        <f t="shared" ref="M127:M138" si="11">I127/F127</f>
        <v>0.10485171387949388</v>
      </c>
    </row>
    <row r="128" spans="1:13" ht="21" customHeight="1" x14ac:dyDescent="0.35">
      <c r="A128" s="46" t="s">
        <v>312</v>
      </c>
      <c r="B128" s="95">
        <v>17006849</v>
      </c>
      <c r="C128" s="95" t="s">
        <v>63</v>
      </c>
      <c r="D128" s="96" t="s">
        <v>298</v>
      </c>
      <c r="E128" s="12">
        <v>43220</v>
      </c>
      <c r="F128" s="41">
        <v>2282076.2799999998</v>
      </c>
      <c r="G128" s="41">
        <v>2510283.91</v>
      </c>
      <c r="H128" s="14">
        <v>44127</v>
      </c>
      <c r="I128" s="10">
        <v>48290.71</v>
      </c>
      <c r="J128" s="10">
        <v>58431.76</v>
      </c>
      <c r="K128" s="21"/>
      <c r="L128" s="21" t="s">
        <v>16</v>
      </c>
      <c r="M128" s="119">
        <f t="shared" si="11"/>
        <v>2.1160865840996343E-2</v>
      </c>
    </row>
    <row r="129" spans="1:15" ht="21" customHeight="1" x14ac:dyDescent="0.35">
      <c r="A129" s="46" t="s">
        <v>312</v>
      </c>
      <c r="B129" s="95">
        <v>18002528</v>
      </c>
      <c r="C129" s="95" t="s">
        <v>63</v>
      </c>
      <c r="D129" s="97" t="s">
        <v>299</v>
      </c>
      <c r="E129" s="12">
        <v>43522</v>
      </c>
      <c r="F129" s="41">
        <v>74197.2</v>
      </c>
      <c r="G129" s="41">
        <v>89778.61</v>
      </c>
      <c r="H129" s="14">
        <v>44166</v>
      </c>
      <c r="I129" s="10">
        <v>13628.88</v>
      </c>
      <c r="J129" s="10">
        <v>16490.939999999999</v>
      </c>
      <c r="K129" s="21"/>
      <c r="L129" s="21" t="s">
        <v>16</v>
      </c>
      <c r="M129" s="119">
        <f t="shared" si="11"/>
        <v>0.18368455952515728</v>
      </c>
    </row>
    <row r="130" spans="1:15" ht="21" customHeight="1" x14ac:dyDescent="0.35">
      <c r="A130" s="46" t="s">
        <v>312</v>
      </c>
      <c r="B130" s="95" t="s">
        <v>300</v>
      </c>
      <c r="C130" s="95" t="s">
        <v>63</v>
      </c>
      <c r="D130" s="96" t="s">
        <v>301</v>
      </c>
      <c r="E130" s="12">
        <v>43641</v>
      </c>
      <c r="F130" s="41">
        <v>575463.32999999996</v>
      </c>
      <c r="G130" s="41">
        <v>696310.63</v>
      </c>
      <c r="H130" s="14">
        <v>44036</v>
      </c>
      <c r="I130" s="10">
        <v>15463.59</v>
      </c>
      <c r="J130" s="10">
        <v>18710.939999999999</v>
      </c>
      <c r="K130" s="21"/>
      <c r="L130" s="21" t="s">
        <v>16</v>
      </c>
      <c r="M130" s="119">
        <f t="shared" si="11"/>
        <v>2.6871547140979429E-2</v>
      </c>
    </row>
    <row r="131" spans="1:15" ht="21" customHeight="1" x14ac:dyDescent="0.35">
      <c r="A131" s="46" t="s">
        <v>312</v>
      </c>
      <c r="B131" s="95" t="s">
        <v>302</v>
      </c>
      <c r="C131" s="95" t="s">
        <v>63</v>
      </c>
      <c r="D131" s="96" t="s">
        <v>303</v>
      </c>
      <c r="E131" s="12">
        <v>43641</v>
      </c>
      <c r="F131" s="41">
        <v>508789.08</v>
      </c>
      <c r="G131" s="41">
        <v>615634.79</v>
      </c>
      <c r="H131" s="14">
        <v>44036</v>
      </c>
      <c r="I131" s="10">
        <v>14740</v>
      </c>
      <c r="J131" s="10">
        <v>17835.400000000001</v>
      </c>
      <c r="K131" s="21"/>
      <c r="L131" s="21" t="s">
        <v>16</v>
      </c>
      <c r="M131" s="119">
        <f t="shared" si="11"/>
        <v>2.897074756400039E-2</v>
      </c>
    </row>
    <row r="132" spans="1:15" ht="21" customHeight="1" x14ac:dyDescent="0.35">
      <c r="A132" s="46" t="s">
        <v>312</v>
      </c>
      <c r="B132" s="95" t="s">
        <v>304</v>
      </c>
      <c r="C132" s="95" t="s">
        <v>63</v>
      </c>
      <c r="D132" s="96" t="s">
        <v>305</v>
      </c>
      <c r="E132" s="12">
        <v>43641</v>
      </c>
      <c r="F132" s="41">
        <v>598659.9</v>
      </c>
      <c r="G132" s="41">
        <v>724378.48</v>
      </c>
      <c r="H132" s="14">
        <v>44036</v>
      </c>
      <c r="I132" s="10">
        <v>27926.51</v>
      </c>
      <c r="J132" s="10">
        <v>33791.08</v>
      </c>
      <c r="K132" s="21"/>
      <c r="L132" s="21" t="s">
        <v>16</v>
      </c>
      <c r="M132" s="119">
        <f t="shared" si="11"/>
        <v>4.6648372473252341E-2</v>
      </c>
    </row>
    <row r="133" spans="1:15" ht="21" customHeight="1" x14ac:dyDescent="0.35">
      <c r="A133" s="46" t="s">
        <v>312</v>
      </c>
      <c r="B133" s="95" t="s">
        <v>306</v>
      </c>
      <c r="C133" s="95" t="s">
        <v>63</v>
      </c>
      <c r="D133" s="96" t="s">
        <v>307</v>
      </c>
      <c r="E133" s="12">
        <v>43641</v>
      </c>
      <c r="F133" s="41">
        <v>507261.42</v>
      </c>
      <c r="G133" s="67">
        <v>613786.31999999995</v>
      </c>
      <c r="H133" s="14">
        <v>44036</v>
      </c>
      <c r="I133" s="10">
        <v>14740</v>
      </c>
      <c r="J133" s="10">
        <v>17835.400000000001</v>
      </c>
      <c r="K133" s="21"/>
      <c r="L133" s="21" t="s">
        <v>16</v>
      </c>
      <c r="M133" s="119">
        <f t="shared" si="11"/>
        <v>2.9057995382341516E-2</v>
      </c>
    </row>
    <row r="134" spans="1:15" ht="21" customHeight="1" x14ac:dyDescent="0.35">
      <c r="A134" s="46" t="s">
        <v>312</v>
      </c>
      <c r="B134" s="98">
        <v>19000173</v>
      </c>
      <c r="C134" s="98" t="s">
        <v>63</v>
      </c>
      <c r="D134" s="99" t="s">
        <v>308</v>
      </c>
      <c r="E134" s="111">
        <v>43641</v>
      </c>
      <c r="F134" s="112">
        <v>780764.1</v>
      </c>
      <c r="G134" s="113">
        <v>858840.51</v>
      </c>
      <c r="H134" s="102">
        <v>44162</v>
      </c>
      <c r="I134" s="114">
        <v>-47011.16</v>
      </c>
      <c r="J134" s="114">
        <v>-51712.28</v>
      </c>
      <c r="K134" s="115"/>
      <c r="L134" s="115" t="s">
        <v>16</v>
      </c>
      <c r="M134" s="120">
        <f t="shared" si="11"/>
        <v>-6.0211733608141055E-2</v>
      </c>
    </row>
    <row r="135" spans="1:15" ht="21" customHeight="1" x14ac:dyDescent="0.35">
      <c r="A135" s="46" t="s">
        <v>312</v>
      </c>
      <c r="B135" s="98">
        <v>19003833</v>
      </c>
      <c r="C135" s="98" t="s">
        <v>63</v>
      </c>
      <c r="D135" s="100" t="s">
        <v>309</v>
      </c>
      <c r="E135" s="102">
        <v>43822</v>
      </c>
      <c r="F135" s="112">
        <v>180901.17</v>
      </c>
      <c r="G135" s="112">
        <v>198991.29</v>
      </c>
      <c r="H135" s="102">
        <v>44039</v>
      </c>
      <c r="I135" s="114">
        <v>6507.18</v>
      </c>
      <c r="J135" s="114">
        <v>7157.9</v>
      </c>
      <c r="K135" s="115"/>
      <c r="L135" s="115" t="s">
        <v>16</v>
      </c>
      <c r="M135" s="120">
        <f t="shared" si="11"/>
        <v>3.5970911630919797E-2</v>
      </c>
    </row>
    <row r="136" spans="1:15" ht="21" customHeight="1" x14ac:dyDescent="0.35">
      <c r="A136" s="46" t="s">
        <v>312</v>
      </c>
      <c r="B136" s="98">
        <v>19002228</v>
      </c>
      <c r="C136" s="98" t="s">
        <v>63</v>
      </c>
      <c r="D136" s="99" t="s">
        <v>310</v>
      </c>
      <c r="E136" s="102">
        <v>43829</v>
      </c>
      <c r="F136" s="112">
        <v>972235</v>
      </c>
      <c r="G136" s="112">
        <v>1176404.3500000001</v>
      </c>
      <c r="H136" s="102">
        <v>43888</v>
      </c>
      <c r="I136" s="114">
        <v>12158.02</v>
      </c>
      <c r="J136" s="114">
        <v>14711.2</v>
      </c>
      <c r="K136" s="115"/>
      <c r="L136" s="115" t="s">
        <v>16</v>
      </c>
      <c r="M136" s="120">
        <f t="shared" si="11"/>
        <v>1.2505227645579516E-2</v>
      </c>
    </row>
    <row r="137" spans="1:15" ht="21" customHeight="1" x14ac:dyDescent="0.35">
      <c r="A137" s="46" t="s">
        <v>312</v>
      </c>
      <c r="B137" s="98">
        <v>19002228</v>
      </c>
      <c r="C137" s="98" t="s">
        <v>63</v>
      </c>
      <c r="D137" s="99" t="s">
        <v>310</v>
      </c>
      <c r="E137" s="102">
        <v>43829</v>
      </c>
      <c r="F137" s="112">
        <v>972235</v>
      </c>
      <c r="G137" s="112">
        <v>1176404.3500000001</v>
      </c>
      <c r="H137" s="102">
        <v>44036</v>
      </c>
      <c r="I137" s="114">
        <v>22460.03</v>
      </c>
      <c r="J137" s="114">
        <v>27176.639999999999</v>
      </c>
      <c r="K137" s="115"/>
      <c r="L137" s="115" t="s">
        <v>16</v>
      </c>
      <c r="M137" s="120">
        <f t="shared" si="11"/>
        <v>2.3101441523911397E-2</v>
      </c>
    </row>
    <row r="138" spans="1:15" ht="21" customHeight="1" x14ac:dyDescent="0.35">
      <c r="A138" s="46" t="s">
        <v>312</v>
      </c>
      <c r="B138" s="98">
        <v>19003833</v>
      </c>
      <c r="C138" s="98" t="s">
        <v>63</v>
      </c>
      <c r="D138" s="99" t="s">
        <v>311</v>
      </c>
      <c r="E138" s="102">
        <v>43843</v>
      </c>
      <c r="F138" s="112">
        <v>25820.86</v>
      </c>
      <c r="G138" s="112">
        <v>31243.24</v>
      </c>
      <c r="H138" s="102">
        <v>43892</v>
      </c>
      <c r="I138" s="114">
        <v>-1588.6</v>
      </c>
      <c r="J138" s="114">
        <v>1922.21</v>
      </c>
      <c r="K138" s="115"/>
      <c r="L138" s="115" t="s">
        <v>16</v>
      </c>
      <c r="M138" s="120">
        <f t="shared" si="11"/>
        <v>-6.1523899668717456E-2</v>
      </c>
    </row>
    <row r="139" spans="1:15" s="1" customFormat="1" ht="21" customHeight="1" x14ac:dyDescent="0.35">
      <c r="A139" s="7" t="s">
        <v>61</v>
      </c>
      <c r="B139" s="21">
        <v>17006723</v>
      </c>
      <c r="C139" s="21" t="s">
        <v>14</v>
      </c>
      <c r="D139" s="17" t="s">
        <v>60</v>
      </c>
      <c r="E139" s="12">
        <v>43312</v>
      </c>
      <c r="F139" s="35">
        <v>2262997.9900000002</v>
      </c>
      <c r="G139" s="35">
        <v>2489297.7799999998</v>
      </c>
      <c r="H139" s="14">
        <v>44042</v>
      </c>
      <c r="I139" s="10">
        <v>82644.63</v>
      </c>
      <c r="J139" s="10">
        <v>100000</v>
      </c>
      <c r="K139" s="22" t="s">
        <v>16</v>
      </c>
      <c r="L139" s="22"/>
      <c r="M139" s="15"/>
      <c r="N139" s="19"/>
      <c r="O139" s="19"/>
    </row>
    <row r="140" spans="1:15" s="1" customFormat="1" ht="22" customHeight="1" x14ac:dyDescent="0.35">
      <c r="A140" s="23" t="s">
        <v>69</v>
      </c>
      <c r="B140" s="21">
        <v>16003505</v>
      </c>
      <c r="C140" s="21" t="s">
        <v>63</v>
      </c>
      <c r="D140" s="24" t="s">
        <v>64</v>
      </c>
      <c r="E140" s="12">
        <v>42736</v>
      </c>
      <c r="F140" s="35">
        <v>269478.42</v>
      </c>
      <c r="G140" s="35">
        <v>496426.26</v>
      </c>
      <c r="H140" s="14">
        <v>44047</v>
      </c>
      <c r="I140" s="10">
        <v>34947</v>
      </c>
      <c r="J140" s="10">
        <v>38441.699999999997</v>
      </c>
      <c r="K140" s="22" t="s">
        <v>16</v>
      </c>
      <c r="L140" s="22"/>
      <c r="M140" s="44">
        <v>0.12970000000000001</v>
      </c>
      <c r="N140" s="19"/>
      <c r="O140" s="19"/>
    </row>
    <row r="141" spans="1:15" s="1" customFormat="1" ht="22" customHeight="1" x14ac:dyDescent="0.35">
      <c r="A141" s="23" t="s">
        <v>69</v>
      </c>
      <c r="B141" s="21">
        <v>19002993</v>
      </c>
      <c r="C141" s="21" t="s">
        <v>63</v>
      </c>
      <c r="D141" s="25" t="s">
        <v>65</v>
      </c>
      <c r="E141" s="14">
        <v>43777</v>
      </c>
      <c r="F141" s="31">
        <v>186181.53</v>
      </c>
      <c r="G141" s="31">
        <v>225279.65</v>
      </c>
      <c r="H141" s="14">
        <v>44201</v>
      </c>
      <c r="I141" s="10">
        <v>-9795.52</v>
      </c>
      <c r="J141" s="10">
        <v>-11852.58</v>
      </c>
      <c r="K141" s="21"/>
      <c r="L141" s="21" t="s">
        <v>16</v>
      </c>
      <c r="M141" s="117">
        <v>-5.2600000000000001E-2</v>
      </c>
      <c r="N141" s="19"/>
      <c r="O141" s="19"/>
    </row>
    <row r="142" spans="1:15" s="1" customFormat="1" ht="22" customHeight="1" x14ac:dyDescent="0.35">
      <c r="A142" s="23" t="s">
        <v>69</v>
      </c>
      <c r="B142" s="21">
        <v>20001016</v>
      </c>
      <c r="C142" s="21" t="s">
        <v>63</v>
      </c>
      <c r="D142" s="25" t="s">
        <v>66</v>
      </c>
      <c r="E142" s="14">
        <v>44135</v>
      </c>
      <c r="F142" s="31">
        <v>140302.75</v>
      </c>
      <c r="G142" s="31">
        <v>158104.73000000001</v>
      </c>
      <c r="H142" s="14">
        <v>43777</v>
      </c>
      <c r="I142" s="10">
        <v>-43641.120000000003</v>
      </c>
      <c r="J142" s="10">
        <v>-49149.2</v>
      </c>
      <c r="K142" s="21"/>
      <c r="L142" s="21" t="s">
        <v>16</v>
      </c>
      <c r="M142" s="117">
        <v>-0.311</v>
      </c>
      <c r="N142" s="19"/>
      <c r="O142" s="19"/>
    </row>
    <row r="143" spans="1:15" s="1" customFormat="1" ht="22" customHeight="1" x14ac:dyDescent="0.35">
      <c r="A143" s="23" t="s">
        <v>69</v>
      </c>
      <c r="B143" s="21">
        <v>20001516</v>
      </c>
      <c r="C143" s="21" t="s">
        <v>67</v>
      </c>
      <c r="D143" s="25" t="s">
        <v>68</v>
      </c>
      <c r="E143" s="14">
        <v>43991</v>
      </c>
      <c r="F143" s="31">
        <v>16556.650000000001</v>
      </c>
      <c r="G143" s="31">
        <v>18212.32</v>
      </c>
      <c r="H143" s="14">
        <v>44029</v>
      </c>
      <c r="I143" s="10">
        <v>20695.8</v>
      </c>
      <c r="J143" s="10">
        <v>22765.38</v>
      </c>
      <c r="K143" s="21"/>
      <c r="L143" s="21" t="s">
        <v>16</v>
      </c>
      <c r="M143" s="29">
        <v>1.25</v>
      </c>
      <c r="N143" s="19"/>
      <c r="O143" s="19"/>
    </row>
    <row r="144" spans="1:15" s="1" customFormat="1" ht="22" customHeight="1" x14ac:dyDescent="0.35">
      <c r="A144" s="23" t="s">
        <v>100</v>
      </c>
      <c r="B144" s="21">
        <v>19001603</v>
      </c>
      <c r="C144" s="21" t="s">
        <v>14</v>
      </c>
      <c r="D144" s="24" t="s">
        <v>99</v>
      </c>
      <c r="E144" s="12">
        <v>43616</v>
      </c>
      <c r="F144" s="106">
        <v>20406.96</v>
      </c>
      <c r="G144" s="116">
        <v>24692.42</v>
      </c>
      <c r="H144" s="14">
        <v>44101</v>
      </c>
      <c r="I144" s="10">
        <v>24636.65</v>
      </c>
      <c r="J144" s="10">
        <v>29810.35</v>
      </c>
      <c r="K144" s="22"/>
      <c r="L144" s="22" t="s">
        <v>16</v>
      </c>
      <c r="M144" s="44">
        <v>0.20469999999999999</v>
      </c>
      <c r="N144" s="19"/>
      <c r="O144" s="19"/>
    </row>
    <row r="145" spans="1:15" s="1" customFormat="1" ht="22" customHeight="1" x14ac:dyDescent="0.35">
      <c r="A145" s="23" t="s">
        <v>106</v>
      </c>
      <c r="B145" s="30">
        <v>19003853</v>
      </c>
      <c r="C145" s="30" t="s">
        <v>63</v>
      </c>
      <c r="D145" s="74" t="s">
        <v>101</v>
      </c>
      <c r="E145" s="12">
        <v>43895</v>
      </c>
      <c r="F145" s="35">
        <v>66115.7</v>
      </c>
      <c r="G145" s="35">
        <v>80000</v>
      </c>
      <c r="H145" s="14">
        <v>44035</v>
      </c>
      <c r="I145" s="10">
        <v>16528.93</v>
      </c>
      <c r="J145" s="10">
        <v>20000</v>
      </c>
      <c r="K145" s="45"/>
      <c r="L145" s="22" t="s">
        <v>102</v>
      </c>
      <c r="M145" s="92">
        <v>0.25</v>
      </c>
      <c r="N145" s="19"/>
      <c r="O145" s="19"/>
    </row>
    <row r="146" spans="1:15" s="1" customFormat="1" ht="22" customHeight="1" x14ac:dyDescent="0.35">
      <c r="A146" s="23" t="s">
        <v>106</v>
      </c>
      <c r="B146" s="30">
        <v>19003854</v>
      </c>
      <c r="C146" s="30" t="s">
        <v>103</v>
      </c>
      <c r="D146" s="74" t="s">
        <v>104</v>
      </c>
      <c r="E146" s="13">
        <v>43945</v>
      </c>
      <c r="F146" s="38">
        <v>66115.7</v>
      </c>
      <c r="G146" s="38">
        <v>80000</v>
      </c>
      <c r="H146" s="13">
        <v>44035</v>
      </c>
      <c r="I146" s="43">
        <v>16528.93</v>
      </c>
      <c r="J146" s="43">
        <v>20000</v>
      </c>
      <c r="K146" s="28"/>
      <c r="L146" s="21" t="s">
        <v>102</v>
      </c>
      <c r="M146" s="93">
        <v>0.25</v>
      </c>
      <c r="N146" s="19"/>
      <c r="O146" s="19"/>
    </row>
    <row r="147" spans="1:15" s="1" customFormat="1" ht="22" customHeight="1" x14ac:dyDescent="0.35">
      <c r="A147" s="23" t="s">
        <v>106</v>
      </c>
      <c r="B147" s="30">
        <v>18005015</v>
      </c>
      <c r="C147" s="30" t="s">
        <v>63</v>
      </c>
      <c r="D147" s="74" t="s">
        <v>105</v>
      </c>
      <c r="E147" s="13">
        <v>43641</v>
      </c>
      <c r="F147" s="38">
        <v>1463571.07</v>
      </c>
      <c r="G147" s="38">
        <v>1770920.99</v>
      </c>
      <c r="H147" s="13">
        <v>44165</v>
      </c>
      <c r="I147" s="43">
        <v>14462.81</v>
      </c>
      <c r="J147" s="43">
        <v>17500</v>
      </c>
      <c r="K147" s="28"/>
      <c r="L147" s="21" t="s">
        <v>102</v>
      </c>
      <c r="M147" s="75">
        <v>9.9000000000000008E-3</v>
      </c>
      <c r="N147" s="19"/>
      <c r="O147" s="19"/>
    </row>
    <row r="148" spans="1:15" s="1" customFormat="1" ht="22" customHeight="1" x14ac:dyDescent="0.35">
      <c r="A148" s="23" t="s">
        <v>77</v>
      </c>
      <c r="B148" s="15" t="s">
        <v>70</v>
      </c>
      <c r="C148" s="15" t="s">
        <v>14</v>
      </c>
      <c r="D148" s="26" t="s">
        <v>71</v>
      </c>
      <c r="E148" s="13">
        <v>43458</v>
      </c>
      <c r="F148" s="38">
        <v>55909.09</v>
      </c>
      <c r="G148" s="39">
        <v>61500</v>
      </c>
      <c r="H148" s="27">
        <v>44082</v>
      </c>
      <c r="I148" s="109">
        <v>4986.5200000000004</v>
      </c>
      <c r="J148" s="109">
        <v>6033.69</v>
      </c>
      <c r="K148" s="28"/>
      <c r="L148" s="21" t="s">
        <v>16</v>
      </c>
      <c r="M148" s="30"/>
      <c r="N148" s="19"/>
      <c r="O148" s="19"/>
    </row>
    <row r="149" spans="1:15" s="1" customFormat="1" ht="20.149999999999999" customHeight="1" x14ac:dyDescent="0.35">
      <c r="A149" s="23" t="s">
        <v>77</v>
      </c>
      <c r="B149" s="15" t="s">
        <v>72</v>
      </c>
      <c r="C149" s="15" t="s">
        <v>14</v>
      </c>
      <c r="D149" s="26" t="s">
        <v>73</v>
      </c>
      <c r="E149" s="13">
        <v>43774</v>
      </c>
      <c r="F149" s="38">
        <v>181109.07</v>
      </c>
      <c r="G149" s="39">
        <v>219141.97</v>
      </c>
      <c r="H149" s="27">
        <v>44164</v>
      </c>
      <c r="I149" s="109">
        <v>0</v>
      </c>
      <c r="J149" s="109">
        <v>0</v>
      </c>
      <c r="K149" s="28"/>
      <c r="L149" s="21" t="s">
        <v>16</v>
      </c>
      <c r="M149" s="33">
        <v>0.22439999999999999</v>
      </c>
      <c r="N149" s="19"/>
      <c r="O149" s="19"/>
    </row>
    <row r="150" spans="1:15" s="1" customFormat="1" ht="20.149999999999999" customHeight="1" x14ac:dyDescent="0.35">
      <c r="A150" s="23" t="s">
        <v>78</v>
      </c>
      <c r="B150" s="21">
        <v>17005628</v>
      </c>
      <c r="C150" s="21" t="s">
        <v>14</v>
      </c>
      <c r="D150" s="24" t="s">
        <v>74</v>
      </c>
      <c r="E150" s="14">
        <v>43259</v>
      </c>
      <c r="F150" s="31">
        <v>222490.97</v>
      </c>
      <c r="G150" s="31">
        <v>269214.08000000002</v>
      </c>
      <c r="H150" s="14">
        <v>43815</v>
      </c>
      <c r="I150" s="32">
        <v>27230.91</v>
      </c>
      <c r="J150" s="32">
        <v>32949.4</v>
      </c>
      <c r="K150" s="21"/>
      <c r="L150" s="21" t="s">
        <v>16</v>
      </c>
      <c r="M150" s="33">
        <v>0.1973</v>
      </c>
      <c r="N150" s="19"/>
      <c r="O150" s="19"/>
    </row>
    <row r="151" spans="1:15" s="1" customFormat="1" ht="34.5" customHeight="1" x14ac:dyDescent="0.35">
      <c r="A151" s="23" t="s">
        <v>78</v>
      </c>
      <c r="B151" s="21">
        <v>17005642</v>
      </c>
      <c r="C151" s="21" t="s">
        <v>14</v>
      </c>
      <c r="D151" s="24" t="s">
        <v>75</v>
      </c>
      <c r="E151" s="14">
        <v>43203</v>
      </c>
      <c r="F151" s="31">
        <v>161469.74</v>
      </c>
      <c r="G151" s="31">
        <v>195378.38</v>
      </c>
      <c r="H151" s="14" t="s">
        <v>76</v>
      </c>
      <c r="I151" s="32">
        <v>18584.38</v>
      </c>
      <c r="J151" s="32">
        <v>22487.1</v>
      </c>
      <c r="K151" s="21"/>
      <c r="L151" s="22" t="s">
        <v>16</v>
      </c>
      <c r="M151" s="75">
        <v>0.62719999999999998</v>
      </c>
      <c r="N151" s="19"/>
      <c r="O151" s="19"/>
    </row>
    <row r="152" spans="1:15" s="1" customFormat="1" ht="20.5" customHeight="1" x14ac:dyDescent="0.35">
      <c r="A152" s="23" t="s">
        <v>95</v>
      </c>
      <c r="B152" s="68" t="s">
        <v>79</v>
      </c>
      <c r="C152" s="68" t="s">
        <v>14</v>
      </c>
      <c r="D152" s="69" t="s">
        <v>80</v>
      </c>
      <c r="E152" s="13">
        <v>43612</v>
      </c>
      <c r="F152" s="38">
        <v>14350</v>
      </c>
      <c r="G152" s="38">
        <v>14350</v>
      </c>
      <c r="H152" s="13">
        <v>44096</v>
      </c>
      <c r="I152" s="76">
        <v>9000</v>
      </c>
      <c r="J152" s="76">
        <v>9000</v>
      </c>
      <c r="K152" s="77"/>
      <c r="L152" s="22" t="s">
        <v>16</v>
      </c>
      <c r="M152" s="75">
        <v>0.25519999999999998</v>
      </c>
      <c r="N152" s="19"/>
      <c r="O152" s="19"/>
    </row>
    <row r="153" spans="1:15" s="1" customFormat="1" ht="20.5" customHeight="1" x14ac:dyDescent="0.35">
      <c r="A153" s="23" t="s">
        <v>95</v>
      </c>
      <c r="B153" s="68" t="s">
        <v>81</v>
      </c>
      <c r="C153" s="68" t="s">
        <v>27</v>
      </c>
      <c r="D153" s="69" t="s">
        <v>82</v>
      </c>
      <c r="E153" s="13">
        <v>44056</v>
      </c>
      <c r="F153" s="38">
        <v>34000</v>
      </c>
      <c r="G153" s="38">
        <v>41140</v>
      </c>
      <c r="H153" s="13">
        <v>44096</v>
      </c>
      <c r="I153" s="76">
        <v>8677.69</v>
      </c>
      <c r="J153" s="76">
        <v>10500</v>
      </c>
      <c r="K153" s="77"/>
      <c r="L153" s="22" t="s">
        <v>16</v>
      </c>
      <c r="M153" s="75">
        <v>0.72799999999999998</v>
      </c>
      <c r="N153" s="19"/>
      <c r="O153" s="19"/>
    </row>
    <row r="154" spans="1:15" s="1" customFormat="1" ht="20.5" customHeight="1" x14ac:dyDescent="0.35">
      <c r="A154" s="23" t="s">
        <v>95</v>
      </c>
      <c r="B154" s="68" t="s">
        <v>83</v>
      </c>
      <c r="C154" s="68" t="s">
        <v>27</v>
      </c>
      <c r="D154" s="69" t="s">
        <v>84</v>
      </c>
      <c r="E154" s="13">
        <v>43629</v>
      </c>
      <c r="F154" s="38">
        <v>12487.5</v>
      </c>
      <c r="G154" s="38">
        <v>15109.88</v>
      </c>
      <c r="H154" s="13">
        <v>44096</v>
      </c>
      <c r="I154" s="76">
        <v>9090.91</v>
      </c>
      <c r="J154" s="76">
        <v>11000</v>
      </c>
      <c r="K154" s="28"/>
      <c r="L154" s="22" t="s">
        <v>16</v>
      </c>
      <c r="M154" s="75">
        <v>0.26129999999999998</v>
      </c>
      <c r="N154" s="19"/>
      <c r="O154" s="19"/>
    </row>
    <row r="155" spans="1:15" s="1" customFormat="1" ht="20.5" customHeight="1" x14ac:dyDescent="0.35">
      <c r="A155" s="23" t="s">
        <v>95</v>
      </c>
      <c r="B155" s="68" t="s">
        <v>85</v>
      </c>
      <c r="C155" s="68" t="s">
        <v>14</v>
      </c>
      <c r="D155" s="69" t="s">
        <v>86</v>
      </c>
      <c r="E155" s="13">
        <v>43465</v>
      </c>
      <c r="F155" s="38">
        <v>66973</v>
      </c>
      <c r="G155" s="38">
        <v>66973</v>
      </c>
      <c r="H155" s="13">
        <v>44166</v>
      </c>
      <c r="I155" s="76">
        <v>17500</v>
      </c>
      <c r="J155" s="76">
        <v>17500</v>
      </c>
      <c r="K155" s="28"/>
      <c r="L155" s="22" t="s">
        <v>16</v>
      </c>
      <c r="M155" s="78">
        <v>0.3962</v>
      </c>
      <c r="N155" s="19"/>
      <c r="O155" s="19"/>
    </row>
    <row r="156" spans="1:15" s="1" customFormat="1" ht="20.5" customHeight="1" x14ac:dyDescent="0.35">
      <c r="A156" s="23" t="s">
        <v>95</v>
      </c>
      <c r="B156" s="79" t="s">
        <v>87</v>
      </c>
      <c r="C156" s="79" t="s">
        <v>27</v>
      </c>
      <c r="D156" s="80" t="s">
        <v>88</v>
      </c>
      <c r="E156" s="81">
        <v>43612</v>
      </c>
      <c r="F156" s="82">
        <v>20952.07</v>
      </c>
      <c r="G156" s="82">
        <v>25352</v>
      </c>
      <c r="H156" s="81">
        <v>44042</v>
      </c>
      <c r="I156" s="83">
        <v>8301.0300000000007</v>
      </c>
      <c r="J156" s="83">
        <v>10044.25</v>
      </c>
      <c r="K156" s="77" t="s">
        <v>16</v>
      </c>
      <c r="L156" s="77"/>
      <c r="M156" s="75">
        <v>2.1600000000000001E-2</v>
      </c>
      <c r="N156" s="19"/>
      <c r="O156" s="19"/>
    </row>
    <row r="157" spans="1:15" s="1" customFormat="1" ht="20.5" customHeight="1" x14ac:dyDescent="0.35">
      <c r="A157" s="23" t="s">
        <v>95</v>
      </c>
      <c r="B157" s="68" t="s">
        <v>89</v>
      </c>
      <c r="C157" s="68" t="s">
        <v>14</v>
      </c>
      <c r="D157" s="69" t="s">
        <v>90</v>
      </c>
      <c r="E157" s="13">
        <v>43446</v>
      </c>
      <c r="F157" s="38">
        <v>610036.05000000005</v>
      </c>
      <c r="G157" s="38">
        <v>738143.62</v>
      </c>
      <c r="H157" s="13">
        <v>44044</v>
      </c>
      <c r="I157" s="76">
        <v>13206.61</v>
      </c>
      <c r="J157" s="76">
        <v>15980</v>
      </c>
      <c r="K157" s="28"/>
      <c r="L157" s="28" t="s">
        <v>16</v>
      </c>
      <c r="M157" s="75">
        <v>0.58309999999999995</v>
      </c>
      <c r="N157" s="19"/>
      <c r="O157" s="19"/>
    </row>
    <row r="158" spans="1:15" s="1" customFormat="1" ht="20.5" customHeight="1" x14ac:dyDescent="0.35">
      <c r="A158" s="23" t="s">
        <v>95</v>
      </c>
      <c r="B158" s="68" t="s">
        <v>91</v>
      </c>
      <c r="C158" s="68" t="s">
        <v>14</v>
      </c>
      <c r="D158" s="69" t="s">
        <v>92</v>
      </c>
      <c r="E158" s="13">
        <v>43861</v>
      </c>
      <c r="F158" s="38">
        <v>23486.45</v>
      </c>
      <c r="G158" s="38">
        <v>28418.6</v>
      </c>
      <c r="H158" s="13">
        <v>44025</v>
      </c>
      <c r="I158" s="76">
        <v>13694.68</v>
      </c>
      <c r="J158" s="76">
        <v>16570.560000000001</v>
      </c>
      <c r="K158" s="28" t="s">
        <v>16</v>
      </c>
      <c r="L158" s="28"/>
      <c r="M158" s="75">
        <v>0.24629999999999999</v>
      </c>
      <c r="N158" s="19"/>
      <c r="O158" s="19"/>
    </row>
    <row r="159" spans="1:15" s="1" customFormat="1" ht="21.75" customHeight="1" x14ac:dyDescent="0.35">
      <c r="A159" s="23" t="s">
        <v>95</v>
      </c>
      <c r="B159" s="21" t="s">
        <v>93</v>
      </c>
      <c r="C159" s="21" t="s">
        <v>14</v>
      </c>
      <c r="D159" s="18" t="s">
        <v>94</v>
      </c>
      <c r="E159" s="14">
        <v>43804</v>
      </c>
      <c r="F159" s="31">
        <v>33600</v>
      </c>
      <c r="G159" s="31">
        <v>40656</v>
      </c>
      <c r="H159" s="14">
        <v>44187</v>
      </c>
      <c r="I159" s="31">
        <v>8277</v>
      </c>
      <c r="J159" s="31">
        <v>10015.17</v>
      </c>
      <c r="K159" s="21"/>
      <c r="L159" s="21" t="s">
        <v>16</v>
      </c>
      <c r="M159" s="121">
        <f>+I33/G33</f>
        <v>0.15604607935128154</v>
      </c>
      <c r="N159" s="19"/>
      <c r="O159" s="19"/>
    </row>
    <row r="160" spans="1:15" x14ac:dyDescent="0.35">
      <c r="B160" s="51"/>
      <c r="C160" s="84"/>
      <c r="J160" s="86"/>
      <c r="L160" s="88"/>
    </row>
    <row r="161" spans="2:12" x14ac:dyDescent="0.35">
      <c r="B161" s="51"/>
      <c r="C161" s="84"/>
      <c r="J161" s="86"/>
      <c r="L161" s="88"/>
    </row>
    <row r="162" spans="2:12" x14ac:dyDescent="0.35">
      <c r="B162" s="51"/>
      <c r="C162" s="84"/>
      <c r="J162" s="86"/>
      <c r="L162" s="88"/>
    </row>
    <row r="163" spans="2:12" x14ac:dyDescent="0.35">
      <c r="B163" s="51"/>
      <c r="C163" s="84"/>
      <c r="J163" s="86"/>
      <c r="L163" s="88"/>
    </row>
    <row r="164" spans="2:12" x14ac:dyDescent="0.35">
      <c r="B164" s="51"/>
      <c r="C164" s="84"/>
      <c r="J164" s="86"/>
      <c r="L164" s="88"/>
    </row>
    <row r="165" spans="2:12" x14ac:dyDescent="0.35">
      <c r="B165" s="51"/>
      <c r="C165" s="84"/>
      <c r="J165" s="86"/>
      <c r="L165" s="88"/>
    </row>
    <row r="166" spans="2:12" x14ac:dyDescent="0.35">
      <c r="B166" s="51"/>
      <c r="C166" s="84"/>
      <c r="J166" s="86"/>
      <c r="L166" s="88"/>
    </row>
    <row r="167" spans="2:12" x14ac:dyDescent="0.35">
      <c r="B167" s="51"/>
      <c r="C167" s="84"/>
      <c r="J167" s="86"/>
      <c r="L167" s="88"/>
    </row>
    <row r="168" spans="2:12" x14ac:dyDescent="0.35">
      <c r="B168" s="51"/>
      <c r="C168" s="84"/>
      <c r="J168" s="86"/>
      <c r="L168" s="88"/>
    </row>
    <row r="169" spans="2:12" x14ac:dyDescent="0.35">
      <c r="B169" s="51"/>
      <c r="C169" s="84"/>
      <c r="J169" s="86"/>
      <c r="L169" s="88"/>
    </row>
    <row r="170" spans="2:12" x14ac:dyDescent="0.35">
      <c r="B170" s="51"/>
      <c r="C170" s="84"/>
      <c r="J170" s="86"/>
      <c r="L170" s="88"/>
    </row>
    <row r="171" spans="2:12" x14ac:dyDescent="0.35">
      <c r="B171" s="51"/>
      <c r="C171" s="84"/>
      <c r="J171" s="86"/>
      <c r="L171" s="88"/>
    </row>
    <row r="172" spans="2:12" x14ac:dyDescent="0.35">
      <c r="B172" s="51"/>
      <c r="C172" s="84"/>
      <c r="J172" s="86"/>
      <c r="L172" s="88"/>
    </row>
    <row r="173" spans="2:12" x14ac:dyDescent="0.35">
      <c r="B173" s="51"/>
      <c r="C173" s="84"/>
      <c r="J173" s="86"/>
      <c r="L173" s="88"/>
    </row>
    <row r="174" spans="2:12" x14ac:dyDescent="0.35">
      <c r="B174" s="51"/>
      <c r="C174" s="84"/>
      <c r="J174" s="86"/>
      <c r="L174" s="88"/>
    </row>
    <row r="175" spans="2:12" x14ac:dyDescent="0.35">
      <c r="B175" s="51"/>
      <c r="C175" s="84"/>
      <c r="J175" s="86"/>
      <c r="L175" s="88"/>
    </row>
    <row r="176" spans="2:12" x14ac:dyDescent="0.35">
      <c r="B176" s="51"/>
      <c r="C176" s="84"/>
      <c r="J176" s="86"/>
      <c r="L176" s="88"/>
    </row>
    <row r="177" spans="2:12" x14ac:dyDescent="0.35">
      <c r="B177" s="51"/>
      <c r="C177" s="84"/>
      <c r="J177" s="86"/>
      <c r="L177" s="88"/>
    </row>
    <row r="178" spans="2:12" x14ac:dyDescent="0.35">
      <c r="B178" s="51"/>
      <c r="C178" s="84"/>
      <c r="J178" s="86"/>
      <c r="L178" s="88"/>
    </row>
    <row r="179" spans="2:12" x14ac:dyDescent="0.35">
      <c r="B179" s="51"/>
      <c r="C179" s="84"/>
      <c r="J179" s="86"/>
      <c r="L179" s="88"/>
    </row>
    <row r="180" spans="2:12" x14ac:dyDescent="0.35">
      <c r="B180" s="51"/>
      <c r="C180" s="84"/>
      <c r="J180" s="86"/>
      <c r="L180" s="88"/>
    </row>
    <row r="181" spans="2:12" x14ac:dyDescent="0.35">
      <c r="B181" s="51"/>
      <c r="C181" s="84"/>
      <c r="J181" s="86"/>
      <c r="L181" s="88"/>
    </row>
    <row r="182" spans="2:12" x14ac:dyDescent="0.35">
      <c r="B182" s="51"/>
      <c r="C182" s="84"/>
      <c r="J182" s="86"/>
      <c r="L182" s="88"/>
    </row>
    <row r="183" spans="2:12" x14ac:dyDescent="0.35">
      <c r="B183" s="51"/>
      <c r="C183" s="84"/>
      <c r="J183" s="86"/>
      <c r="L183" s="88"/>
    </row>
    <row r="184" spans="2:12" x14ac:dyDescent="0.35">
      <c r="B184" s="51"/>
      <c r="C184" s="84"/>
      <c r="J184" s="86"/>
      <c r="L184" s="88"/>
    </row>
    <row r="185" spans="2:12" x14ac:dyDescent="0.35">
      <c r="B185" s="51"/>
      <c r="C185" s="84"/>
      <c r="J185" s="86"/>
      <c r="L185" s="88"/>
    </row>
    <row r="186" spans="2:12" x14ac:dyDescent="0.35">
      <c r="B186" s="51"/>
      <c r="C186" s="84"/>
      <c r="J186" s="86"/>
      <c r="L186" s="88"/>
    </row>
    <row r="187" spans="2:12" x14ac:dyDescent="0.35">
      <c r="B187" s="51"/>
      <c r="C187" s="84"/>
      <c r="J187" s="86"/>
      <c r="L187" s="88"/>
    </row>
    <row r="188" spans="2:12" x14ac:dyDescent="0.35">
      <c r="B188" s="51"/>
      <c r="C188" s="84"/>
      <c r="J188" s="86"/>
      <c r="L188" s="88"/>
    </row>
    <row r="189" spans="2:12" x14ac:dyDescent="0.35">
      <c r="B189" s="51"/>
      <c r="C189" s="84"/>
      <c r="J189" s="86"/>
      <c r="L189" s="88"/>
    </row>
    <row r="190" spans="2:12" x14ac:dyDescent="0.35">
      <c r="B190" s="51"/>
      <c r="C190" s="84"/>
      <c r="J190" s="86"/>
      <c r="L190" s="88"/>
    </row>
    <row r="191" spans="2:12" x14ac:dyDescent="0.35">
      <c r="B191" s="51"/>
      <c r="C191" s="84"/>
      <c r="J191" s="86"/>
      <c r="L191" s="88"/>
    </row>
    <row r="192" spans="2:12" x14ac:dyDescent="0.35">
      <c r="B192" s="51"/>
      <c r="C192" s="84"/>
      <c r="J192" s="86"/>
      <c r="L192" s="88"/>
    </row>
    <row r="193" spans="2:12" x14ac:dyDescent="0.35">
      <c r="B193" s="51"/>
      <c r="C193" s="84"/>
      <c r="J193" s="86"/>
      <c r="L193" s="88"/>
    </row>
    <row r="194" spans="2:12" x14ac:dyDescent="0.35">
      <c r="B194" s="51"/>
      <c r="C194" s="84"/>
      <c r="J194" s="86"/>
      <c r="L194" s="88"/>
    </row>
    <row r="195" spans="2:12" x14ac:dyDescent="0.35">
      <c r="B195" s="51"/>
      <c r="C195" s="84"/>
      <c r="J195" s="86"/>
      <c r="L195" s="88"/>
    </row>
    <row r="196" spans="2:12" x14ac:dyDescent="0.35">
      <c r="B196" s="51"/>
      <c r="C196" s="84"/>
      <c r="J196" s="86"/>
      <c r="L196" s="88"/>
    </row>
    <row r="197" spans="2:12" x14ac:dyDescent="0.35">
      <c r="B197" s="51"/>
      <c r="C197" s="84"/>
      <c r="J197" s="86"/>
      <c r="L197" s="88"/>
    </row>
    <row r="198" spans="2:12" x14ac:dyDescent="0.35">
      <c r="B198" s="51"/>
      <c r="C198" s="84"/>
      <c r="J198" s="86"/>
      <c r="L198" s="88"/>
    </row>
    <row r="199" spans="2:12" x14ac:dyDescent="0.35">
      <c r="B199" s="51"/>
      <c r="C199" s="84"/>
      <c r="J199" s="86"/>
      <c r="L199" s="88"/>
    </row>
    <row r="200" spans="2:12" x14ac:dyDescent="0.35">
      <c r="B200" s="51"/>
      <c r="C200" s="84"/>
      <c r="J200" s="86"/>
      <c r="L200" s="88"/>
    </row>
    <row r="201" spans="2:12" x14ac:dyDescent="0.35">
      <c r="B201" s="51"/>
      <c r="C201" s="84"/>
      <c r="J201" s="86"/>
      <c r="L201" s="88"/>
    </row>
    <row r="202" spans="2:12" x14ac:dyDescent="0.35">
      <c r="B202" s="51"/>
      <c r="C202" s="84"/>
      <c r="J202" s="86"/>
      <c r="L202" s="88"/>
    </row>
    <row r="203" spans="2:12" x14ac:dyDescent="0.35">
      <c r="B203" s="51"/>
      <c r="C203" s="84"/>
      <c r="J203" s="86"/>
      <c r="L203" s="88"/>
    </row>
    <row r="204" spans="2:12" x14ac:dyDescent="0.35">
      <c r="B204" s="51"/>
      <c r="C204" s="84"/>
      <c r="J204" s="86"/>
      <c r="L204" s="88"/>
    </row>
    <row r="205" spans="2:12" x14ac:dyDescent="0.35">
      <c r="B205" s="51"/>
      <c r="C205" s="84"/>
      <c r="J205" s="86"/>
      <c r="L205" s="88"/>
    </row>
    <row r="206" spans="2:12" x14ac:dyDescent="0.35">
      <c r="B206" s="51"/>
      <c r="C206" s="84"/>
      <c r="J206" s="86"/>
      <c r="L206" s="88"/>
    </row>
    <row r="207" spans="2:12" x14ac:dyDescent="0.35">
      <c r="B207" s="51"/>
      <c r="C207" s="84"/>
      <c r="J207" s="86"/>
      <c r="L207" s="88"/>
    </row>
    <row r="208" spans="2:12" x14ac:dyDescent="0.35">
      <c r="B208" s="51"/>
      <c r="C208" s="84"/>
      <c r="J208" s="86"/>
      <c r="L208" s="88"/>
    </row>
    <row r="209" spans="2:12" x14ac:dyDescent="0.35">
      <c r="B209" s="51"/>
      <c r="C209" s="84"/>
      <c r="J209" s="86"/>
      <c r="L209" s="88"/>
    </row>
    <row r="210" spans="2:12" x14ac:dyDescent="0.35">
      <c r="B210" s="51"/>
      <c r="C210" s="84"/>
      <c r="J210" s="86"/>
      <c r="L210" s="88"/>
    </row>
    <row r="211" spans="2:12" x14ac:dyDescent="0.35">
      <c r="B211" s="51"/>
      <c r="C211" s="84"/>
      <c r="J211" s="86"/>
      <c r="L211" s="88"/>
    </row>
    <row r="212" spans="2:12" x14ac:dyDescent="0.35">
      <c r="B212" s="51"/>
      <c r="C212" s="84"/>
      <c r="J212" s="86"/>
      <c r="L212" s="88"/>
    </row>
    <row r="213" spans="2:12" x14ac:dyDescent="0.35">
      <c r="B213" s="51"/>
      <c r="C213" s="84"/>
      <c r="J213" s="86"/>
      <c r="L213" s="88"/>
    </row>
    <row r="214" spans="2:12" x14ac:dyDescent="0.35">
      <c r="B214" s="51"/>
      <c r="C214" s="84"/>
      <c r="J214" s="86"/>
      <c r="L214" s="88"/>
    </row>
    <row r="215" spans="2:12" x14ac:dyDescent="0.35">
      <c r="B215" s="51"/>
      <c r="C215" s="84"/>
      <c r="J215" s="86"/>
      <c r="L215" s="88"/>
    </row>
    <row r="216" spans="2:12" x14ac:dyDescent="0.35">
      <c r="B216" s="51"/>
      <c r="C216" s="84"/>
      <c r="J216" s="86"/>
      <c r="L216" s="88"/>
    </row>
    <row r="217" spans="2:12" x14ac:dyDescent="0.35">
      <c r="B217" s="51"/>
      <c r="C217" s="84"/>
      <c r="J217" s="86"/>
      <c r="L217" s="88"/>
    </row>
    <row r="218" spans="2:12" x14ac:dyDescent="0.35">
      <c r="B218" s="51"/>
      <c r="C218" s="84"/>
      <c r="J218" s="86"/>
      <c r="L218" s="88"/>
    </row>
    <row r="219" spans="2:12" x14ac:dyDescent="0.35">
      <c r="B219" s="51"/>
      <c r="C219" s="84"/>
      <c r="J219" s="86"/>
      <c r="L219" s="88"/>
    </row>
    <row r="220" spans="2:12" x14ac:dyDescent="0.35">
      <c r="B220" s="51"/>
      <c r="C220" s="84"/>
      <c r="J220" s="86"/>
      <c r="L220" s="88"/>
    </row>
    <row r="221" spans="2:12" x14ac:dyDescent="0.35">
      <c r="B221" s="51"/>
      <c r="C221" s="84"/>
      <c r="J221" s="86"/>
      <c r="L221" s="88"/>
    </row>
    <row r="222" spans="2:12" x14ac:dyDescent="0.35">
      <c r="B222" s="51"/>
      <c r="C222" s="84"/>
      <c r="J222" s="86"/>
      <c r="L222" s="88"/>
    </row>
    <row r="223" spans="2:12" x14ac:dyDescent="0.35">
      <c r="B223" s="51"/>
      <c r="C223" s="84"/>
      <c r="J223" s="86"/>
      <c r="L223" s="88"/>
    </row>
    <row r="224" spans="2:12" x14ac:dyDescent="0.35">
      <c r="B224" s="51"/>
      <c r="C224" s="84"/>
      <c r="J224" s="86"/>
      <c r="L224" s="88"/>
    </row>
    <row r="225" spans="2:12" x14ac:dyDescent="0.35">
      <c r="B225" s="51"/>
      <c r="C225" s="84"/>
      <c r="J225" s="86"/>
      <c r="L225" s="88"/>
    </row>
    <row r="226" spans="2:12" x14ac:dyDescent="0.35">
      <c r="B226" s="51"/>
      <c r="C226" s="84"/>
      <c r="J226" s="86"/>
      <c r="L226" s="88"/>
    </row>
    <row r="227" spans="2:12" x14ac:dyDescent="0.35">
      <c r="B227" s="51"/>
      <c r="C227" s="84"/>
      <c r="J227" s="86"/>
      <c r="L227" s="88"/>
    </row>
    <row r="228" spans="2:12" x14ac:dyDescent="0.35">
      <c r="B228" s="51"/>
      <c r="C228" s="84"/>
      <c r="J228" s="86"/>
      <c r="L228" s="88"/>
    </row>
    <row r="229" spans="2:12" x14ac:dyDescent="0.35">
      <c r="B229" s="51"/>
      <c r="C229" s="84"/>
      <c r="J229" s="86"/>
      <c r="L229" s="88"/>
    </row>
    <row r="230" spans="2:12" x14ac:dyDescent="0.35">
      <c r="B230" s="51"/>
      <c r="C230" s="84"/>
      <c r="J230" s="86"/>
      <c r="L230" s="88"/>
    </row>
    <row r="231" spans="2:12" x14ac:dyDescent="0.35">
      <c r="B231" s="51"/>
      <c r="C231" s="84"/>
      <c r="J231" s="86"/>
      <c r="L231" s="88"/>
    </row>
    <row r="232" spans="2:12" x14ac:dyDescent="0.35">
      <c r="B232" s="51"/>
      <c r="C232" s="84"/>
      <c r="J232" s="86"/>
      <c r="L232" s="88"/>
    </row>
    <row r="233" spans="2:12" x14ac:dyDescent="0.35">
      <c r="B233" s="51"/>
      <c r="C233" s="84"/>
      <c r="J233" s="86"/>
      <c r="L233" s="88"/>
    </row>
    <row r="234" spans="2:12" x14ac:dyDescent="0.35">
      <c r="B234" s="51"/>
      <c r="C234" s="84"/>
      <c r="J234" s="86"/>
      <c r="L234" s="88"/>
    </row>
    <row r="235" spans="2:12" x14ac:dyDescent="0.35">
      <c r="B235" s="51"/>
      <c r="C235" s="84"/>
      <c r="J235" s="86"/>
      <c r="L235" s="88"/>
    </row>
    <row r="236" spans="2:12" x14ac:dyDescent="0.35">
      <c r="B236" s="51"/>
      <c r="C236" s="84"/>
      <c r="J236" s="86"/>
      <c r="L236" s="88"/>
    </row>
    <row r="237" spans="2:12" x14ac:dyDescent="0.35">
      <c r="B237" s="51"/>
      <c r="C237" s="84"/>
      <c r="J237" s="86"/>
      <c r="L237" s="88"/>
    </row>
    <row r="238" spans="2:12" x14ac:dyDescent="0.35">
      <c r="B238" s="51"/>
      <c r="C238" s="84"/>
      <c r="J238" s="86"/>
      <c r="L238" s="88"/>
    </row>
    <row r="239" spans="2:12" x14ac:dyDescent="0.35">
      <c r="B239" s="51"/>
      <c r="C239" s="84"/>
      <c r="J239" s="86"/>
      <c r="L239" s="88"/>
    </row>
    <row r="240" spans="2:12" x14ac:dyDescent="0.35">
      <c r="B240" s="51"/>
      <c r="C240" s="84"/>
      <c r="J240" s="86"/>
      <c r="L240" s="88"/>
    </row>
    <row r="241" spans="2:12" x14ac:dyDescent="0.35">
      <c r="B241" s="51"/>
      <c r="C241" s="84"/>
      <c r="J241" s="86"/>
      <c r="L241" s="88"/>
    </row>
    <row r="242" spans="2:12" x14ac:dyDescent="0.35">
      <c r="B242" s="51"/>
      <c r="C242" s="84"/>
      <c r="J242" s="86"/>
      <c r="L242" s="88"/>
    </row>
    <row r="243" spans="2:12" x14ac:dyDescent="0.35">
      <c r="B243" s="51"/>
      <c r="C243" s="84"/>
      <c r="J243" s="86"/>
      <c r="L243" s="88"/>
    </row>
    <row r="244" spans="2:12" x14ac:dyDescent="0.35">
      <c r="B244" s="51"/>
      <c r="C244" s="84"/>
      <c r="J244" s="86"/>
      <c r="L244" s="88"/>
    </row>
    <row r="245" spans="2:12" x14ac:dyDescent="0.35">
      <c r="B245" s="51"/>
      <c r="C245" s="84"/>
      <c r="J245" s="86"/>
      <c r="L245" s="88"/>
    </row>
    <row r="246" spans="2:12" x14ac:dyDescent="0.35">
      <c r="B246" s="51"/>
      <c r="C246" s="84"/>
      <c r="J246" s="86"/>
      <c r="L246" s="88"/>
    </row>
    <row r="247" spans="2:12" x14ac:dyDescent="0.35">
      <c r="B247" s="51"/>
      <c r="C247" s="84"/>
      <c r="J247" s="86"/>
      <c r="L247" s="88"/>
    </row>
    <row r="248" spans="2:12" x14ac:dyDescent="0.35">
      <c r="B248" s="51"/>
      <c r="C248" s="84"/>
      <c r="J248" s="86"/>
      <c r="L248" s="88"/>
    </row>
    <row r="249" spans="2:12" x14ac:dyDescent="0.35">
      <c r="B249" s="51"/>
      <c r="C249" s="84"/>
      <c r="J249" s="86"/>
      <c r="L249" s="88"/>
    </row>
    <row r="250" spans="2:12" x14ac:dyDescent="0.35">
      <c r="B250" s="51"/>
      <c r="C250" s="84"/>
      <c r="J250" s="86"/>
      <c r="L250" s="88"/>
    </row>
    <row r="251" spans="2:12" x14ac:dyDescent="0.35">
      <c r="B251" s="51"/>
      <c r="C251" s="84"/>
      <c r="J251" s="86"/>
      <c r="L251" s="88"/>
    </row>
    <row r="252" spans="2:12" x14ac:dyDescent="0.35">
      <c r="B252" s="51"/>
      <c r="C252" s="84"/>
      <c r="J252" s="86"/>
      <c r="L252" s="88"/>
    </row>
    <row r="253" spans="2:12" x14ac:dyDescent="0.35">
      <c r="B253" s="51"/>
      <c r="C253" s="84"/>
      <c r="J253" s="86"/>
      <c r="L253" s="88"/>
    </row>
    <row r="254" spans="2:12" x14ac:dyDescent="0.35">
      <c r="B254" s="51"/>
      <c r="C254" s="84"/>
      <c r="J254" s="86"/>
      <c r="L254" s="88"/>
    </row>
    <row r="255" spans="2:12" x14ac:dyDescent="0.35">
      <c r="B255" s="51"/>
      <c r="C255" s="84"/>
      <c r="J255" s="86"/>
      <c r="L255" s="88"/>
    </row>
    <row r="256" spans="2:12" x14ac:dyDescent="0.35">
      <c r="B256" s="51"/>
      <c r="C256" s="84"/>
      <c r="J256" s="86"/>
      <c r="L256" s="88"/>
    </row>
    <row r="257" spans="2:12" x14ac:dyDescent="0.35">
      <c r="B257" s="51"/>
      <c r="C257" s="84"/>
      <c r="J257" s="86"/>
      <c r="L257" s="88"/>
    </row>
    <row r="258" spans="2:12" x14ac:dyDescent="0.35">
      <c r="B258" s="51"/>
      <c r="C258" s="84"/>
      <c r="J258" s="86"/>
      <c r="L258" s="88"/>
    </row>
    <row r="259" spans="2:12" x14ac:dyDescent="0.35">
      <c r="B259" s="51"/>
      <c r="C259" s="84"/>
      <c r="J259" s="86"/>
      <c r="L259" s="88"/>
    </row>
    <row r="260" spans="2:12" x14ac:dyDescent="0.35">
      <c r="B260" s="51"/>
      <c r="C260" s="84"/>
      <c r="J260" s="86"/>
      <c r="L260" s="88"/>
    </row>
    <row r="261" spans="2:12" x14ac:dyDescent="0.35">
      <c r="B261" s="51"/>
      <c r="C261" s="84"/>
      <c r="J261" s="86"/>
      <c r="L261" s="88"/>
    </row>
    <row r="262" spans="2:12" x14ac:dyDescent="0.35">
      <c r="B262" s="51"/>
      <c r="C262" s="84"/>
      <c r="J262" s="86"/>
      <c r="L262" s="88"/>
    </row>
    <row r="263" spans="2:12" x14ac:dyDescent="0.35">
      <c r="B263" s="51"/>
      <c r="C263" s="84"/>
      <c r="J263" s="86"/>
      <c r="L263" s="88"/>
    </row>
    <row r="264" spans="2:12" x14ac:dyDescent="0.35">
      <c r="B264" s="51"/>
      <c r="C264" s="84"/>
      <c r="J264" s="86"/>
      <c r="L264" s="88"/>
    </row>
    <row r="265" spans="2:12" x14ac:dyDescent="0.35">
      <c r="B265" s="51"/>
      <c r="C265" s="84"/>
      <c r="J265" s="86"/>
      <c r="L265" s="88"/>
    </row>
    <row r="266" spans="2:12" x14ac:dyDescent="0.35">
      <c r="B266" s="51"/>
      <c r="C266" s="84"/>
      <c r="J266" s="86"/>
      <c r="L266" s="88"/>
    </row>
    <row r="267" spans="2:12" x14ac:dyDescent="0.35">
      <c r="B267" s="51"/>
      <c r="C267" s="84"/>
      <c r="J267" s="86"/>
      <c r="L267" s="88"/>
    </row>
    <row r="268" spans="2:12" x14ac:dyDescent="0.35">
      <c r="B268" s="51"/>
      <c r="C268" s="84"/>
      <c r="J268" s="86"/>
      <c r="L268" s="88"/>
    </row>
    <row r="269" spans="2:12" x14ac:dyDescent="0.35">
      <c r="B269" s="51"/>
      <c r="C269" s="84"/>
      <c r="J269" s="86"/>
      <c r="L269" s="88"/>
    </row>
    <row r="270" spans="2:12" x14ac:dyDescent="0.35">
      <c r="B270" s="51"/>
      <c r="C270" s="84"/>
      <c r="J270" s="86"/>
      <c r="L270" s="88"/>
    </row>
    <row r="271" spans="2:12" x14ac:dyDescent="0.35">
      <c r="B271" s="51"/>
      <c r="C271" s="84"/>
      <c r="J271" s="86"/>
      <c r="L271" s="88"/>
    </row>
    <row r="272" spans="2:12" x14ac:dyDescent="0.35">
      <c r="B272" s="51"/>
      <c r="C272" s="84"/>
      <c r="J272" s="86"/>
      <c r="L272" s="88"/>
    </row>
    <row r="273" spans="2:12" x14ac:dyDescent="0.35">
      <c r="B273" s="51"/>
      <c r="C273" s="84"/>
      <c r="J273" s="86"/>
      <c r="L273" s="88"/>
    </row>
    <row r="274" spans="2:12" x14ac:dyDescent="0.35">
      <c r="B274" s="51"/>
      <c r="C274" s="84"/>
      <c r="J274" s="86"/>
      <c r="L274" s="88"/>
    </row>
    <row r="275" spans="2:12" x14ac:dyDescent="0.35">
      <c r="B275" s="51"/>
      <c r="C275" s="84"/>
      <c r="J275" s="86"/>
      <c r="L275" s="88"/>
    </row>
    <row r="276" spans="2:12" x14ac:dyDescent="0.35">
      <c r="B276" s="51"/>
      <c r="C276" s="84"/>
      <c r="J276" s="86"/>
      <c r="L276" s="88"/>
    </row>
    <row r="277" spans="2:12" x14ac:dyDescent="0.35">
      <c r="B277" s="51"/>
      <c r="C277" s="84"/>
      <c r="J277" s="86"/>
      <c r="L277" s="88"/>
    </row>
    <row r="278" spans="2:12" x14ac:dyDescent="0.35">
      <c r="B278" s="51"/>
      <c r="C278" s="84"/>
      <c r="J278" s="86"/>
      <c r="L278" s="88"/>
    </row>
    <row r="279" spans="2:12" x14ac:dyDescent="0.35">
      <c r="B279" s="51"/>
      <c r="C279" s="84"/>
      <c r="J279" s="86"/>
      <c r="L279" s="88"/>
    </row>
    <row r="280" spans="2:12" x14ac:dyDescent="0.35">
      <c r="B280" s="51"/>
      <c r="C280" s="84"/>
      <c r="J280" s="86"/>
      <c r="L280" s="88"/>
    </row>
    <row r="281" spans="2:12" x14ac:dyDescent="0.35">
      <c r="B281" s="51"/>
      <c r="C281" s="84"/>
      <c r="J281" s="86"/>
      <c r="L281" s="88"/>
    </row>
    <row r="282" spans="2:12" x14ac:dyDescent="0.35">
      <c r="B282" s="51"/>
      <c r="C282" s="84"/>
      <c r="J282" s="86"/>
      <c r="L282" s="88"/>
    </row>
    <row r="283" spans="2:12" x14ac:dyDescent="0.35">
      <c r="B283" s="51"/>
      <c r="C283" s="84"/>
      <c r="J283" s="86"/>
      <c r="L283" s="88"/>
    </row>
    <row r="284" spans="2:12" x14ac:dyDescent="0.35">
      <c r="B284" s="51"/>
      <c r="C284" s="84"/>
      <c r="J284" s="86"/>
      <c r="L284" s="88"/>
    </row>
    <row r="285" spans="2:12" x14ac:dyDescent="0.35">
      <c r="B285" s="51"/>
      <c r="C285" s="84"/>
      <c r="J285" s="86"/>
      <c r="L285" s="88"/>
    </row>
    <row r="286" spans="2:12" x14ac:dyDescent="0.35">
      <c r="B286" s="51"/>
      <c r="C286" s="84"/>
      <c r="J286" s="86"/>
      <c r="L286" s="88"/>
    </row>
    <row r="287" spans="2:12" x14ac:dyDescent="0.35">
      <c r="B287" s="51"/>
      <c r="C287" s="84"/>
      <c r="J287" s="86"/>
      <c r="L287" s="88"/>
    </row>
    <row r="288" spans="2:12" x14ac:dyDescent="0.35">
      <c r="B288" s="51"/>
      <c r="C288" s="84"/>
      <c r="J288" s="86"/>
      <c r="L288" s="88"/>
    </row>
    <row r="289" spans="2:12" x14ac:dyDescent="0.35">
      <c r="B289" s="51"/>
      <c r="C289" s="84"/>
      <c r="J289" s="86"/>
      <c r="L289" s="88"/>
    </row>
    <row r="290" spans="2:12" x14ac:dyDescent="0.35">
      <c r="B290" s="51"/>
      <c r="C290" s="84"/>
      <c r="J290" s="86"/>
      <c r="L290" s="88"/>
    </row>
    <row r="291" spans="2:12" x14ac:dyDescent="0.35">
      <c r="B291" s="51"/>
      <c r="C291" s="84"/>
      <c r="J291" s="86"/>
      <c r="L291" s="88"/>
    </row>
    <row r="292" spans="2:12" x14ac:dyDescent="0.35">
      <c r="B292" s="51"/>
      <c r="C292" s="84"/>
      <c r="J292" s="86"/>
      <c r="L292" s="88"/>
    </row>
    <row r="293" spans="2:12" x14ac:dyDescent="0.35">
      <c r="B293" s="51"/>
      <c r="C293" s="84"/>
      <c r="J293" s="86"/>
      <c r="L293" s="88"/>
    </row>
    <row r="294" spans="2:12" x14ac:dyDescent="0.35">
      <c r="B294" s="51"/>
      <c r="C294" s="84"/>
      <c r="J294" s="86"/>
      <c r="L294" s="88"/>
    </row>
    <row r="295" spans="2:12" x14ac:dyDescent="0.35">
      <c r="B295" s="51"/>
      <c r="C295" s="84"/>
      <c r="J295" s="86"/>
      <c r="L295" s="88"/>
    </row>
    <row r="296" spans="2:12" x14ac:dyDescent="0.35">
      <c r="B296" s="51"/>
      <c r="C296" s="84"/>
      <c r="J296" s="86"/>
      <c r="L296" s="88"/>
    </row>
    <row r="297" spans="2:12" x14ac:dyDescent="0.35">
      <c r="B297" s="51"/>
      <c r="C297" s="84"/>
      <c r="J297" s="86"/>
      <c r="L297" s="88"/>
    </row>
    <row r="298" spans="2:12" x14ac:dyDescent="0.35">
      <c r="B298" s="51"/>
      <c r="C298" s="84"/>
      <c r="J298" s="86"/>
      <c r="L298" s="88"/>
    </row>
    <row r="299" spans="2:12" x14ac:dyDescent="0.35">
      <c r="B299" s="51"/>
      <c r="C299" s="84"/>
      <c r="J299" s="86"/>
      <c r="L299" s="88"/>
    </row>
    <row r="300" spans="2:12" x14ac:dyDescent="0.35">
      <c r="B300" s="51"/>
      <c r="C300" s="84"/>
      <c r="J300" s="86"/>
      <c r="L300" s="88"/>
    </row>
    <row r="301" spans="2:12" x14ac:dyDescent="0.35">
      <c r="B301" s="51"/>
      <c r="C301" s="84"/>
      <c r="J301" s="86"/>
      <c r="L301" s="88"/>
    </row>
    <row r="302" spans="2:12" x14ac:dyDescent="0.35">
      <c r="B302" s="51"/>
      <c r="C302" s="84"/>
      <c r="J302" s="86"/>
      <c r="L302" s="88"/>
    </row>
    <row r="303" spans="2:12" x14ac:dyDescent="0.35">
      <c r="B303" s="51"/>
      <c r="C303" s="84"/>
      <c r="J303" s="86"/>
      <c r="L303" s="88"/>
    </row>
    <row r="304" spans="2:12" x14ac:dyDescent="0.35">
      <c r="B304" s="51"/>
      <c r="C304" s="84"/>
      <c r="J304" s="86"/>
      <c r="L304" s="88"/>
    </row>
    <row r="305" spans="2:12" x14ac:dyDescent="0.35">
      <c r="B305" s="51"/>
      <c r="C305" s="84"/>
      <c r="J305" s="86"/>
      <c r="L305" s="88"/>
    </row>
    <row r="306" spans="2:12" x14ac:dyDescent="0.35">
      <c r="B306" s="51"/>
      <c r="C306" s="84"/>
      <c r="J306" s="86"/>
      <c r="L306" s="88"/>
    </row>
    <row r="307" spans="2:12" x14ac:dyDescent="0.35">
      <c r="B307" s="51"/>
      <c r="C307" s="84"/>
      <c r="J307" s="86"/>
      <c r="L307" s="88"/>
    </row>
    <row r="308" spans="2:12" x14ac:dyDescent="0.35">
      <c r="B308" s="51"/>
      <c r="C308" s="84"/>
      <c r="J308" s="86"/>
      <c r="L308" s="88"/>
    </row>
    <row r="309" spans="2:12" x14ac:dyDescent="0.35">
      <c r="B309" s="51"/>
      <c r="C309" s="84"/>
      <c r="J309" s="86"/>
      <c r="L309" s="88"/>
    </row>
    <row r="310" spans="2:12" x14ac:dyDescent="0.35">
      <c r="B310" s="51"/>
      <c r="C310" s="84"/>
      <c r="J310" s="86"/>
      <c r="L310" s="88"/>
    </row>
    <row r="311" spans="2:12" x14ac:dyDescent="0.35">
      <c r="B311" s="51"/>
      <c r="C311" s="84"/>
      <c r="J311" s="86"/>
      <c r="L311" s="88"/>
    </row>
    <row r="312" spans="2:12" x14ac:dyDescent="0.35">
      <c r="B312" s="51"/>
      <c r="C312" s="84"/>
      <c r="J312" s="86"/>
      <c r="L312" s="88"/>
    </row>
    <row r="313" spans="2:12" x14ac:dyDescent="0.35">
      <c r="B313" s="51"/>
      <c r="C313" s="84"/>
      <c r="J313" s="86"/>
      <c r="L313" s="88"/>
    </row>
    <row r="314" spans="2:12" x14ac:dyDescent="0.35">
      <c r="B314" s="51"/>
      <c r="C314" s="84"/>
      <c r="J314" s="86"/>
      <c r="L314" s="88"/>
    </row>
    <row r="315" spans="2:12" x14ac:dyDescent="0.35">
      <c r="B315" s="51"/>
      <c r="C315" s="84"/>
      <c r="J315" s="86"/>
      <c r="L315" s="88"/>
    </row>
    <row r="316" spans="2:12" x14ac:dyDescent="0.35">
      <c r="B316" s="51"/>
      <c r="C316" s="84"/>
      <c r="J316" s="86"/>
      <c r="L316" s="88"/>
    </row>
    <row r="317" spans="2:12" x14ac:dyDescent="0.35">
      <c r="B317" s="51"/>
      <c r="C317" s="84"/>
      <c r="J317" s="86"/>
      <c r="L317" s="88"/>
    </row>
    <row r="318" spans="2:12" x14ac:dyDescent="0.35">
      <c r="B318" s="51"/>
      <c r="C318" s="84"/>
      <c r="J318" s="86"/>
      <c r="L318" s="88"/>
    </row>
    <row r="319" spans="2:12" x14ac:dyDescent="0.35">
      <c r="B319" s="51"/>
      <c r="C319" s="84"/>
      <c r="J319" s="86"/>
      <c r="L319" s="88"/>
    </row>
    <row r="320" spans="2:12" x14ac:dyDescent="0.35">
      <c r="B320" s="51"/>
      <c r="C320" s="84"/>
      <c r="J320" s="86"/>
      <c r="L320" s="88"/>
    </row>
    <row r="321" spans="2:12" x14ac:dyDescent="0.35">
      <c r="B321" s="51"/>
      <c r="C321" s="84"/>
      <c r="J321" s="86"/>
      <c r="L321" s="88"/>
    </row>
    <row r="322" spans="2:12" x14ac:dyDescent="0.35">
      <c r="B322" s="51"/>
      <c r="C322" s="84"/>
      <c r="J322" s="86"/>
      <c r="L322" s="88"/>
    </row>
    <row r="323" spans="2:12" x14ac:dyDescent="0.35">
      <c r="B323" s="51"/>
      <c r="C323" s="84"/>
      <c r="J323" s="86"/>
      <c r="L323" s="88"/>
    </row>
    <row r="324" spans="2:12" x14ac:dyDescent="0.35">
      <c r="B324" s="51"/>
      <c r="C324" s="84"/>
      <c r="J324" s="86"/>
      <c r="L324" s="88"/>
    </row>
    <row r="325" spans="2:12" x14ac:dyDescent="0.35">
      <c r="B325" s="51"/>
      <c r="C325" s="84"/>
      <c r="J325" s="86"/>
      <c r="L325" s="88"/>
    </row>
    <row r="326" spans="2:12" x14ac:dyDescent="0.35">
      <c r="B326" s="51"/>
      <c r="C326" s="84"/>
      <c r="J326" s="86"/>
      <c r="L326" s="88"/>
    </row>
    <row r="327" spans="2:12" x14ac:dyDescent="0.35">
      <c r="B327" s="51"/>
      <c r="C327" s="84"/>
      <c r="J327" s="86"/>
      <c r="L327" s="88"/>
    </row>
    <row r="328" spans="2:12" x14ac:dyDescent="0.35">
      <c r="B328" s="51"/>
      <c r="C328" s="84"/>
      <c r="J328" s="86"/>
      <c r="L328" s="88"/>
    </row>
    <row r="329" spans="2:12" x14ac:dyDescent="0.35">
      <c r="B329" s="51"/>
      <c r="C329" s="84"/>
      <c r="J329" s="86"/>
      <c r="L329" s="88"/>
    </row>
    <row r="330" spans="2:12" x14ac:dyDescent="0.35">
      <c r="B330" s="51"/>
      <c r="C330" s="84"/>
      <c r="J330" s="86"/>
      <c r="L330" s="88"/>
    </row>
    <row r="331" spans="2:12" x14ac:dyDescent="0.35">
      <c r="B331" s="51"/>
      <c r="C331" s="84"/>
      <c r="J331" s="86"/>
      <c r="L331" s="88"/>
    </row>
    <row r="332" spans="2:12" x14ac:dyDescent="0.35">
      <c r="B332" s="51"/>
      <c r="C332" s="84"/>
      <c r="J332" s="86"/>
      <c r="L332" s="88"/>
    </row>
    <row r="333" spans="2:12" x14ac:dyDescent="0.35">
      <c r="B333" s="51"/>
      <c r="C333" s="84"/>
      <c r="J333" s="86"/>
      <c r="L333" s="88"/>
    </row>
    <row r="334" spans="2:12" x14ac:dyDescent="0.35">
      <c r="B334" s="51"/>
      <c r="C334" s="84"/>
      <c r="J334" s="86"/>
      <c r="L334" s="88"/>
    </row>
    <row r="335" spans="2:12" x14ac:dyDescent="0.35">
      <c r="B335" s="51"/>
      <c r="C335" s="84"/>
      <c r="J335" s="86"/>
      <c r="L335" s="88"/>
    </row>
    <row r="336" spans="2:12" x14ac:dyDescent="0.35">
      <c r="B336" s="51"/>
      <c r="C336" s="84"/>
      <c r="J336" s="86"/>
      <c r="L336" s="88"/>
    </row>
    <row r="337" spans="2:12" x14ac:dyDescent="0.35">
      <c r="B337" s="51"/>
      <c r="C337" s="84"/>
      <c r="J337" s="86"/>
      <c r="L337" s="88"/>
    </row>
    <row r="338" spans="2:12" x14ac:dyDescent="0.35">
      <c r="B338" s="51"/>
      <c r="C338" s="84"/>
      <c r="J338" s="86"/>
      <c r="L338" s="88"/>
    </row>
    <row r="339" spans="2:12" x14ac:dyDescent="0.35">
      <c r="B339" s="51"/>
      <c r="C339" s="84"/>
      <c r="J339" s="86"/>
      <c r="L339" s="88"/>
    </row>
    <row r="340" spans="2:12" x14ac:dyDescent="0.35">
      <c r="B340" s="51"/>
      <c r="C340" s="84"/>
      <c r="J340" s="86"/>
      <c r="L340" s="88"/>
    </row>
    <row r="341" spans="2:12" x14ac:dyDescent="0.35">
      <c r="B341" s="51"/>
      <c r="C341" s="84"/>
      <c r="J341" s="86"/>
      <c r="L341" s="88"/>
    </row>
    <row r="342" spans="2:12" x14ac:dyDescent="0.35">
      <c r="B342" s="51"/>
      <c r="C342" s="84"/>
      <c r="J342" s="86"/>
      <c r="L342" s="88"/>
    </row>
    <row r="343" spans="2:12" x14ac:dyDescent="0.35">
      <c r="B343" s="51"/>
      <c r="C343" s="84"/>
      <c r="J343" s="86"/>
      <c r="L343" s="88"/>
    </row>
    <row r="344" spans="2:12" x14ac:dyDescent="0.35">
      <c r="B344" s="51"/>
      <c r="C344" s="84"/>
      <c r="J344" s="86"/>
      <c r="L344" s="88"/>
    </row>
    <row r="345" spans="2:12" x14ac:dyDescent="0.35">
      <c r="B345" s="51"/>
      <c r="C345" s="84"/>
      <c r="J345" s="86"/>
      <c r="L345" s="88"/>
    </row>
    <row r="346" spans="2:12" x14ac:dyDescent="0.35">
      <c r="B346" s="51"/>
      <c r="C346" s="84"/>
      <c r="J346" s="86"/>
      <c r="L346" s="88"/>
    </row>
    <row r="347" spans="2:12" x14ac:dyDescent="0.35">
      <c r="B347" s="51"/>
      <c r="C347" s="84"/>
      <c r="J347" s="86"/>
      <c r="L347" s="88"/>
    </row>
    <row r="348" spans="2:12" x14ac:dyDescent="0.35">
      <c r="B348" s="51"/>
      <c r="C348" s="84"/>
      <c r="J348" s="86"/>
      <c r="L348" s="88"/>
    </row>
    <row r="349" spans="2:12" x14ac:dyDescent="0.35">
      <c r="B349" s="51"/>
      <c r="C349" s="84"/>
      <c r="J349" s="86"/>
      <c r="L349" s="88"/>
    </row>
    <row r="350" spans="2:12" x14ac:dyDescent="0.35">
      <c r="B350" s="51"/>
      <c r="C350" s="84"/>
      <c r="J350" s="86"/>
      <c r="L350" s="88"/>
    </row>
    <row r="351" spans="2:12" x14ac:dyDescent="0.35">
      <c r="B351" s="51"/>
      <c r="C351" s="84"/>
      <c r="J351" s="86"/>
      <c r="L351" s="88"/>
    </row>
    <row r="352" spans="2:12" x14ac:dyDescent="0.35">
      <c r="B352" s="51"/>
      <c r="C352" s="84"/>
      <c r="J352" s="86"/>
      <c r="L352" s="88"/>
    </row>
    <row r="353" spans="2:12" x14ac:dyDescent="0.35">
      <c r="B353" s="51"/>
      <c r="C353" s="84"/>
      <c r="J353" s="86"/>
      <c r="L353" s="88"/>
    </row>
    <row r="354" spans="2:12" x14ac:dyDescent="0.35">
      <c r="B354" s="51"/>
      <c r="C354" s="84"/>
      <c r="J354" s="86"/>
      <c r="L354" s="88"/>
    </row>
    <row r="355" spans="2:12" x14ac:dyDescent="0.35">
      <c r="B355" s="51"/>
      <c r="C355" s="84"/>
      <c r="J355" s="86"/>
      <c r="L355" s="88"/>
    </row>
    <row r="356" spans="2:12" x14ac:dyDescent="0.35">
      <c r="B356" s="51"/>
      <c r="C356" s="84"/>
      <c r="J356" s="86"/>
      <c r="L356" s="88"/>
    </row>
    <row r="357" spans="2:12" x14ac:dyDescent="0.35">
      <c r="B357" s="51"/>
      <c r="C357" s="84"/>
      <c r="J357" s="86"/>
      <c r="L357" s="88"/>
    </row>
    <row r="358" spans="2:12" x14ac:dyDescent="0.35">
      <c r="B358" s="51"/>
      <c r="C358" s="84"/>
      <c r="J358" s="86"/>
      <c r="L358" s="88"/>
    </row>
    <row r="359" spans="2:12" x14ac:dyDescent="0.35">
      <c r="B359" s="51"/>
      <c r="C359" s="84"/>
      <c r="J359" s="86"/>
      <c r="L359" s="88"/>
    </row>
    <row r="360" spans="2:12" x14ac:dyDescent="0.35">
      <c r="B360" s="51"/>
      <c r="C360" s="84"/>
      <c r="J360" s="86"/>
      <c r="L360" s="88"/>
    </row>
    <row r="361" spans="2:12" x14ac:dyDescent="0.35">
      <c r="B361" s="51"/>
      <c r="C361" s="84"/>
      <c r="J361" s="86"/>
      <c r="L361" s="88"/>
    </row>
    <row r="362" spans="2:12" x14ac:dyDescent="0.35">
      <c r="B362" s="51"/>
      <c r="C362" s="84"/>
      <c r="J362" s="86"/>
      <c r="L362" s="88"/>
    </row>
    <row r="363" spans="2:12" x14ac:dyDescent="0.35">
      <c r="B363" s="51"/>
      <c r="C363" s="84"/>
      <c r="J363" s="86"/>
      <c r="L363" s="88"/>
    </row>
    <row r="364" spans="2:12" x14ac:dyDescent="0.35">
      <c r="B364" s="51"/>
      <c r="C364" s="84"/>
      <c r="J364" s="86"/>
      <c r="L364" s="88"/>
    </row>
    <row r="365" spans="2:12" x14ac:dyDescent="0.35">
      <c r="B365" s="51"/>
      <c r="C365" s="84"/>
      <c r="J365" s="86"/>
      <c r="L365" s="88"/>
    </row>
    <row r="366" spans="2:12" x14ac:dyDescent="0.35">
      <c r="B366" s="51"/>
      <c r="C366" s="84"/>
      <c r="J366" s="86"/>
      <c r="L366" s="88"/>
    </row>
    <row r="367" spans="2:12" x14ac:dyDescent="0.35">
      <c r="B367" s="51"/>
      <c r="C367" s="84"/>
      <c r="J367" s="86"/>
      <c r="L367" s="88"/>
    </row>
    <row r="368" spans="2:12" x14ac:dyDescent="0.35">
      <c r="B368" s="51"/>
      <c r="C368" s="84"/>
      <c r="J368" s="86"/>
      <c r="L368" s="88"/>
    </row>
    <row r="369" spans="2:12" x14ac:dyDescent="0.35">
      <c r="B369" s="51"/>
      <c r="C369" s="84"/>
      <c r="J369" s="86"/>
      <c r="L369" s="88"/>
    </row>
    <row r="370" spans="2:12" x14ac:dyDescent="0.35">
      <c r="B370" s="51"/>
      <c r="C370" s="84"/>
      <c r="J370" s="86"/>
      <c r="L370" s="88"/>
    </row>
    <row r="371" spans="2:12" x14ac:dyDescent="0.35">
      <c r="B371" s="51"/>
      <c r="C371" s="84"/>
      <c r="J371" s="86"/>
      <c r="L371" s="88"/>
    </row>
    <row r="372" spans="2:12" x14ac:dyDescent="0.35">
      <c r="B372" s="51"/>
      <c r="C372" s="84"/>
      <c r="J372" s="86"/>
      <c r="L372" s="88"/>
    </row>
    <row r="373" spans="2:12" x14ac:dyDescent="0.35">
      <c r="B373" s="51"/>
      <c r="C373" s="84"/>
      <c r="J373" s="86"/>
      <c r="L373" s="88"/>
    </row>
    <row r="374" spans="2:12" x14ac:dyDescent="0.35">
      <c r="B374" s="51"/>
      <c r="C374" s="84"/>
      <c r="J374" s="86"/>
      <c r="L374" s="88"/>
    </row>
    <row r="375" spans="2:12" x14ac:dyDescent="0.35">
      <c r="B375" s="51"/>
      <c r="C375" s="84"/>
      <c r="J375" s="86"/>
      <c r="L375" s="88"/>
    </row>
    <row r="376" spans="2:12" x14ac:dyDescent="0.35">
      <c r="B376" s="51"/>
      <c r="C376" s="84"/>
      <c r="J376" s="86"/>
      <c r="L376" s="88"/>
    </row>
    <row r="377" spans="2:12" x14ac:dyDescent="0.35">
      <c r="B377" s="51"/>
      <c r="C377" s="84"/>
      <c r="J377" s="86"/>
      <c r="L377" s="88"/>
    </row>
    <row r="378" spans="2:12" x14ac:dyDescent="0.35">
      <c r="B378" s="51"/>
      <c r="C378" s="84"/>
      <c r="J378" s="86"/>
      <c r="L378" s="88"/>
    </row>
    <row r="379" spans="2:12" x14ac:dyDescent="0.35">
      <c r="B379" s="51"/>
      <c r="C379" s="84"/>
      <c r="J379" s="86"/>
      <c r="L379" s="88"/>
    </row>
    <row r="380" spans="2:12" x14ac:dyDescent="0.35">
      <c r="B380" s="51"/>
      <c r="C380" s="84"/>
      <c r="J380" s="86"/>
      <c r="L380" s="88"/>
    </row>
    <row r="381" spans="2:12" x14ac:dyDescent="0.35">
      <c r="B381" s="51"/>
      <c r="C381" s="84"/>
      <c r="J381" s="86"/>
      <c r="L381" s="88"/>
    </row>
    <row r="382" spans="2:12" x14ac:dyDescent="0.35">
      <c r="B382" s="51"/>
      <c r="C382" s="84"/>
      <c r="J382" s="86"/>
      <c r="L382" s="88"/>
    </row>
    <row r="383" spans="2:12" x14ac:dyDescent="0.35">
      <c r="B383" s="51"/>
      <c r="C383" s="84"/>
      <c r="J383" s="86"/>
      <c r="L383" s="88"/>
    </row>
    <row r="384" spans="2:12" x14ac:dyDescent="0.35">
      <c r="B384" s="51"/>
      <c r="C384" s="84"/>
      <c r="J384" s="86"/>
      <c r="L384" s="88"/>
    </row>
    <row r="385" spans="2:12" x14ac:dyDescent="0.35">
      <c r="B385" s="51"/>
      <c r="C385" s="84"/>
      <c r="J385" s="86"/>
      <c r="L385" s="88"/>
    </row>
    <row r="386" spans="2:12" x14ac:dyDescent="0.35">
      <c r="B386" s="51"/>
      <c r="C386" s="84"/>
      <c r="J386" s="86"/>
      <c r="L386" s="88"/>
    </row>
    <row r="387" spans="2:12" x14ac:dyDescent="0.35">
      <c r="B387" s="51"/>
      <c r="C387" s="84"/>
      <c r="J387" s="86"/>
      <c r="L387" s="88"/>
    </row>
    <row r="388" spans="2:12" x14ac:dyDescent="0.35">
      <c r="B388" s="51"/>
      <c r="C388" s="84"/>
      <c r="J388" s="86"/>
      <c r="L388" s="88"/>
    </row>
    <row r="389" spans="2:12" x14ac:dyDescent="0.35">
      <c r="B389" s="51"/>
      <c r="C389" s="84"/>
      <c r="J389" s="86"/>
      <c r="L389" s="88"/>
    </row>
    <row r="390" spans="2:12" x14ac:dyDescent="0.35">
      <c r="B390" s="51"/>
      <c r="C390" s="84"/>
      <c r="J390" s="86"/>
      <c r="L390" s="88"/>
    </row>
    <row r="391" spans="2:12" x14ac:dyDescent="0.35">
      <c r="B391" s="51"/>
      <c r="C391" s="84"/>
      <c r="J391" s="86"/>
      <c r="L391" s="88"/>
    </row>
    <row r="392" spans="2:12" x14ac:dyDescent="0.35">
      <c r="B392" s="51"/>
      <c r="C392" s="84"/>
      <c r="J392" s="86"/>
      <c r="L392" s="88"/>
    </row>
    <row r="393" spans="2:12" x14ac:dyDescent="0.35">
      <c r="B393" s="51"/>
      <c r="C393" s="84"/>
      <c r="J393" s="86"/>
      <c r="L393" s="88"/>
    </row>
    <row r="394" spans="2:12" x14ac:dyDescent="0.35">
      <c r="B394" s="51"/>
      <c r="C394" s="84"/>
      <c r="J394" s="86"/>
      <c r="L394" s="88"/>
    </row>
    <row r="395" spans="2:12" x14ac:dyDescent="0.35">
      <c r="B395" s="51"/>
      <c r="C395" s="84"/>
      <c r="J395" s="86"/>
      <c r="L395" s="88"/>
    </row>
    <row r="396" spans="2:12" x14ac:dyDescent="0.35">
      <c r="B396" s="51"/>
      <c r="C396" s="84"/>
      <c r="J396" s="86"/>
      <c r="L396" s="88"/>
    </row>
    <row r="397" spans="2:12" x14ac:dyDescent="0.35">
      <c r="B397" s="51"/>
      <c r="C397" s="84"/>
      <c r="J397" s="86"/>
      <c r="L397" s="88"/>
    </row>
    <row r="398" spans="2:12" x14ac:dyDescent="0.35">
      <c r="B398" s="51"/>
      <c r="C398" s="84"/>
      <c r="J398" s="86"/>
      <c r="L398" s="88"/>
    </row>
    <row r="399" spans="2:12" x14ac:dyDescent="0.35">
      <c r="B399" s="51"/>
      <c r="C399" s="84"/>
      <c r="J399" s="86"/>
      <c r="L399" s="88"/>
    </row>
    <row r="400" spans="2:12" x14ac:dyDescent="0.35">
      <c r="B400" s="51"/>
      <c r="C400" s="84"/>
      <c r="J400" s="86"/>
      <c r="L400" s="88"/>
    </row>
    <row r="401" spans="2:12" x14ac:dyDescent="0.35">
      <c r="B401" s="51"/>
      <c r="C401" s="84"/>
      <c r="J401" s="86"/>
      <c r="L401" s="88"/>
    </row>
    <row r="402" spans="2:12" x14ac:dyDescent="0.35">
      <c r="B402" s="51"/>
      <c r="C402" s="84"/>
      <c r="J402" s="86"/>
      <c r="L402" s="88"/>
    </row>
    <row r="403" spans="2:12" x14ac:dyDescent="0.35">
      <c r="B403" s="51"/>
      <c r="C403" s="84"/>
      <c r="J403" s="86"/>
      <c r="L403" s="88"/>
    </row>
    <row r="404" spans="2:12" x14ac:dyDescent="0.35">
      <c r="B404" s="51"/>
      <c r="C404" s="84"/>
      <c r="J404" s="86"/>
      <c r="L404" s="88"/>
    </row>
    <row r="405" spans="2:12" x14ac:dyDescent="0.35">
      <c r="B405" s="51"/>
      <c r="C405" s="84"/>
      <c r="J405" s="86"/>
      <c r="L405" s="88"/>
    </row>
    <row r="406" spans="2:12" x14ac:dyDescent="0.35">
      <c r="B406" s="51"/>
      <c r="C406" s="84"/>
      <c r="J406" s="86"/>
      <c r="L406" s="88"/>
    </row>
    <row r="407" spans="2:12" x14ac:dyDescent="0.35">
      <c r="B407" s="51"/>
      <c r="C407" s="84"/>
      <c r="J407" s="86"/>
      <c r="L407" s="88"/>
    </row>
    <row r="408" spans="2:12" x14ac:dyDescent="0.35">
      <c r="B408" s="51"/>
      <c r="C408" s="84"/>
      <c r="J408" s="86"/>
      <c r="L408" s="88"/>
    </row>
    <row r="409" spans="2:12" x14ac:dyDescent="0.35">
      <c r="B409" s="51"/>
      <c r="C409" s="84"/>
      <c r="J409" s="86"/>
      <c r="L409" s="88"/>
    </row>
    <row r="410" spans="2:12" x14ac:dyDescent="0.35">
      <c r="B410" s="51"/>
      <c r="C410" s="84"/>
      <c r="J410" s="86"/>
      <c r="L410" s="88"/>
    </row>
    <row r="411" spans="2:12" x14ac:dyDescent="0.35">
      <c r="B411" s="51"/>
      <c r="C411" s="84"/>
      <c r="J411" s="86"/>
      <c r="L411" s="88"/>
    </row>
    <row r="412" spans="2:12" x14ac:dyDescent="0.35">
      <c r="B412" s="51"/>
      <c r="C412" s="84"/>
      <c r="J412" s="86"/>
      <c r="L412" s="88"/>
    </row>
    <row r="413" spans="2:12" x14ac:dyDescent="0.35">
      <c r="B413" s="51"/>
      <c r="C413" s="84"/>
      <c r="J413" s="86"/>
      <c r="L413" s="88"/>
    </row>
    <row r="414" spans="2:12" x14ac:dyDescent="0.35">
      <c r="B414" s="51"/>
      <c r="C414" s="84"/>
      <c r="J414" s="86"/>
      <c r="L414" s="88"/>
    </row>
    <row r="415" spans="2:12" x14ac:dyDescent="0.35">
      <c r="B415" s="51"/>
      <c r="C415" s="84"/>
      <c r="J415" s="86"/>
      <c r="L415" s="88"/>
    </row>
    <row r="416" spans="2:12" x14ac:dyDescent="0.35">
      <c r="B416" s="51"/>
      <c r="C416" s="84"/>
      <c r="J416" s="86"/>
      <c r="L416" s="88"/>
    </row>
    <row r="417" spans="2:12" x14ac:dyDescent="0.35">
      <c r="B417" s="51"/>
      <c r="C417" s="84"/>
      <c r="J417" s="86"/>
      <c r="L417" s="88"/>
    </row>
    <row r="418" spans="2:12" x14ac:dyDescent="0.35">
      <c r="B418" s="51"/>
      <c r="C418" s="84"/>
      <c r="J418" s="86"/>
      <c r="L418" s="88"/>
    </row>
    <row r="419" spans="2:12" x14ac:dyDescent="0.35">
      <c r="B419" s="51"/>
      <c r="C419" s="84"/>
      <c r="J419" s="86"/>
      <c r="L419" s="88"/>
    </row>
    <row r="420" spans="2:12" x14ac:dyDescent="0.35">
      <c r="B420" s="51"/>
      <c r="C420" s="84"/>
      <c r="J420" s="86"/>
      <c r="L420" s="88"/>
    </row>
    <row r="421" spans="2:12" x14ac:dyDescent="0.35">
      <c r="B421" s="51"/>
      <c r="C421" s="84"/>
      <c r="J421" s="86"/>
      <c r="L421" s="88"/>
    </row>
    <row r="422" spans="2:12" x14ac:dyDescent="0.35">
      <c r="B422" s="51"/>
      <c r="C422" s="84"/>
      <c r="J422" s="86"/>
      <c r="L422" s="88"/>
    </row>
    <row r="423" spans="2:12" x14ac:dyDescent="0.35">
      <c r="B423" s="51"/>
      <c r="C423" s="84"/>
      <c r="J423" s="86"/>
      <c r="L423" s="88"/>
    </row>
    <row r="424" spans="2:12" x14ac:dyDescent="0.35">
      <c r="B424" s="51"/>
      <c r="C424" s="84"/>
      <c r="J424" s="86"/>
      <c r="L424" s="88"/>
    </row>
    <row r="425" spans="2:12" x14ac:dyDescent="0.35">
      <c r="B425" s="51"/>
      <c r="C425" s="84"/>
      <c r="J425" s="86"/>
      <c r="L425" s="88"/>
    </row>
    <row r="426" spans="2:12" x14ac:dyDescent="0.35">
      <c r="B426" s="51"/>
      <c r="C426" s="84"/>
      <c r="J426" s="86"/>
      <c r="L426" s="88"/>
    </row>
    <row r="427" spans="2:12" x14ac:dyDescent="0.35">
      <c r="B427" s="51"/>
      <c r="C427" s="84"/>
      <c r="J427" s="86"/>
      <c r="L427" s="88"/>
    </row>
    <row r="428" spans="2:12" x14ac:dyDescent="0.35">
      <c r="B428" s="51"/>
      <c r="C428" s="84"/>
      <c r="J428" s="86"/>
      <c r="L428" s="88"/>
    </row>
    <row r="429" spans="2:12" x14ac:dyDescent="0.35">
      <c r="B429" s="51"/>
      <c r="C429" s="84"/>
      <c r="J429" s="86"/>
      <c r="L429" s="88"/>
    </row>
    <row r="430" spans="2:12" x14ac:dyDescent="0.35">
      <c r="B430" s="51"/>
      <c r="C430" s="84"/>
      <c r="J430" s="86"/>
      <c r="L430" s="88"/>
    </row>
    <row r="431" spans="2:12" x14ac:dyDescent="0.35">
      <c r="B431" s="51"/>
      <c r="C431" s="84"/>
      <c r="J431" s="86"/>
      <c r="L431" s="88"/>
    </row>
    <row r="432" spans="2:12" x14ac:dyDescent="0.35">
      <c r="B432" s="51"/>
      <c r="C432" s="84"/>
      <c r="J432" s="86"/>
      <c r="L432" s="88"/>
    </row>
    <row r="433" spans="2:12" x14ac:dyDescent="0.35">
      <c r="B433" s="51"/>
      <c r="C433" s="84"/>
      <c r="J433" s="86"/>
      <c r="L433" s="88"/>
    </row>
    <row r="434" spans="2:12" x14ac:dyDescent="0.35">
      <c r="B434" s="51"/>
      <c r="C434" s="84"/>
      <c r="J434" s="86"/>
      <c r="L434" s="88"/>
    </row>
    <row r="435" spans="2:12" x14ac:dyDescent="0.35">
      <c r="B435" s="51"/>
      <c r="C435" s="84"/>
      <c r="J435" s="86"/>
      <c r="L435" s="88"/>
    </row>
    <row r="436" spans="2:12" x14ac:dyDescent="0.35">
      <c r="B436" s="51"/>
      <c r="C436" s="84"/>
      <c r="J436" s="86"/>
      <c r="L436" s="88"/>
    </row>
    <row r="437" spans="2:12" x14ac:dyDescent="0.35">
      <c r="B437" s="51"/>
      <c r="C437" s="84"/>
      <c r="J437" s="86"/>
      <c r="L437" s="88"/>
    </row>
    <row r="438" spans="2:12" x14ac:dyDescent="0.35">
      <c r="B438" s="51"/>
      <c r="C438" s="84"/>
      <c r="J438" s="86"/>
      <c r="L438" s="88"/>
    </row>
    <row r="439" spans="2:12" x14ac:dyDescent="0.35">
      <c r="B439" s="51"/>
      <c r="C439" s="84"/>
      <c r="J439" s="86"/>
      <c r="L439" s="88"/>
    </row>
    <row r="440" spans="2:12" x14ac:dyDescent="0.35">
      <c r="B440" s="51"/>
      <c r="C440" s="84"/>
      <c r="J440" s="86"/>
      <c r="L440" s="88"/>
    </row>
    <row r="441" spans="2:12" x14ac:dyDescent="0.35">
      <c r="B441" s="51"/>
      <c r="C441" s="84"/>
      <c r="J441" s="86"/>
      <c r="L441" s="88"/>
    </row>
    <row r="442" spans="2:12" x14ac:dyDescent="0.35">
      <c r="B442" s="51"/>
      <c r="C442" s="84"/>
      <c r="J442" s="86"/>
      <c r="L442" s="88"/>
    </row>
    <row r="443" spans="2:12" x14ac:dyDescent="0.35">
      <c r="B443" s="51"/>
      <c r="C443" s="84"/>
      <c r="J443" s="86"/>
      <c r="L443" s="88"/>
    </row>
    <row r="444" spans="2:12" x14ac:dyDescent="0.35">
      <c r="B444" s="51"/>
      <c r="C444" s="84"/>
      <c r="J444" s="86"/>
      <c r="L444" s="88"/>
    </row>
    <row r="445" spans="2:12" x14ac:dyDescent="0.35">
      <c r="B445" s="51"/>
      <c r="C445" s="84"/>
      <c r="J445" s="86"/>
      <c r="L445" s="88"/>
    </row>
    <row r="446" spans="2:12" x14ac:dyDescent="0.35">
      <c r="B446" s="51"/>
      <c r="C446" s="84"/>
      <c r="J446" s="86"/>
      <c r="L446" s="88"/>
    </row>
    <row r="447" spans="2:12" x14ac:dyDescent="0.35">
      <c r="B447" s="51"/>
      <c r="C447" s="84"/>
      <c r="J447" s="86"/>
      <c r="L447" s="88"/>
    </row>
    <row r="448" spans="2:12" x14ac:dyDescent="0.35">
      <c r="B448" s="51"/>
      <c r="C448" s="84"/>
      <c r="J448" s="86"/>
      <c r="L448" s="88"/>
    </row>
    <row r="449" spans="2:12" x14ac:dyDescent="0.35">
      <c r="B449" s="51"/>
      <c r="C449" s="84"/>
      <c r="J449" s="86"/>
      <c r="L449" s="88"/>
    </row>
    <row r="450" spans="2:12" x14ac:dyDescent="0.35">
      <c r="B450" s="51"/>
      <c r="C450" s="84"/>
      <c r="J450" s="86"/>
      <c r="L450" s="88"/>
    </row>
    <row r="451" spans="2:12" x14ac:dyDescent="0.35">
      <c r="B451" s="51"/>
      <c r="C451" s="84"/>
      <c r="J451" s="86"/>
      <c r="L451" s="88"/>
    </row>
    <row r="452" spans="2:12" x14ac:dyDescent="0.35">
      <c r="B452" s="51"/>
      <c r="C452" s="84"/>
      <c r="J452" s="86"/>
      <c r="L452" s="88"/>
    </row>
    <row r="453" spans="2:12" x14ac:dyDescent="0.35">
      <c r="B453" s="51"/>
      <c r="C453" s="84"/>
      <c r="J453" s="86"/>
      <c r="L453" s="88"/>
    </row>
    <row r="454" spans="2:12" x14ac:dyDescent="0.35">
      <c r="B454" s="51"/>
      <c r="C454" s="84"/>
      <c r="J454" s="86"/>
      <c r="L454" s="88"/>
    </row>
    <row r="455" spans="2:12" x14ac:dyDescent="0.35">
      <c r="B455" s="51"/>
      <c r="C455" s="84"/>
      <c r="J455" s="86"/>
      <c r="L455" s="88"/>
    </row>
    <row r="456" spans="2:12" x14ac:dyDescent="0.35">
      <c r="B456" s="51"/>
      <c r="C456" s="84"/>
      <c r="J456" s="86"/>
      <c r="L456" s="88"/>
    </row>
    <row r="457" spans="2:12" x14ac:dyDescent="0.35">
      <c r="B457" s="51"/>
      <c r="C457" s="84"/>
      <c r="J457" s="86"/>
      <c r="L457" s="88"/>
    </row>
    <row r="458" spans="2:12" x14ac:dyDescent="0.35">
      <c r="B458" s="51"/>
      <c r="C458" s="84"/>
      <c r="J458" s="86"/>
      <c r="L458" s="88"/>
    </row>
    <row r="459" spans="2:12" x14ac:dyDescent="0.35">
      <c r="B459" s="51"/>
      <c r="C459" s="84"/>
      <c r="J459" s="86"/>
      <c r="L459" s="88"/>
    </row>
    <row r="460" spans="2:12" x14ac:dyDescent="0.35">
      <c r="B460" s="51"/>
      <c r="C460" s="84"/>
      <c r="J460" s="86"/>
      <c r="L460" s="88"/>
    </row>
    <row r="461" spans="2:12" x14ac:dyDescent="0.35">
      <c r="B461" s="51"/>
      <c r="C461" s="84"/>
      <c r="J461" s="86"/>
      <c r="L461" s="88"/>
    </row>
    <row r="462" spans="2:12" x14ac:dyDescent="0.35">
      <c r="B462" s="51"/>
      <c r="C462" s="84"/>
      <c r="J462" s="86"/>
      <c r="L462" s="88"/>
    </row>
    <row r="463" spans="2:12" x14ac:dyDescent="0.35">
      <c r="B463" s="51"/>
      <c r="C463" s="84"/>
      <c r="J463" s="86"/>
      <c r="L463" s="88"/>
    </row>
    <row r="464" spans="2:12" x14ac:dyDescent="0.35">
      <c r="B464" s="51"/>
      <c r="C464" s="84"/>
      <c r="J464" s="86"/>
      <c r="L464" s="88"/>
    </row>
    <row r="465" spans="2:12" x14ac:dyDescent="0.35">
      <c r="B465" s="51"/>
      <c r="C465" s="84"/>
      <c r="J465" s="86"/>
      <c r="L465" s="88"/>
    </row>
    <row r="466" spans="2:12" x14ac:dyDescent="0.35">
      <c r="B466" s="51"/>
      <c r="C466" s="84"/>
      <c r="J466" s="86"/>
      <c r="L466" s="88"/>
    </row>
    <row r="467" spans="2:12" x14ac:dyDescent="0.35">
      <c r="B467" s="51"/>
      <c r="C467" s="84"/>
      <c r="J467" s="86"/>
      <c r="L467" s="88"/>
    </row>
    <row r="468" spans="2:12" x14ac:dyDescent="0.35">
      <c r="B468" s="51"/>
      <c r="C468" s="84"/>
      <c r="J468" s="86"/>
      <c r="L468" s="88"/>
    </row>
    <row r="469" spans="2:12" x14ac:dyDescent="0.35">
      <c r="B469" s="51"/>
      <c r="C469" s="84"/>
      <c r="J469" s="86"/>
      <c r="L469" s="88"/>
    </row>
    <row r="470" spans="2:12" x14ac:dyDescent="0.35">
      <c r="B470" s="51"/>
      <c r="C470" s="84"/>
      <c r="J470" s="86"/>
      <c r="L470" s="88"/>
    </row>
    <row r="471" spans="2:12" x14ac:dyDescent="0.35">
      <c r="B471" s="51"/>
      <c r="C471" s="84"/>
      <c r="J471" s="86"/>
      <c r="L471" s="88"/>
    </row>
    <row r="472" spans="2:12" x14ac:dyDescent="0.35">
      <c r="B472" s="51"/>
      <c r="C472" s="84"/>
      <c r="J472" s="86"/>
      <c r="L472" s="88"/>
    </row>
    <row r="473" spans="2:12" x14ac:dyDescent="0.35">
      <c r="B473" s="51"/>
      <c r="C473" s="84"/>
      <c r="J473" s="86"/>
      <c r="L473" s="88"/>
    </row>
    <row r="474" spans="2:12" x14ac:dyDescent="0.35">
      <c r="B474" s="51"/>
      <c r="C474" s="84"/>
      <c r="J474" s="86"/>
      <c r="L474" s="88"/>
    </row>
    <row r="475" spans="2:12" x14ac:dyDescent="0.35">
      <c r="B475" s="51"/>
      <c r="C475" s="84"/>
      <c r="J475" s="86"/>
      <c r="L475" s="88"/>
    </row>
    <row r="476" spans="2:12" x14ac:dyDescent="0.35">
      <c r="B476" s="51"/>
      <c r="C476" s="84"/>
      <c r="J476" s="86"/>
      <c r="L476" s="88"/>
    </row>
    <row r="477" spans="2:12" x14ac:dyDescent="0.35">
      <c r="B477" s="51"/>
      <c r="C477" s="84"/>
      <c r="J477" s="86"/>
      <c r="L477" s="88"/>
    </row>
    <row r="478" spans="2:12" x14ac:dyDescent="0.35">
      <c r="B478" s="51"/>
      <c r="C478" s="84"/>
      <c r="J478" s="86"/>
      <c r="L478" s="88"/>
    </row>
    <row r="479" spans="2:12" x14ac:dyDescent="0.35">
      <c r="B479" s="51"/>
      <c r="C479" s="84"/>
      <c r="J479" s="86"/>
      <c r="L479" s="88"/>
    </row>
    <row r="480" spans="2:12" x14ac:dyDescent="0.35">
      <c r="B480" s="51"/>
      <c r="C480" s="84"/>
      <c r="J480" s="86"/>
      <c r="L480" s="88"/>
    </row>
    <row r="481" spans="2:12" x14ac:dyDescent="0.35">
      <c r="B481" s="51"/>
      <c r="C481" s="84"/>
      <c r="J481" s="86"/>
      <c r="L481" s="88"/>
    </row>
    <row r="482" spans="2:12" x14ac:dyDescent="0.35">
      <c r="B482" s="51"/>
      <c r="C482" s="84"/>
      <c r="J482" s="86"/>
      <c r="L482" s="88"/>
    </row>
    <row r="483" spans="2:12" x14ac:dyDescent="0.35">
      <c r="B483" s="51"/>
      <c r="C483" s="84"/>
      <c r="J483" s="86"/>
      <c r="L483" s="88"/>
    </row>
    <row r="484" spans="2:12" x14ac:dyDescent="0.35">
      <c r="B484" s="51"/>
      <c r="C484" s="84"/>
      <c r="J484" s="86"/>
      <c r="L484" s="88"/>
    </row>
    <row r="485" spans="2:12" x14ac:dyDescent="0.35">
      <c r="B485" s="51"/>
      <c r="C485" s="84"/>
      <c r="J485" s="86"/>
      <c r="L485" s="88"/>
    </row>
    <row r="486" spans="2:12" x14ac:dyDescent="0.35">
      <c r="B486" s="51"/>
      <c r="C486" s="84"/>
      <c r="J486" s="86"/>
      <c r="L486" s="88"/>
    </row>
    <row r="487" spans="2:12" x14ac:dyDescent="0.35">
      <c r="B487" s="51"/>
      <c r="C487" s="84"/>
      <c r="J487" s="86"/>
      <c r="L487" s="88"/>
    </row>
    <row r="488" spans="2:12" x14ac:dyDescent="0.35">
      <c r="B488" s="51"/>
      <c r="C488" s="84"/>
      <c r="J488" s="86"/>
      <c r="L488" s="88"/>
    </row>
    <row r="489" spans="2:12" x14ac:dyDescent="0.35">
      <c r="B489" s="51"/>
      <c r="C489" s="84"/>
      <c r="J489" s="86"/>
      <c r="L489" s="88"/>
    </row>
    <row r="490" spans="2:12" x14ac:dyDescent="0.35">
      <c r="B490" s="51"/>
      <c r="C490" s="84"/>
      <c r="J490" s="86"/>
      <c r="L490" s="88"/>
    </row>
    <row r="491" spans="2:12" x14ac:dyDescent="0.35">
      <c r="B491" s="51"/>
      <c r="C491" s="84"/>
      <c r="J491" s="86"/>
      <c r="L491" s="88"/>
    </row>
    <row r="492" spans="2:12" x14ac:dyDescent="0.35">
      <c r="B492" s="51"/>
      <c r="C492" s="84"/>
      <c r="J492" s="86"/>
      <c r="L492" s="88"/>
    </row>
    <row r="493" spans="2:12" x14ac:dyDescent="0.35">
      <c r="B493" s="51"/>
      <c r="C493" s="84"/>
      <c r="J493" s="86"/>
      <c r="L493" s="88"/>
    </row>
    <row r="494" spans="2:12" x14ac:dyDescent="0.35">
      <c r="B494" s="51"/>
      <c r="C494" s="84"/>
      <c r="J494" s="86"/>
      <c r="L494" s="88"/>
    </row>
    <row r="495" spans="2:12" x14ac:dyDescent="0.35">
      <c r="B495" s="51"/>
      <c r="C495" s="84"/>
      <c r="J495" s="86"/>
      <c r="L495" s="88"/>
    </row>
    <row r="496" spans="2:12" x14ac:dyDescent="0.35">
      <c r="B496" s="51"/>
      <c r="C496" s="84"/>
      <c r="J496" s="86"/>
      <c r="L496" s="88"/>
    </row>
    <row r="497" spans="2:12" x14ac:dyDescent="0.35">
      <c r="B497" s="51"/>
      <c r="C497" s="84"/>
      <c r="J497" s="86"/>
      <c r="L497" s="88"/>
    </row>
    <row r="498" spans="2:12" x14ac:dyDescent="0.35">
      <c r="B498" s="51"/>
      <c r="C498" s="84"/>
      <c r="J498" s="86"/>
      <c r="L498" s="88"/>
    </row>
    <row r="499" spans="2:12" x14ac:dyDescent="0.35">
      <c r="B499" s="51"/>
      <c r="C499" s="84"/>
      <c r="J499" s="86"/>
      <c r="L499" s="88"/>
    </row>
    <row r="500" spans="2:12" x14ac:dyDescent="0.35">
      <c r="B500" s="51"/>
      <c r="C500" s="84"/>
      <c r="J500" s="86"/>
      <c r="L500" s="88"/>
    </row>
    <row r="501" spans="2:12" x14ac:dyDescent="0.35">
      <c r="B501" s="51"/>
      <c r="C501" s="84"/>
      <c r="J501" s="86"/>
      <c r="L501" s="88"/>
    </row>
    <row r="502" spans="2:12" x14ac:dyDescent="0.35">
      <c r="B502" s="51"/>
      <c r="C502" s="84"/>
      <c r="J502" s="86"/>
      <c r="L502" s="88"/>
    </row>
    <row r="503" spans="2:12" x14ac:dyDescent="0.35">
      <c r="B503" s="51"/>
      <c r="C503" s="84"/>
      <c r="J503" s="86"/>
      <c r="L503" s="88"/>
    </row>
    <row r="504" spans="2:12" x14ac:dyDescent="0.35">
      <c r="B504" s="51"/>
      <c r="C504" s="84"/>
      <c r="J504" s="86"/>
      <c r="L504" s="88"/>
    </row>
    <row r="505" spans="2:12" x14ac:dyDescent="0.35">
      <c r="B505" s="51"/>
      <c r="C505" s="84"/>
      <c r="J505" s="86"/>
      <c r="L505" s="88"/>
    </row>
    <row r="506" spans="2:12" x14ac:dyDescent="0.35">
      <c r="B506" s="51"/>
      <c r="C506" s="84"/>
      <c r="J506" s="86"/>
      <c r="L506" s="88"/>
    </row>
    <row r="507" spans="2:12" x14ac:dyDescent="0.35">
      <c r="B507" s="51"/>
      <c r="C507" s="84"/>
      <c r="J507" s="86"/>
      <c r="L507" s="88"/>
    </row>
    <row r="508" spans="2:12" x14ac:dyDescent="0.35">
      <c r="B508" s="51"/>
      <c r="C508" s="84"/>
      <c r="J508" s="86"/>
      <c r="L508" s="88"/>
    </row>
    <row r="509" spans="2:12" x14ac:dyDescent="0.35">
      <c r="B509" s="51"/>
      <c r="C509" s="84"/>
      <c r="J509" s="86"/>
      <c r="L509" s="88"/>
    </row>
    <row r="510" spans="2:12" x14ac:dyDescent="0.35">
      <c r="B510" s="51"/>
      <c r="C510" s="84"/>
      <c r="J510" s="86"/>
      <c r="L510" s="88"/>
    </row>
    <row r="511" spans="2:12" x14ac:dyDescent="0.35">
      <c r="B511" s="51"/>
      <c r="C511" s="84"/>
      <c r="J511" s="86"/>
      <c r="L511" s="88"/>
    </row>
    <row r="512" spans="2:12" x14ac:dyDescent="0.35">
      <c r="B512" s="51"/>
      <c r="C512" s="84"/>
      <c r="J512" s="86"/>
      <c r="L512" s="88"/>
    </row>
    <row r="513" spans="2:12" x14ac:dyDescent="0.35">
      <c r="B513" s="51"/>
      <c r="C513" s="84"/>
      <c r="J513" s="86"/>
      <c r="L513" s="88"/>
    </row>
    <row r="514" spans="2:12" x14ac:dyDescent="0.35">
      <c r="B514" s="51"/>
      <c r="C514" s="84"/>
      <c r="J514" s="86"/>
      <c r="L514" s="88"/>
    </row>
    <row r="515" spans="2:12" x14ac:dyDescent="0.35">
      <c r="B515" s="51"/>
      <c r="C515" s="84"/>
      <c r="J515" s="86"/>
      <c r="L515" s="88"/>
    </row>
    <row r="516" spans="2:12" x14ac:dyDescent="0.35">
      <c r="B516" s="51"/>
      <c r="C516" s="84"/>
      <c r="J516" s="86"/>
      <c r="L516" s="88"/>
    </row>
    <row r="517" spans="2:12" x14ac:dyDescent="0.35">
      <c r="B517" s="51"/>
      <c r="C517" s="84"/>
      <c r="J517" s="86"/>
      <c r="L517" s="88"/>
    </row>
    <row r="518" spans="2:12" x14ac:dyDescent="0.35">
      <c r="B518" s="51"/>
      <c r="C518" s="84"/>
      <c r="J518" s="86"/>
      <c r="L518" s="88"/>
    </row>
    <row r="519" spans="2:12" x14ac:dyDescent="0.35">
      <c r="B519" s="51"/>
      <c r="C519" s="84"/>
      <c r="J519" s="86"/>
      <c r="L519" s="88"/>
    </row>
    <row r="520" spans="2:12" x14ac:dyDescent="0.35">
      <c r="B520" s="51"/>
      <c r="C520" s="84"/>
      <c r="J520" s="86"/>
      <c r="L520" s="88"/>
    </row>
    <row r="521" spans="2:12" x14ac:dyDescent="0.35">
      <c r="B521" s="51"/>
      <c r="C521" s="84"/>
      <c r="J521" s="86"/>
      <c r="L521" s="88"/>
    </row>
    <row r="522" spans="2:12" x14ac:dyDescent="0.35">
      <c r="B522" s="51"/>
      <c r="C522" s="84"/>
      <c r="J522" s="86"/>
      <c r="L522" s="88"/>
    </row>
    <row r="523" spans="2:12" x14ac:dyDescent="0.35">
      <c r="B523" s="51"/>
      <c r="C523" s="84"/>
      <c r="J523" s="86"/>
      <c r="L523" s="88"/>
    </row>
    <row r="524" spans="2:12" x14ac:dyDescent="0.35">
      <c r="B524" s="51"/>
      <c r="C524" s="84"/>
      <c r="J524" s="86"/>
      <c r="L524" s="88"/>
    </row>
    <row r="525" spans="2:12" x14ac:dyDescent="0.35">
      <c r="B525" s="51"/>
      <c r="C525" s="84"/>
      <c r="J525" s="86"/>
      <c r="L525" s="88"/>
    </row>
    <row r="526" spans="2:12" x14ac:dyDescent="0.35">
      <c r="B526" s="51"/>
      <c r="C526" s="84"/>
      <c r="J526" s="86"/>
      <c r="L526" s="88"/>
    </row>
    <row r="527" spans="2:12" x14ac:dyDescent="0.35">
      <c r="B527" s="51"/>
      <c r="C527" s="84"/>
      <c r="J527" s="86"/>
      <c r="L527" s="88"/>
    </row>
    <row r="528" spans="2:12" x14ac:dyDescent="0.35">
      <c r="B528" s="51"/>
      <c r="C528" s="84"/>
      <c r="J528" s="86"/>
      <c r="L528" s="88"/>
    </row>
    <row r="529" spans="2:12" x14ac:dyDescent="0.35">
      <c r="B529" s="51"/>
      <c r="C529" s="84"/>
      <c r="J529" s="86"/>
      <c r="L529" s="88"/>
    </row>
    <row r="530" spans="2:12" x14ac:dyDescent="0.35">
      <c r="B530" s="51"/>
      <c r="C530" s="84"/>
      <c r="J530" s="86"/>
      <c r="L530" s="88"/>
    </row>
    <row r="531" spans="2:12" x14ac:dyDescent="0.35">
      <c r="B531" s="51"/>
      <c r="C531" s="84"/>
      <c r="J531" s="86"/>
      <c r="L531" s="88"/>
    </row>
    <row r="532" spans="2:12" x14ac:dyDescent="0.35">
      <c r="B532" s="51"/>
      <c r="C532" s="84"/>
      <c r="J532" s="86"/>
      <c r="L532" s="88"/>
    </row>
    <row r="533" spans="2:12" x14ac:dyDescent="0.35">
      <c r="B533" s="51"/>
      <c r="C533" s="84"/>
      <c r="J533" s="86"/>
      <c r="L533" s="88"/>
    </row>
    <row r="534" spans="2:12" x14ac:dyDescent="0.35">
      <c r="B534" s="51"/>
      <c r="C534" s="84"/>
      <c r="J534" s="86"/>
      <c r="L534" s="88"/>
    </row>
    <row r="535" spans="2:12" x14ac:dyDescent="0.35">
      <c r="B535" s="51"/>
      <c r="C535" s="84"/>
      <c r="J535" s="86"/>
      <c r="L535" s="88"/>
    </row>
    <row r="536" spans="2:12" x14ac:dyDescent="0.35">
      <c r="B536" s="51"/>
      <c r="C536" s="84"/>
      <c r="J536" s="86"/>
      <c r="L536" s="88"/>
    </row>
    <row r="537" spans="2:12" x14ac:dyDescent="0.35">
      <c r="B537" s="51"/>
      <c r="C537" s="84"/>
      <c r="J537" s="86"/>
      <c r="L537" s="88"/>
    </row>
    <row r="538" spans="2:12" x14ac:dyDescent="0.35">
      <c r="B538" s="51"/>
      <c r="C538" s="84"/>
      <c r="J538" s="86"/>
      <c r="L538" s="88"/>
    </row>
    <row r="539" spans="2:12" x14ac:dyDescent="0.35">
      <c r="B539" s="51"/>
      <c r="C539" s="84"/>
      <c r="J539" s="86"/>
      <c r="L539" s="88"/>
    </row>
    <row r="540" spans="2:12" x14ac:dyDescent="0.35">
      <c r="B540" s="51"/>
      <c r="C540" s="84"/>
      <c r="J540" s="86"/>
      <c r="L540" s="88"/>
    </row>
    <row r="541" spans="2:12" x14ac:dyDescent="0.35">
      <c r="B541" s="51"/>
      <c r="C541" s="84"/>
      <c r="J541" s="86"/>
      <c r="L541" s="88"/>
    </row>
    <row r="542" spans="2:12" x14ac:dyDescent="0.35">
      <c r="B542" s="51"/>
      <c r="C542" s="84"/>
      <c r="J542" s="86"/>
      <c r="L542" s="88"/>
    </row>
    <row r="543" spans="2:12" x14ac:dyDescent="0.35">
      <c r="B543" s="51"/>
      <c r="C543" s="84"/>
      <c r="J543" s="86"/>
      <c r="L543" s="88"/>
    </row>
    <row r="544" spans="2:12" x14ac:dyDescent="0.35">
      <c r="B544" s="51"/>
      <c r="C544" s="84"/>
      <c r="J544" s="86"/>
      <c r="L544" s="88"/>
    </row>
    <row r="545" spans="2:12" x14ac:dyDescent="0.35">
      <c r="B545" s="51"/>
      <c r="C545" s="84"/>
      <c r="J545" s="86"/>
      <c r="L545" s="88"/>
    </row>
    <row r="546" spans="2:12" x14ac:dyDescent="0.35">
      <c r="B546" s="51"/>
      <c r="C546" s="84"/>
      <c r="J546" s="86"/>
      <c r="L546" s="88"/>
    </row>
    <row r="547" spans="2:12" x14ac:dyDescent="0.35">
      <c r="B547" s="51"/>
      <c r="C547" s="84"/>
      <c r="J547" s="86"/>
      <c r="L547" s="88"/>
    </row>
    <row r="548" spans="2:12" x14ac:dyDescent="0.35">
      <c r="B548" s="51"/>
      <c r="C548" s="84"/>
      <c r="J548" s="86"/>
      <c r="L548" s="88"/>
    </row>
    <row r="549" spans="2:12" x14ac:dyDescent="0.35">
      <c r="B549" s="51"/>
      <c r="C549" s="84"/>
      <c r="J549" s="86"/>
      <c r="L549" s="88"/>
    </row>
    <row r="550" spans="2:12" x14ac:dyDescent="0.35">
      <c r="B550" s="51"/>
      <c r="C550" s="84"/>
      <c r="J550" s="86"/>
      <c r="L550" s="88"/>
    </row>
    <row r="551" spans="2:12" x14ac:dyDescent="0.35">
      <c r="B551" s="51"/>
      <c r="C551" s="84"/>
      <c r="J551" s="86"/>
      <c r="L551" s="88"/>
    </row>
    <row r="552" spans="2:12" x14ac:dyDescent="0.35">
      <c r="B552" s="51"/>
      <c r="C552" s="84"/>
      <c r="J552" s="86"/>
      <c r="L552" s="88"/>
    </row>
    <row r="553" spans="2:12" x14ac:dyDescent="0.35">
      <c r="B553" s="51"/>
      <c r="C553" s="84"/>
      <c r="J553" s="86"/>
      <c r="L553" s="88"/>
    </row>
    <row r="554" spans="2:12" x14ac:dyDescent="0.35">
      <c r="B554" s="51"/>
      <c r="C554" s="84"/>
      <c r="J554" s="86"/>
      <c r="L554" s="88"/>
    </row>
    <row r="555" spans="2:12" x14ac:dyDescent="0.35">
      <c r="B555" s="51"/>
      <c r="C555" s="84"/>
      <c r="J555" s="86"/>
      <c r="L555" s="88"/>
    </row>
    <row r="556" spans="2:12" x14ac:dyDescent="0.35">
      <c r="B556" s="51"/>
      <c r="C556" s="84"/>
      <c r="J556" s="86"/>
      <c r="L556" s="88"/>
    </row>
    <row r="557" spans="2:12" x14ac:dyDescent="0.35">
      <c r="B557" s="51"/>
      <c r="C557" s="84"/>
      <c r="J557" s="86"/>
      <c r="L557" s="88"/>
    </row>
    <row r="558" spans="2:12" x14ac:dyDescent="0.35">
      <c r="B558" s="51"/>
      <c r="C558" s="84"/>
      <c r="J558" s="86"/>
      <c r="L558" s="88"/>
    </row>
    <row r="559" spans="2:12" x14ac:dyDescent="0.35">
      <c r="B559" s="51"/>
      <c r="C559" s="84"/>
      <c r="J559" s="86"/>
      <c r="L559" s="88"/>
    </row>
    <row r="560" spans="2:12" x14ac:dyDescent="0.35">
      <c r="B560" s="51"/>
      <c r="C560" s="84"/>
      <c r="J560" s="86"/>
      <c r="L560" s="88"/>
    </row>
    <row r="561" spans="2:12" x14ac:dyDescent="0.35">
      <c r="B561" s="51"/>
      <c r="C561" s="84"/>
      <c r="J561" s="86"/>
      <c r="L561" s="88"/>
    </row>
    <row r="562" spans="2:12" x14ac:dyDescent="0.35">
      <c r="B562" s="51"/>
      <c r="C562" s="84"/>
      <c r="J562" s="86"/>
      <c r="L562" s="88"/>
    </row>
    <row r="563" spans="2:12" x14ac:dyDescent="0.35">
      <c r="B563" s="51"/>
      <c r="C563" s="84"/>
      <c r="J563" s="86"/>
      <c r="L563" s="88"/>
    </row>
    <row r="564" spans="2:12" x14ac:dyDescent="0.35">
      <c r="B564" s="51"/>
      <c r="C564" s="84"/>
      <c r="J564" s="86"/>
      <c r="L564" s="88"/>
    </row>
    <row r="565" spans="2:12" x14ac:dyDescent="0.35">
      <c r="B565" s="51"/>
      <c r="C565" s="84"/>
      <c r="J565" s="86"/>
      <c r="L565" s="88"/>
    </row>
    <row r="566" spans="2:12" x14ac:dyDescent="0.35">
      <c r="B566" s="51"/>
      <c r="C566" s="84"/>
      <c r="J566" s="86"/>
      <c r="L566" s="88"/>
    </row>
    <row r="567" spans="2:12" x14ac:dyDescent="0.35">
      <c r="B567" s="51"/>
      <c r="C567" s="84"/>
      <c r="J567" s="86"/>
      <c r="L567" s="88"/>
    </row>
    <row r="568" spans="2:12" x14ac:dyDescent="0.35">
      <c r="B568" s="51"/>
      <c r="C568" s="84"/>
      <c r="J568" s="86"/>
      <c r="L568" s="88"/>
    </row>
    <row r="569" spans="2:12" x14ac:dyDescent="0.35">
      <c r="B569" s="51"/>
      <c r="C569" s="84"/>
      <c r="J569" s="86"/>
      <c r="L569" s="88"/>
    </row>
    <row r="570" spans="2:12" x14ac:dyDescent="0.35">
      <c r="B570" s="51"/>
      <c r="C570" s="84"/>
      <c r="J570" s="86"/>
      <c r="L570" s="88"/>
    </row>
    <row r="571" spans="2:12" x14ac:dyDescent="0.35">
      <c r="B571" s="51"/>
      <c r="C571" s="84"/>
      <c r="J571" s="86"/>
      <c r="L571" s="88"/>
    </row>
    <row r="572" spans="2:12" x14ac:dyDescent="0.35">
      <c r="B572" s="51"/>
      <c r="C572" s="84"/>
      <c r="J572" s="86"/>
      <c r="L572" s="88"/>
    </row>
    <row r="573" spans="2:12" x14ac:dyDescent="0.35">
      <c r="B573" s="51"/>
      <c r="C573" s="84"/>
      <c r="J573" s="86"/>
      <c r="L573" s="88"/>
    </row>
    <row r="574" spans="2:12" x14ac:dyDescent="0.35">
      <c r="B574" s="51"/>
      <c r="C574" s="84"/>
      <c r="J574" s="86"/>
      <c r="L574" s="88"/>
    </row>
    <row r="575" spans="2:12" x14ac:dyDescent="0.35">
      <c r="B575" s="51"/>
      <c r="C575" s="84"/>
      <c r="J575" s="86"/>
      <c r="L575" s="88"/>
    </row>
    <row r="576" spans="2:12" x14ac:dyDescent="0.35">
      <c r="B576" s="51"/>
      <c r="C576" s="84"/>
      <c r="J576" s="86"/>
      <c r="L576" s="88"/>
    </row>
    <row r="577" spans="2:12" x14ac:dyDescent="0.35">
      <c r="B577" s="51"/>
      <c r="C577" s="84"/>
      <c r="J577" s="86"/>
      <c r="L577" s="88"/>
    </row>
    <row r="578" spans="2:12" x14ac:dyDescent="0.35">
      <c r="B578" s="51"/>
      <c r="C578" s="84"/>
      <c r="J578" s="86"/>
      <c r="L578" s="88"/>
    </row>
    <row r="579" spans="2:12" x14ac:dyDescent="0.35">
      <c r="B579" s="51"/>
      <c r="C579" s="84"/>
      <c r="J579" s="86"/>
      <c r="L579" s="88"/>
    </row>
    <row r="580" spans="2:12" x14ac:dyDescent="0.35">
      <c r="B580" s="51"/>
      <c r="C580" s="84"/>
      <c r="J580" s="86"/>
      <c r="L580" s="88"/>
    </row>
    <row r="581" spans="2:12" x14ac:dyDescent="0.35">
      <c r="B581" s="51"/>
      <c r="C581" s="84"/>
      <c r="J581" s="86"/>
      <c r="L581" s="88"/>
    </row>
    <row r="582" spans="2:12" x14ac:dyDescent="0.35">
      <c r="B582" s="51"/>
      <c r="C582" s="84"/>
      <c r="J582" s="86"/>
      <c r="L582" s="88"/>
    </row>
    <row r="583" spans="2:12" x14ac:dyDescent="0.35">
      <c r="B583" s="51"/>
      <c r="C583" s="84"/>
      <c r="J583" s="86"/>
      <c r="L583" s="88"/>
    </row>
    <row r="584" spans="2:12" x14ac:dyDescent="0.35">
      <c r="B584" s="51"/>
      <c r="C584" s="84"/>
      <c r="J584" s="86"/>
      <c r="L584" s="88"/>
    </row>
    <row r="585" spans="2:12" x14ac:dyDescent="0.35">
      <c r="B585" s="51"/>
      <c r="C585" s="84"/>
      <c r="J585" s="86"/>
      <c r="L585" s="88"/>
    </row>
    <row r="586" spans="2:12" x14ac:dyDescent="0.35">
      <c r="B586" s="51"/>
      <c r="C586" s="84"/>
      <c r="J586" s="86"/>
      <c r="L586" s="88"/>
    </row>
    <row r="587" spans="2:12" x14ac:dyDescent="0.35">
      <c r="B587" s="51"/>
      <c r="C587" s="84"/>
      <c r="J587" s="86"/>
      <c r="L587" s="88"/>
    </row>
    <row r="588" spans="2:12" x14ac:dyDescent="0.35">
      <c r="B588" s="51"/>
      <c r="C588" s="84"/>
      <c r="J588" s="86"/>
      <c r="L588" s="88"/>
    </row>
    <row r="589" spans="2:12" x14ac:dyDescent="0.35">
      <c r="B589" s="51"/>
      <c r="C589" s="84"/>
      <c r="J589" s="86"/>
      <c r="L589" s="88"/>
    </row>
    <row r="590" spans="2:12" x14ac:dyDescent="0.35">
      <c r="B590" s="51"/>
      <c r="C590" s="84"/>
      <c r="J590" s="86"/>
      <c r="L590" s="88"/>
    </row>
    <row r="591" spans="2:12" x14ac:dyDescent="0.35">
      <c r="B591" s="51"/>
      <c r="C591" s="84"/>
      <c r="J591" s="86"/>
      <c r="L591" s="88"/>
    </row>
    <row r="592" spans="2:12" x14ac:dyDescent="0.35">
      <c r="B592" s="51"/>
      <c r="C592" s="84"/>
      <c r="J592" s="86"/>
      <c r="L592" s="88"/>
    </row>
    <row r="593" spans="2:12" x14ac:dyDescent="0.35">
      <c r="B593" s="51"/>
      <c r="C593" s="84"/>
      <c r="J593" s="86"/>
      <c r="L593" s="88"/>
    </row>
    <row r="594" spans="2:12" x14ac:dyDescent="0.35">
      <c r="B594" s="51"/>
      <c r="C594" s="84"/>
      <c r="J594" s="86"/>
      <c r="L594" s="88"/>
    </row>
    <row r="595" spans="2:12" x14ac:dyDescent="0.35">
      <c r="B595" s="51"/>
      <c r="C595" s="84"/>
      <c r="J595" s="86"/>
      <c r="L595" s="88"/>
    </row>
    <row r="596" spans="2:12" x14ac:dyDescent="0.35">
      <c r="B596" s="51"/>
      <c r="C596" s="84"/>
      <c r="J596" s="86"/>
      <c r="L596" s="88"/>
    </row>
    <row r="597" spans="2:12" x14ac:dyDescent="0.35">
      <c r="B597" s="51"/>
      <c r="C597" s="84"/>
      <c r="J597" s="86"/>
      <c r="L597" s="88"/>
    </row>
    <row r="598" spans="2:12" x14ac:dyDescent="0.35">
      <c r="B598" s="51"/>
      <c r="C598" s="84"/>
      <c r="J598" s="86"/>
      <c r="L598" s="88"/>
    </row>
    <row r="599" spans="2:12" x14ac:dyDescent="0.35">
      <c r="B599" s="51"/>
      <c r="C599" s="84"/>
      <c r="J599" s="86"/>
      <c r="L599" s="88"/>
    </row>
    <row r="600" spans="2:12" x14ac:dyDescent="0.35">
      <c r="B600" s="51"/>
      <c r="C600" s="84"/>
      <c r="J600" s="86"/>
      <c r="L600" s="88"/>
    </row>
    <row r="601" spans="2:12" x14ac:dyDescent="0.35">
      <c r="B601" s="51"/>
      <c r="C601" s="84"/>
      <c r="J601" s="86"/>
      <c r="L601" s="88"/>
    </row>
    <row r="602" spans="2:12" x14ac:dyDescent="0.35">
      <c r="B602" s="51"/>
      <c r="C602" s="84"/>
      <c r="J602" s="86"/>
      <c r="L602" s="88"/>
    </row>
    <row r="603" spans="2:12" x14ac:dyDescent="0.35">
      <c r="B603" s="51"/>
      <c r="C603" s="84"/>
      <c r="J603" s="86"/>
      <c r="L603" s="88"/>
    </row>
    <row r="604" spans="2:12" x14ac:dyDescent="0.35">
      <c r="B604" s="51"/>
      <c r="C604" s="84"/>
      <c r="J604" s="86"/>
      <c r="L604" s="88"/>
    </row>
    <row r="605" spans="2:12" x14ac:dyDescent="0.35">
      <c r="B605" s="51"/>
      <c r="C605" s="84"/>
      <c r="J605" s="86"/>
      <c r="L605" s="88"/>
    </row>
    <row r="606" spans="2:12" x14ac:dyDescent="0.35">
      <c r="B606" s="51"/>
      <c r="C606" s="84"/>
      <c r="J606" s="86"/>
      <c r="L606" s="88"/>
    </row>
    <row r="607" spans="2:12" x14ac:dyDescent="0.35">
      <c r="B607" s="51"/>
      <c r="C607" s="84"/>
      <c r="J607" s="86"/>
      <c r="L607" s="88"/>
    </row>
    <row r="608" spans="2:12" x14ac:dyDescent="0.35">
      <c r="B608" s="51"/>
      <c r="C608" s="84"/>
      <c r="J608" s="86"/>
      <c r="L608" s="88"/>
    </row>
    <row r="609" spans="2:12" x14ac:dyDescent="0.35">
      <c r="B609" s="51"/>
      <c r="C609" s="84"/>
      <c r="J609" s="86"/>
      <c r="L609" s="88"/>
    </row>
    <row r="610" spans="2:12" x14ac:dyDescent="0.35">
      <c r="B610" s="51"/>
      <c r="C610" s="84"/>
      <c r="J610" s="86"/>
      <c r="L610" s="88"/>
    </row>
    <row r="611" spans="2:12" x14ac:dyDescent="0.35">
      <c r="B611" s="51"/>
      <c r="C611" s="84"/>
      <c r="J611" s="86"/>
      <c r="L611" s="88"/>
    </row>
    <row r="612" spans="2:12" x14ac:dyDescent="0.35">
      <c r="B612" s="51"/>
      <c r="C612" s="84"/>
      <c r="J612" s="86"/>
      <c r="L612" s="88"/>
    </row>
    <row r="613" spans="2:12" x14ac:dyDescent="0.35">
      <c r="B613" s="51"/>
      <c r="C613" s="84"/>
      <c r="J613" s="86"/>
      <c r="L613" s="88"/>
    </row>
    <row r="614" spans="2:12" x14ac:dyDescent="0.35">
      <c r="B614" s="51"/>
      <c r="C614" s="84"/>
      <c r="J614" s="86"/>
      <c r="L614" s="88"/>
    </row>
    <row r="615" spans="2:12" x14ac:dyDescent="0.35">
      <c r="B615" s="51"/>
      <c r="C615" s="84"/>
      <c r="J615" s="86"/>
      <c r="L615" s="88"/>
    </row>
    <row r="616" spans="2:12" x14ac:dyDescent="0.35">
      <c r="B616" s="51"/>
      <c r="C616" s="84"/>
      <c r="J616" s="86"/>
      <c r="L616" s="88"/>
    </row>
    <row r="617" spans="2:12" x14ac:dyDescent="0.35">
      <c r="B617" s="51"/>
      <c r="C617" s="84"/>
      <c r="J617" s="86"/>
      <c r="L617" s="88"/>
    </row>
    <row r="618" spans="2:12" x14ac:dyDescent="0.35">
      <c r="B618" s="51"/>
      <c r="C618" s="84"/>
      <c r="J618" s="86"/>
      <c r="L618" s="88"/>
    </row>
    <row r="619" spans="2:12" x14ac:dyDescent="0.35">
      <c r="B619" s="51"/>
      <c r="C619" s="84"/>
      <c r="J619" s="86"/>
      <c r="L619" s="88"/>
    </row>
    <row r="620" spans="2:12" x14ac:dyDescent="0.35">
      <c r="B620" s="51"/>
      <c r="C620" s="84"/>
      <c r="J620" s="86"/>
      <c r="L620" s="88"/>
    </row>
    <row r="621" spans="2:12" x14ac:dyDescent="0.35">
      <c r="B621" s="51"/>
      <c r="C621" s="84"/>
      <c r="J621" s="86"/>
      <c r="L621" s="88"/>
    </row>
    <row r="622" spans="2:12" x14ac:dyDescent="0.35">
      <c r="B622" s="51"/>
      <c r="C622" s="84"/>
      <c r="J622" s="86"/>
      <c r="L622" s="88"/>
    </row>
    <row r="623" spans="2:12" x14ac:dyDescent="0.35">
      <c r="B623" s="51"/>
      <c r="C623" s="84"/>
      <c r="J623" s="86"/>
      <c r="L623" s="88"/>
    </row>
    <row r="624" spans="2:12" x14ac:dyDescent="0.35">
      <c r="B624" s="51"/>
      <c r="C624" s="84"/>
      <c r="J624" s="86"/>
      <c r="L624" s="88"/>
    </row>
    <row r="625" spans="2:12" x14ac:dyDescent="0.35">
      <c r="B625" s="51"/>
      <c r="C625" s="84"/>
      <c r="J625" s="86"/>
      <c r="L625" s="88"/>
    </row>
    <row r="626" spans="2:12" x14ac:dyDescent="0.35">
      <c r="B626" s="51"/>
      <c r="C626" s="84"/>
      <c r="J626" s="86"/>
      <c r="L626" s="88"/>
    </row>
    <row r="627" spans="2:12" x14ac:dyDescent="0.35">
      <c r="B627" s="51"/>
      <c r="C627" s="84"/>
      <c r="J627" s="86"/>
      <c r="L627" s="88"/>
    </row>
    <row r="628" spans="2:12" x14ac:dyDescent="0.35">
      <c r="B628" s="51"/>
      <c r="C628" s="84"/>
      <c r="J628" s="86"/>
      <c r="L628" s="88"/>
    </row>
    <row r="629" spans="2:12" x14ac:dyDescent="0.35">
      <c r="B629" s="51"/>
      <c r="C629" s="84"/>
      <c r="J629" s="86"/>
      <c r="L629" s="88"/>
    </row>
    <row r="630" spans="2:12" x14ac:dyDescent="0.35">
      <c r="B630" s="51"/>
      <c r="C630" s="84"/>
      <c r="J630" s="86"/>
      <c r="L630" s="88"/>
    </row>
    <row r="631" spans="2:12" x14ac:dyDescent="0.35">
      <c r="B631" s="51"/>
      <c r="C631" s="84"/>
      <c r="J631" s="86"/>
      <c r="L631" s="88"/>
    </row>
    <row r="632" spans="2:12" x14ac:dyDescent="0.35">
      <c r="B632" s="51"/>
      <c r="C632" s="84"/>
      <c r="J632" s="86"/>
      <c r="L632" s="88"/>
    </row>
    <row r="633" spans="2:12" x14ac:dyDescent="0.35">
      <c r="B633" s="51"/>
      <c r="C633" s="84"/>
      <c r="J633" s="86"/>
      <c r="L633" s="88"/>
    </row>
    <row r="634" spans="2:12" x14ac:dyDescent="0.35">
      <c r="B634" s="51"/>
      <c r="C634" s="84"/>
      <c r="J634" s="86"/>
      <c r="L634" s="88"/>
    </row>
    <row r="635" spans="2:12" x14ac:dyDescent="0.35">
      <c r="B635" s="51"/>
      <c r="C635" s="84"/>
      <c r="J635" s="86"/>
      <c r="L635" s="88"/>
    </row>
    <row r="636" spans="2:12" x14ac:dyDescent="0.35">
      <c r="B636" s="51"/>
      <c r="C636" s="84"/>
      <c r="J636" s="86"/>
      <c r="L636" s="88"/>
    </row>
    <row r="637" spans="2:12" x14ac:dyDescent="0.35">
      <c r="B637" s="51"/>
      <c r="C637" s="84"/>
      <c r="J637" s="86"/>
      <c r="L637" s="88"/>
    </row>
    <row r="638" spans="2:12" x14ac:dyDescent="0.35">
      <c r="B638" s="51"/>
      <c r="C638" s="84"/>
      <c r="J638" s="86"/>
      <c r="L638" s="88"/>
    </row>
    <row r="639" spans="2:12" x14ac:dyDescent="0.35">
      <c r="B639" s="51"/>
      <c r="C639" s="84"/>
      <c r="J639" s="86"/>
      <c r="L639" s="88"/>
    </row>
    <row r="640" spans="2:12" x14ac:dyDescent="0.35">
      <c r="B640" s="51"/>
      <c r="C640" s="84"/>
      <c r="J640" s="86"/>
      <c r="L640" s="88"/>
    </row>
    <row r="641" spans="2:12" x14ac:dyDescent="0.35">
      <c r="B641" s="51"/>
      <c r="C641" s="84"/>
      <c r="J641" s="86"/>
      <c r="L641" s="88"/>
    </row>
    <row r="642" spans="2:12" x14ac:dyDescent="0.35">
      <c r="B642" s="51"/>
      <c r="C642" s="84"/>
      <c r="J642" s="86"/>
      <c r="L642" s="88"/>
    </row>
    <row r="643" spans="2:12" x14ac:dyDescent="0.35">
      <c r="B643" s="51"/>
      <c r="C643" s="84"/>
      <c r="J643" s="86"/>
      <c r="L643" s="88"/>
    </row>
    <row r="644" spans="2:12" x14ac:dyDescent="0.35">
      <c r="B644" s="51"/>
      <c r="C644" s="84"/>
      <c r="J644" s="86"/>
      <c r="L644" s="88"/>
    </row>
    <row r="645" spans="2:12" x14ac:dyDescent="0.35">
      <c r="B645" s="51"/>
      <c r="C645" s="84"/>
      <c r="J645" s="86"/>
      <c r="L645" s="88"/>
    </row>
    <row r="646" spans="2:12" x14ac:dyDescent="0.35">
      <c r="B646" s="51"/>
      <c r="C646" s="84"/>
      <c r="J646" s="86"/>
      <c r="L646" s="88"/>
    </row>
    <row r="647" spans="2:12" x14ac:dyDescent="0.35">
      <c r="B647" s="51"/>
      <c r="C647" s="84"/>
      <c r="J647" s="86"/>
      <c r="L647" s="88"/>
    </row>
    <row r="648" spans="2:12" x14ac:dyDescent="0.35">
      <c r="B648" s="51"/>
      <c r="C648" s="84"/>
      <c r="J648" s="86"/>
      <c r="L648" s="88"/>
    </row>
    <row r="649" spans="2:12" x14ac:dyDescent="0.35">
      <c r="B649" s="51"/>
      <c r="C649" s="84"/>
      <c r="J649" s="86"/>
      <c r="L649" s="88"/>
    </row>
    <row r="650" spans="2:12" x14ac:dyDescent="0.35">
      <c r="B650" s="51"/>
      <c r="C650" s="84"/>
      <c r="J650" s="86"/>
      <c r="L650" s="88"/>
    </row>
    <row r="651" spans="2:12" x14ac:dyDescent="0.35">
      <c r="B651" s="51"/>
      <c r="C651" s="84"/>
      <c r="J651" s="86"/>
      <c r="L651" s="88"/>
    </row>
    <row r="652" spans="2:12" x14ac:dyDescent="0.35">
      <c r="B652" s="51"/>
      <c r="C652" s="84"/>
      <c r="J652" s="86"/>
      <c r="L652" s="88"/>
    </row>
    <row r="653" spans="2:12" x14ac:dyDescent="0.35">
      <c r="B653" s="51"/>
      <c r="C653" s="84"/>
      <c r="J653" s="86"/>
      <c r="L653" s="88"/>
    </row>
    <row r="654" spans="2:12" x14ac:dyDescent="0.35">
      <c r="B654" s="51"/>
      <c r="C654" s="84"/>
      <c r="J654" s="86"/>
      <c r="L654" s="88"/>
    </row>
    <row r="655" spans="2:12" x14ac:dyDescent="0.35">
      <c r="B655" s="51"/>
      <c r="C655" s="84"/>
      <c r="J655" s="86"/>
      <c r="L655" s="88"/>
    </row>
    <row r="656" spans="2:12" x14ac:dyDescent="0.35">
      <c r="B656" s="51"/>
      <c r="C656" s="84"/>
      <c r="J656" s="86"/>
      <c r="L656" s="88"/>
    </row>
    <row r="657" spans="2:12" x14ac:dyDescent="0.35">
      <c r="B657" s="51"/>
      <c r="C657" s="84"/>
      <c r="J657" s="86"/>
      <c r="L657" s="88"/>
    </row>
    <row r="658" spans="2:12" x14ac:dyDescent="0.35">
      <c r="B658" s="51"/>
      <c r="C658" s="84"/>
      <c r="J658" s="86"/>
      <c r="L658" s="88"/>
    </row>
    <row r="659" spans="2:12" x14ac:dyDescent="0.35">
      <c r="B659" s="51"/>
      <c r="C659" s="84"/>
      <c r="J659" s="86"/>
      <c r="L659" s="88"/>
    </row>
    <row r="660" spans="2:12" x14ac:dyDescent="0.35">
      <c r="B660" s="51"/>
      <c r="C660" s="84"/>
      <c r="J660" s="86"/>
      <c r="L660" s="88"/>
    </row>
    <row r="661" spans="2:12" x14ac:dyDescent="0.35">
      <c r="B661" s="51"/>
      <c r="C661" s="84"/>
      <c r="J661" s="86"/>
      <c r="L661" s="88"/>
    </row>
    <row r="662" spans="2:12" x14ac:dyDescent="0.35">
      <c r="B662" s="51"/>
      <c r="C662" s="84"/>
      <c r="J662" s="86"/>
      <c r="L662" s="88"/>
    </row>
    <row r="663" spans="2:12" x14ac:dyDescent="0.35">
      <c r="B663" s="51"/>
      <c r="C663" s="84"/>
      <c r="J663" s="86"/>
      <c r="L663" s="88"/>
    </row>
    <row r="664" spans="2:12" x14ac:dyDescent="0.35">
      <c r="B664" s="51"/>
      <c r="C664" s="84"/>
      <c r="J664" s="86"/>
      <c r="L664" s="88"/>
    </row>
    <row r="665" spans="2:12" x14ac:dyDescent="0.35">
      <c r="B665" s="51"/>
      <c r="C665" s="84"/>
      <c r="J665" s="86"/>
      <c r="L665" s="88"/>
    </row>
    <row r="666" spans="2:12" x14ac:dyDescent="0.35">
      <c r="B666" s="51"/>
      <c r="C666" s="84"/>
      <c r="J666" s="86"/>
      <c r="L666" s="88"/>
    </row>
    <row r="667" spans="2:12" x14ac:dyDescent="0.35">
      <c r="B667" s="51"/>
      <c r="C667" s="84"/>
      <c r="J667" s="86"/>
      <c r="L667" s="88"/>
    </row>
    <row r="668" spans="2:12" x14ac:dyDescent="0.35">
      <c r="B668" s="51"/>
      <c r="C668" s="84"/>
      <c r="J668" s="86"/>
      <c r="L668" s="88"/>
    </row>
    <row r="669" spans="2:12" x14ac:dyDescent="0.35">
      <c r="B669" s="51"/>
      <c r="C669" s="84"/>
      <c r="J669" s="86"/>
      <c r="L669" s="88"/>
    </row>
    <row r="670" spans="2:12" x14ac:dyDescent="0.35">
      <c r="B670" s="51"/>
      <c r="C670" s="84"/>
      <c r="J670" s="86"/>
      <c r="L670" s="88"/>
    </row>
    <row r="671" spans="2:12" x14ac:dyDescent="0.35">
      <c r="B671" s="51"/>
      <c r="C671" s="84"/>
      <c r="J671" s="86"/>
      <c r="L671" s="88"/>
    </row>
    <row r="672" spans="2:12" x14ac:dyDescent="0.35">
      <c r="B672" s="51"/>
      <c r="C672" s="84"/>
      <c r="J672" s="86"/>
      <c r="L672" s="88"/>
    </row>
    <row r="673" spans="2:12" x14ac:dyDescent="0.35">
      <c r="B673" s="51"/>
      <c r="C673" s="84"/>
      <c r="J673" s="86"/>
      <c r="L673" s="88"/>
    </row>
    <row r="674" spans="2:12" x14ac:dyDescent="0.35">
      <c r="B674" s="51"/>
      <c r="C674" s="84"/>
      <c r="J674" s="86"/>
      <c r="L674" s="88"/>
    </row>
    <row r="675" spans="2:12" x14ac:dyDescent="0.35">
      <c r="B675" s="51"/>
      <c r="C675" s="84"/>
      <c r="J675" s="86"/>
      <c r="L675" s="88"/>
    </row>
    <row r="676" spans="2:12" x14ac:dyDescent="0.35">
      <c r="B676" s="51"/>
      <c r="C676" s="84"/>
      <c r="J676" s="86"/>
      <c r="L676" s="88"/>
    </row>
    <row r="677" spans="2:12" x14ac:dyDescent="0.35">
      <c r="B677" s="51"/>
      <c r="C677" s="84"/>
      <c r="J677" s="86"/>
      <c r="L677" s="88"/>
    </row>
    <row r="678" spans="2:12" x14ac:dyDescent="0.35">
      <c r="B678" s="51"/>
      <c r="C678" s="84"/>
      <c r="J678" s="86"/>
      <c r="L678" s="88"/>
    </row>
    <row r="679" spans="2:12" x14ac:dyDescent="0.35">
      <c r="B679" s="51"/>
      <c r="C679" s="84"/>
      <c r="J679" s="86"/>
      <c r="L679" s="88"/>
    </row>
    <row r="680" spans="2:12" x14ac:dyDescent="0.35">
      <c r="B680" s="51"/>
      <c r="C680" s="84"/>
      <c r="J680" s="86"/>
      <c r="L680" s="88"/>
    </row>
    <row r="681" spans="2:12" x14ac:dyDescent="0.35">
      <c r="B681" s="51"/>
      <c r="C681" s="84"/>
      <c r="J681" s="86"/>
      <c r="L681" s="88"/>
    </row>
    <row r="682" spans="2:12" x14ac:dyDescent="0.35">
      <c r="B682" s="51"/>
      <c r="C682" s="84"/>
      <c r="J682" s="86"/>
      <c r="L682" s="88"/>
    </row>
    <row r="683" spans="2:12" x14ac:dyDescent="0.35">
      <c r="B683" s="51"/>
      <c r="C683" s="84"/>
      <c r="J683" s="86"/>
      <c r="L683" s="88"/>
    </row>
    <row r="684" spans="2:12" x14ac:dyDescent="0.35">
      <c r="B684" s="51"/>
      <c r="C684" s="84"/>
      <c r="J684" s="86"/>
      <c r="L684" s="88"/>
    </row>
    <row r="685" spans="2:12" x14ac:dyDescent="0.35">
      <c r="B685" s="51"/>
      <c r="C685" s="84"/>
      <c r="J685" s="86"/>
      <c r="L685" s="88"/>
    </row>
    <row r="686" spans="2:12" x14ac:dyDescent="0.35">
      <c r="B686" s="51"/>
      <c r="C686" s="84"/>
      <c r="J686" s="86"/>
      <c r="L686" s="88"/>
    </row>
    <row r="687" spans="2:12" x14ac:dyDescent="0.35">
      <c r="B687" s="51"/>
      <c r="C687" s="84"/>
      <c r="J687" s="86"/>
      <c r="L687" s="88"/>
    </row>
    <row r="688" spans="2:12" x14ac:dyDescent="0.35">
      <c r="B688" s="51"/>
      <c r="C688" s="84"/>
      <c r="J688" s="86"/>
      <c r="L688" s="88"/>
    </row>
    <row r="689" spans="2:12" x14ac:dyDescent="0.35">
      <c r="B689" s="51"/>
      <c r="C689" s="84"/>
      <c r="J689" s="86"/>
      <c r="L689" s="88"/>
    </row>
    <row r="690" spans="2:12" x14ac:dyDescent="0.35">
      <c r="B690" s="51"/>
      <c r="C690" s="84"/>
      <c r="J690" s="86"/>
      <c r="L690" s="88"/>
    </row>
    <row r="691" spans="2:12" x14ac:dyDescent="0.35">
      <c r="B691" s="51"/>
      <c r="C691" s="84"/>
      <c r="J691" s="86"/>
      <c r="L691" s="88"/>
    </row>
    <row r="692" spans="2:12" x14ac:dyDescent="0.35">
      <c r="B692" s="51"/>
      <c r="C692" s="84"/>
      <c r="J692" s="86"/>
      <c r="L692" s="88"/>
    </row>
    <row r="693" spans="2:12" x14ac:dyDescent="0.35">
      <c r="B693" s="51"/>
      <c r="C693" s="84"/>
      <c r="J693" s="86"/>
      <c r="L693" s="88"/>
    </row>
    <row r="694" spans="2:12" x14ac:dyDescent="0.35">
      <c r="B694" s="51"/>
      <c r="C694" s="84"/>
      <c r="J694" s="86"/>
      <c r="L694" s="88"/>
    </row>
    <row r="695" spans="2:12" x14ac:dyDescent="0.35">
      <c r="B695" s="51"/>
      <c r="C695" s="84"/>
      <c r="J695" s="86"/>
      <c r="L695" s="88"/>
    </row>
    <row r="696" spans="2:12" x14ac:dyDescent="0.35">
      <c r="B696" s="51"/>
      <c r="C696" s="84"/>
      <c r="J696" s="86"/>
      <c r="L696" s="88"/>
    </row>
    <row r="697" spans="2:12" x14ac:dyDescent="0.35">
      <c r="B697" s="51"/>
      <c r="C697" s="84"/>
      <c r="J697" s="86"/>
      <c r="L697" s="88"/>
    </row>
    <row r="698" spans="2:12" x14ac:dyDescent="0.35">
      <c r="B698" s="51"/>
      <c r="C698" s="84"/>
      <c r="J698" s="86"/>
      <c r="L698" s="88"/>
    </row>
    <row r="699" spans="2:12" x14ac:dyDescent="0.35">
      <c r="B699" s="51"/>
      <c r="C699" s="84"/>
      <c r="J699" s="86"/>
      <c r="L699" s="88"/>
    </row>
    <row r="700" spans="2:12" x14ac:dyDescent="0.35">
      <c r="B700" s="51"/>
      <c r="C700" s="84"/>
      <c r="J700" s="86"/>
      <c r="L700" s="88"/>
    </row>
    <row r="701" spans="2:12" x14ac:dyDescent="0.35">
      <c r="B701" s="51"/>
      <c r="C701" s="84"/>
      <c r="J701" s="86"/>
      <c r="L701" s="88"/>
    </row>
    <row r="702" spans="2:12" x14ac:dyDescent="0.35">
      <c r="B702" s="51"/>
      <c r="C702" s="84"/>
      <c r="J702" s="86"/>
      <c r="L702" s="88"/>
    </row>
    <row r="703" spans="2:12" x14ac:dyDescent="0.35">
      <c r="B703" s="51"/>
      <c r="C703" s="84"/>
      <c r="J703" s="86"/>
      <c r="L703" s="88"/>
    </row>
    <row r="704" spans="2:12" x14ac:dyDescent="0.35">
      <c r="B704" s="51"/>
      <c r="C704" s="84"/>
      <c r="J704" s="86"/>
      <c r="L704" s="88"/>
    </row>
    <row r="705" spans="2:12" x14ac:dyDescent="0.35">
      <c r="B705" s="51"/>
      <c r="C705" s="84"/>
      <c r="J705" s="86"/>
      <c r="L705" s="88"/>
    </row>
    <row r="706" spans="2:12" x14ac:dyDescent="0.35">
      <c r="B706" s="51"/>
      <c r="C706" s="84"/>
      <c r="J706" s="86"/>
      <c r="L706" s="88"/>
    </row>
    <row r="707" spans="2:12" x14ac:dyDescent="0.35">
      <c r="B707" s="51"/>
      <c r="C707" s="84"/>
      <c r="J707" s="86"/>
      <c r="L707" s="88"/>
    </row>
    <row r="708" spans="2:12" x14ac:dyDescent="0.35">
      <c r="B708" s="51"/>
      <c r="C708" s="84"/>
      <c r="J708" s="86"/>
      <c r="L708" s="88"/>
    </row>
    <row r="709" spans="2:12" x14ac:dyDescent="0.35">
      <c r="B709" s="51"/>
      <c r="C709" s="84"/>
      <c r="J709" s="86"/>
      <c r="L709" s="88"/>
    </row>
    <row r="710" spans="2:12" x14ac:dyDescent="0.35">
      <c r="B710" s="51"/>
      <c r="C710" s="84"/>
      <c r="J710" s="86"/>
      <c r="L710" s="88"/>
    </row>
    <row r="711" spans="2:12" x14ac:dyDescent="0.35">
      <c r="B711" s="51"/>
      <c r="C711" s="84"/>
      <c r="J711" s="86"/>
      <c r="L711" s="88"/>
    </row>
    <row r="712" spans="2:12" x14ac:dyDescent="0.35">
      <c r="B712" s="51"/>
      <c r="C712" s="84"/>
      <c r="J712" s="86"/>
      <c r="L712" s="88"/>
    </row>
    <row r="713" spans="2:12" x14ac:dyDescent="0.35">
      <c r="B713" s="51"/>
      <c r="C713" s="84"/>
      <c r="J713" s="86"/>
      <c r="L713" s="88"/>
    </row>
    <row r="714" spans="2:12" x14ac:dyDescent="0.35">
      <c r="B714" s="51"/>
      <c r="C714" s="84"/>
      <c r="J714" s="86"/>
      <c r="L714" s="88"/>
    </row>
    <row r="715" spans="2:12" x14ac:dyDescent="0.35">
      <c r="B715" s="51"/>
      <c r="C715" s="84"/>
      <c r="J715" s="86"/>
      <c r="L715" s="88"/>
    </row>
    <row r="716" spans="2:12" x14ac:dyDescent="0.35">
      <c r="B716" s="51"/>
      <c r="C716" s="84"/>
      <c r="J716" s="86"/>
      <c r="L716" s="88"/>
    </row>
    <row r="717" spans="2:12" x14ac:dyDescent="0.35">
      <c r="B717" s="51"/>
      <c r="C717" s="84"/>
      <c r="J717" s="86"/>
      <c r="L717" s="88"/>
    </row>
    <row r="718" spans="2:12" x14ac:dyDescent="0.35">
      <c r="B718" s="51"/>
      <c r="C718" s="84"/>
      <c r="J718" s="86"/>
      <c r="L718" s="88"/>
    </row>
    <row r="719" spans="2:12" x14ac:dyDescent="0.35">
      <c r="B719" s="51"/>
      <c r="C719" s="84"/>
      <c r="J719" s="86"/>
      <c r="L719" s="88"/>
    </row>
    <row r="720" spans="2:12" x14ac:dyDescent="0.35">
      <c r="B720" s="51"/>
      <c r="C720" s="84"/>
      <c r="J720" s="86"/>
      <c r="L720" s="88"/>
    </row>
    <row r="721" spans="2:12" x14ac:dyDescent="0.35">
      <c r="B721" s="51"/>
      <c r="C721" s="84"/>
      <c r="J721" s="86"/>
      <c r="L721" s="88"/>
    </row>
    <row r="722" spans="2:12" x14ac:dyDescent="0.35">
      <c r="B722" s="51"/>
      <c r="C722" s="84"/>
      <c r="J722" s="86"/>
      <c r="L722" s="88"/>
    </row>
    <row r="723" spans="2:12" x14ac:dyDescent="0.35">
      <c r="B723" s="51"/>
      <c r="C723" s="84"/>
      <c r="J723" s="86"/>
      <c r="L723" s="88"/>
    </row>
    <row r="724" spans="2:12" x14ac:dyDescent="0.35">
      <c r="B724" s="51"/>
      <c r="C724" s="84"/>
      <c r="J724" s="86"/>
      <c r="L724" s="88"/>
    </row>
    <row r="725" spans="2:12" x14ac:dyDescent="0.35">
      <c r="B725" s="51"/>
      <c r="C725" s="84"/>
      <c r="J725" s="86"/>
      <c r="L725" s="88"/>
    </row>
    <row r="726" spans="2:12" x14ac:dyDescent="0.35">
      <c r="B726" s="51"/>
      <c r="C726" s="84"/>
      <c r="J726" s="86"/>
      <c r="L726" s="88"/>
    </row>
    <row r="727" spans="2:12" x14ac:dyDescent="0.35">
      <c r="B727" s="51"/>
      <c r="C727" s="84"/>
      <c r="J727" s="86"/>
      <c r="L727" s="88"/>
    </row>
    <row r="728" spans="2:12" x14ac:dyDescent="0.35">
      <c r="B728" s="51"/>
      <c r="C728" s="84"/>
      <c r="J728" s="86"/>
      <c r="L728" s="88"/>
    </row>
    <row r="729" spans="2:12" x14ac:dyDescent="0.35">
      <c r="B729" s="51"/>
      <c r="C729" s="84"/>
      <c r="J729" s="86"/>
      <c r="L729" s="88"/>
    </row>
    <row r="730" spans="2:12" x14ac:dyDescent="0.35">
      <c r="B730" s="51"/>
      <c r="C730" s="84"/>
      <c r="J730" s="86"/>
      <c r="L730" s="88"/>
    </row>
    <row r="731" spans="2:12" x14ac:dyDescent="0.35">
      <c r="B731" s="51"/>
      <c r="C731" s="84"/>
      <c r="J731" s="86"/>
      <c r="L731" s="88"/>
    </row>
    <row r="732" spans="2:12" x14ac:dyDescent="0.35">
      <c r="B732" s="51"/>
      <c r="C732" s="84"/>
      <c r="J732" s="86"/>
      <c r="L732" s="88"/>
    </row>
    <row r="733" spans="2:12" x14ac:dyDescent="0.35">
      <c r="B733" s="51"/>
      <c r="C733" s="84"/>
      <c r="J733" s="86"/>
      <c r="L733" s="88"/>
    </row>
    <row r="734" spans="2:12" x14ac:dyDescent="0.35">
      <c r="B734" s="51"/>
      <c r="C734" s="84"/>
      <c r="J734" s="86"/>
      <c r="L734" s="88"/>
    </row>
    <row r="735" spans="2:12" x14ac:dyDescent="0.35">
      <c r="B735" s="51"/>
      <c r="C735" s="84"/>
      <c r="J735" s="86"/>
      <c r="L735" s="88"/>
    </row>
    <row r="736" spans="2:12" x14ac:dyDescent="0.35">
      <c r="B736" s="51"/>
      <c r="C736" s="84"/>
      <c r="J736" s="86"/>
      <c r="L736" s="88"/>
    </row>
    <row r="737" spans="2:12" x14ac:dyDescent="0.35">
      <c r="B737" s="51"/>
      <c r="C737" s="84"/>
      <c r="J737" s="86"/>
      <c r="L737" s="88"/>
    </row>
    <row r="738" spans="2:12" x14ac:dyDescent="0.35">
      <c r="B738" s="51"/>
      <c r="C738" s="84"/>
      <c r="J738" s="86"/>
      <c r="L738" s="88"/>
    </row>
    <row r="739" spans="2:12" x14ac:dyDescent="0.35">
      <c r="B739" s="51"/>
      <c r="C739" s="84"/>
      <c r="J739" s="86"/>
      <c r="L739" s="88"/>
    </row>
    <row r="740" spans="2:12" x14ac:dyDescent="0.35">
      <c r="B740" s="51"/>
      <c r="C740" s="84"/>
      <c r="J740" s="86"/>
      <c r="L740" s="88"/>
    </row>
    <row r="741" spans="2:12" x14ac:dyDescent="0.35">
      <c r="B741" s="51"/>
      <c r="C741" s="84"/>
      <c r="J741" s="86"/>
      <c r="L741" s="88"/>
    </row>
    <row r="742" spans="2:12" x14ac:dyDescent="0.35">
      <c r="B742" s="51"/>
      <c r="C742" s="84"/>
      <c r="J742" s="86"/>
      <c r="L742" s="88"/>
    </row>
    <row r="743" spans="2:12" x14ac:dyDescent="0.35">
      <c r="B743" s="51"/>
      <c r="C743" s="84"/>
      <c r="J743" s="86"/>
      <c r="L743" s="88"/>
    </row>
    <row r="744" spans="2:12" x14ac:dyDescent="0.35">
      <c r="B744" s="51"/>
      <c r="C744" s="84"/>
      <c r="J744" s="86"/>
      <c r="L744" s="88"/>
    </row>
    <row r="745" spans="2:12" x14ac:dyDescent="0.35">
      <c r="B745" s="51"/>
      <c r="C745" s="84"/>
      <c r="J745" s="86"/>
      <c r="L745" s="88"/>
    </row>
    <row r="746" spans="2:12" x14ac:dyDescent="0.35">
      <c r="B746" s="51"/>
      <c r="C746" s="84"/>
      <c r="J746" s="86"/>
      <c r="L746" s="88"/>
    </row>
    <row r="747" spans="2:12" x14ac:dyDescent="0.35">
      <c r="B747" s="51"/>
      <c r="C747" s="84"/>
      <c r="J747" s="86"/>
      <c r="L747" s="88"/>
    </row>
    <row r="748" spans="2:12" x14ac:dyDescent="0.35">
      <c r="B748" s="51"/>
      <c r="C748" s="84"/>
      <c r="J748" s="86"/>
      <c r="L748" s="88"/>
    </row>
    <row r="749" spans="2:12" x14ac:dyDescent="0.35">
      <c r="B749" s="51"/>
      <c r="C749" s="84"/>
      <c r="J749" s="86"/>
      <c r="L749" s="88"/>
    </row>
    <row r="750" spans="2:12" x14ac:dyDescent="0.35">
      <c r="B750" s="51"/>
      <c r="C750" s="84"/>
      <c r="J750" s="86"/>
      <c r="L750" s="88"/>
    </row>
    <row r="751" spans="2:12" x14ac:dyDescent="0.35">
      <c r="B751" s="51"/>
      <c r="C751" s="84"/>
      <c r="J751" s="86"/>
      <c r="L751" s="88"/>
    </row>
    <row r="752" spans="2:12" x14ac:dyDescent="0.35">
      <c r="B752" s="51"/>
      <c r="C752" s="84"/>
      <c r="J752" s="86"/>
      <c r="L752" s="88"/>
    </row>
    <row r="753" spans="2:12" x14ac:dyDescent="0.35">
      <c r="B753" s="51"/>
      <c r="C753" s="84"/>
      <c r="J753" s="86"/>
      <c r="L753" s="88"/>
    </row>
    <row r="754" spans="2:12" x14ac:dyDescent="0.35">
      <c r="B754" s="51"/>
      <c r="C754" s="84"/>
      <c r="J754" s="86"/>
      <c r="L754" s="88"/>
    </row>
    <row r="755" spans="2:12" x14ac:dyDescent="0.35">
      <c r="B755" s="51"/>
      <c r="C755" s="84"/>
      <c r="J755" s="86"/>
      <c r="L755" s="88"/>
    </row>
    <row r="756" spans="2:12" x14ac:dyDescent="0.35">
      <c r="B756" s="51"/>
      <c r="C756" s="84"/>
      <c r="J756" s="86"/>
      <c r="L756" s="88"/>
    </row>
    <row r="757" spans="2:12" x14ac:dyDescent="0.35">
      <c r="B757" s="51"/>
      <c r="C757" s="84"/>
      <c r="J757" s="86"/>
      <c r="L757" s="88"/>
    </row>
    <row r="758" spans="2:12" x14ac:dyDescent="0.35">
      <c r="B758" s="51"/>
      <c r="C758" s="84"/>
      <c r="J758" s="86"/>
      <c r="L758" s="88"/>
    </row>
    <row r="759" spans="2:12" x14ac:dyDescent="0.35">
      <c r="B759" s="51"/>
      <c r="C759" s="84"/>
      <c r="J759" s="86"/>
      <c r="L759" s="88"/>
    </row>
    <row r="760" spans="2:12" x14ac:dyDescent="0.35">
      <c r="B760" s="51"/>
      <c r="C760" s="84"/>
      <c r="J760" s="86"/>
      <c r="L760" s="88"/>
    </row>
    <row r="761" spans="2:12" x14ac:dyDescent="0.35">
      <c r="B761" s="51"/>
      <c r="C761" s="84"/>
      <c r="J761" s="86"/>
      <c r="L761" s="88"/>
    </row>
    <row r="762" spans="2:12" x14ac:dyDescent="0.35">
      <c r="B762" s="51"/>
      <c r="C762" s="84"/>
      <c r="J762" s="86"/>
      <c r="L762" s="88"/>
    </row>
    <row r="763" spans="2:12" x14ac:dyDescent="0.35">
      <c r="B763" s="51"/>
      <c r="C763" s="84"/>
      <c r="J763" s="86"/>
      <c r="L763" s="88"/>
    </row>
    <row r="764" spans="2:12" x14ac:dyDescent="0.35">
      <c r="B764" s="51"/>
      <c r="C764" s="84"/>
      <c r="J764" s="86"/>
      <c r="L764" s="88"/>
    </row>
    <row r="765" spans="2:12" x14ac:dyDescent="0.35">
      <c r="B765" s="51"/>
      <c r="C765" s="84"/>
      <c r="J765" s="86"/>
      <c r="L765" s="88"/>
    </row>
    <row r="766" spans="2:12" x14ac:dyDescent="0.35">
      <c r="B766" s="51"/>
      <c r="C766" s="84"/>
      <c r="J766" s="86"/>
      <c r="L766" s="88"/>
    </row>
    <row r="767" spans="2:12" x14ac:dyDescent="0.35">
      <c r="B767" s="51"/>
      <c r="C767" s="84"/>
      <c r="J767" s="86"/>
      <c r="L767" s="88"/>
    </row>
    <row r="768" spans="2:12" x14ac:dyDescent="0.35">
      <c r="B768" s="51"/>
      <c r="C768" s="84"/>
      <c r="J768" s="86"/>
      <c r="L768" s="88"/>
    </row>
    <row r="769" spans="2:12" x14ac:dyDescent="0.35">
      <c r="B769" s="51"/>
      <c r="C769" s="84"/>
      <c r="J769" s="86"/>
      <c r="L769" s="88"/>
    </row>
    <row r="770" spans="2:12" x14ac:dyDescent="0.35">
      <c r="B770" s="51"/>
      <c r="C770" s="84"/>
      <c r="J770" s="86"/>
      <c r="L770" s="88"/>
    </row>
    <row r="771" spans="2:12" x14ac:dyDescent="0.35">
      <c r="B771" s="51"/>
      <c r="C771" s="84"/>
      <c r="J771" s="86"/>
      <c r="L771" s="88"/>
    </row>
    <row r="772" spans="2:12" x14ac:dyDescent="0.35">
      <c r="B772" s="51"/>
      <c r="C772" s="84"/>
      <c r="J772" s="86"/>
      <c r="L772" s="88"/>
    </row>
    <row r="773" spans="2:12" x14ac:dyDescent="0.35">
      <c r="B773" s="51"/>
      <c r="C773" s="84"/>
      <c r="J773" s="86"/>
      <c r="L773" s="88"/>
    </row>
    <row r="774" spans="2:12" x14ac:dyDescent="0.35">
      <c r="B774" s="51"/>
      <c r="C774" s="84"/>
      <c r="J774" s="86"/>
      <c r="L774" s="88"/>
    </row>
    <row r="775" spans="2:12" x14ac:dyDescent="0.35">
      <c r="B775" s="51"/>
      <c r="C775" s="84"/>
      <c r="J775" s="86"/>
      <c r="L775" s="88"/>
    </row>
    <row r="776" spans="2:12" x14ac:dyDescent="0.35">
      <c r="B776" s="51"/>
      <c r="C776" s="84"/>
      <c r="J776" s="86"/>
      <c r="L776" s="88"/>
    </row>
    <row r="777" spans="2:12" x14ac:dyDescent="0.35">
      <c r="B777" s="51"/>
      <c r="C777" s="84"/>
      <c r="J777" s="86"/>
      <c r="L777" s="88"/>
    </row>
    <row r="778" spans="2:12" x14ac:dyDescent="0.35">
      <c r="B778" s="51"/>
      <c r="C778" s="84"/>
      <c r="J778" s="86"/>
      <c r="L778" s="88"/>
    </row>
    <row r="779" spans="2:12" x14ac:dyDescent="0.35">
      <c r="B779" s="51"/>
      <c r="C779" s="84"/>
      <c r="J779" s="86"/>
      <c r="L779" s="88"/>
    </row>
    <row r="780" spans="2:12" x14ac:dyDescent="0.35">
      <c r="B780" s="51"/>
      <c r="C780" s="84"/>
      <c r="J780" s="86"/>
      <c r="L780" s="88"/>
    </row>
    <row r="781" spans="2:12" x14ac:dyDescent="0.35">
      <c r="B781" s="51"/>
      <c r="C781" s="84"/>
      <c r="J781" s="86"/>
      <c r="L781" s="88"/>
    </row>
    <row r="782" spans="2:12" x14ac:dyDescent="0.35">
      <c r="B782" s="51"/>
      <c r="C782" s="84"/>
      <c r="J782" s="86"/>
      <c r="L782" s="88"/>
    </row>
    <row r="783" spans="2:12" x14ac:dyDescent="0.35">
      <c r="B783" s="51"/>
      <c r="C783" s="84"/>
      <c r="J783" s="86"/>
      <c r="L783" s="88"/>
    </row>
    <row r="784" spans="2:12" x14ac:dyDescent="0.35">
      <c r="B784" s="51"/>
      <c r="C784" s="84"/>
      <c r="J784" s="86"/>
      <c r="L784" s="88"/>
    </row>
    <row r="785" spans="2:12" x14ac:dyDescent="0.35">
      <c r="B785" s="51"/>
      <c r="C785" s="84"/>
      <c r="J785" s="86"/>
      <c r="L785" s="88"/>
    </row>
    <row r="786" spans="2:12" x14ac:dyDescent="0.35">
      <c r="B786" s="51"/>
      <c r="C786" s="84"/>
      <c r="J786" s="86"/>
      <c r="L786" s="88"/>
    </row>
    <row r="787" spans="2:12" x14ac:dyDescent="0.35">
      <c r="B787" s="51"/>
      <c r="C787" s="84"/>
      <c r="J787" s="86"/>
      <c r="L787" s="88"/>
    </row>
    <row r="788" spans="2:12" x14ac:dyDescent="0.35">
      <c r="B788" s="51"/>
      <c r="C788" s="84"/>
      <c r="J788" s="86"/>
      <c r="L788" s="88"/>
    </row>
    <row r="789" spans="2:12" x14ac:dyDescent="0.35">
      <c r="B789" s="51"/>
      <c r="C789" s="84"/>
      <c r="J789" s="86"/>
      <c r="L789" s="88"/>
    </row>
    <row r="790" spans="2:12" x14ac:dyDescent="0.35">
      <c r="B790" s="51"/>
      <c r="C790" s="84"/>
      <c r="J790" s="86"/>
      <c r="L790" s="88"/>
    </row>
    <row r="791" spans="2:12" x14ac:dyDescent="0.35">
      <c r="B791" s="51"/>
      <c r="C791" s="84"/>
      <c r="J791" s="86"/>
      <c r="L791" s="88"/>
    </row>
    <row r="792" spans="2:12" x14ac:dyDescent="0.35">
      <c r="B792" s="51"/>
      <c r="C792" s="84"/>
      <c r="J792" s="86"/>
      <c r="L792" s="88"/>
    </row>
    <row r="793" spans="2:12" x14ac:dyDescent="0.35">
      <c r="B793" s="51"/>
      <c r="C793" s="84"/>
      <c r="J793" s="86"/>
      <c r="L793" s="88"/>
    </row>
    <row r="794" spans="2:12" x14ac:dyDescent="0.35">
      <c r="B794" s="51"/>
      <c r="C794" s="84"/>
      <c r="J794" s="86"/>
      <c r="L794" s="88"/>
    </row>
    <row r="795" spans="2:12" x14ac:dyDescent="0.35">
      <c r="B795" s="51"/>
      <c r="C795" s="84"/>
      <c r="J795" s="86"/>
      <c r="L795" s="88"/>
    </row>
    <row r="796" spans="2:12" x14ac:dyDescent="0.35">
      <c r="B796" s="51"/>
      <c r="C796" s="84"/>
      <c r="J796" s="86"/>
      <c r="L796" s="88"/>
    </row>
    <row r="797" spans="2:12" x14ac:dyDescent="0.35">
      <c r="B797" s="51"/>
      <c r="C797" s="84"/>
      <c r="J797" s="86"/>
      <c r="L797" s="88"/>
    </row>
    <row r="798" spans="2:12" x14ac:dyDescent="0.35">
      <c r="B798" s="51"/>
      <c r="C798" s="84"/>
      <c r="J798" s="86"/>
      <c r="L798" s="88"/>
    </row>
    <row r="799" spans="2:12" x14ac:dyDescent="0.35">
      <c r="B799" s="51"/>
      <c r="C799" s="84"/>
      <c r="J799" s="86"/>
      <c r="L799" s="88"/>
    </row>
    <row r="800" spans="2:12" x14ac:dyDescent="0.35">
      <c r="B800" s="51"/>
      <c r="C800" s="84"/>
      <c r="J800" s="86"/>
      <c r="L800" s="88"/>
    </row>
    <row r="801" spans="2:12" x14ac:dyDescent="0.35">
      <c r="B801" s="51"/>
      <c r="C801" s="84"/>
      <c r="J801" s="86"/>
      <c r="L801" s="88"/>
    </row>
    <row r="802" spans="2:12" x14ac:dyDescent="0.35">
      <c r="B802" s="51"/>
      <c r="C802" s="84"/>
      <c r="J802" s="86"/>
      <c r="L802" s="88"/>
    </row>
    <row r="803" spans="2:12" x14ac:dyDescent="0.35">
      <c r="B803" s="51"/>
      <c r="C803" s="84"/>
      <c r="J803" s="86"/>
      <c r="L803" s="88"/>
    </row>
    <row r="804" spans="2:12" x14ac:dyDescent="0.35">
      <c r="B804" s="51"/>
      <c r="C804" s="84"/>
      <c r="J804" s="86"/>
      <c r="L804" s="88"/>
    </row>
    <row r="805" spans="2:12" x14ac:dyDescent="0.35">
      <c r="B805" s="51"/>
      <c r="C805" s="84"/>
      <c r="J805" s="86"/>
      <c r="L805" s="88"/>
    </row>
    <row r="806" spans="2:12" x14ac:dyDescent="0.35">
      <c r="B806" s="51"/>
      <c r="C806" s="84"/>
      <c r="J806" s="86"/>
      <c r="L806" s="88"/>
    </row>
    <row r="807" spans="2:12" x14ac:dyDescent="0.35">
      <c r="B807" s="51"/>
      <c r="C807" s="84"/>
      <c r="J807" s="86"/>
      <c r="L807" s="88"/>
    </row>
    <row r="808" spans="2:12" x14ac:dyDescent="0.35">
      <c r="B808" s="51"/>
      <c r="C808" s="84"/>
      <c r="J808" s="86"/>
      <c r="L808" s="88"/>
    </row>
    <row r="809" spans="2:12" x14ac:dyDescent="0.35">
      <c r="B809" s="51"/>
      <c r="C809" s="84"/>
      <c r="J809" s="86"/>
      <c r="L809" s="88"/>
    </row>
    <row r="810" spans="2:12" x14ac:dyDescent="0.35">
      <c r="B810" s="51"/>
      <c r="C810" s="84"/>
      <c r="J810" s="86"/>
      <c r="L810" s="88"/>
    </row>
    <row r="811" spans="2:12" x14ac:dyDescent="0.35">
      <c r="B811" s="51"/>
      <c r="C811" s="84"/>
      <c r="J811" s="86"/>
      <c r="L811" s="88"/>
    </row>
    <row r="812" spans="2:12" x14ac:dyDescent="0.35">
      <c r="B812" s="51"/>
      <c r="C812" s="84"/>
      <c r="J812" s="86"/>
      <c r="L812" s="88"/>
    </row>
    <row r="813" spans="2:12" x14ac:dyDescent="0.35">
      <c r="B813" s="51"/>
      <c r="C813" s="84"/>
      <c r="J813" s="86"/>
      <c r="L813" s="88"/>
    </row>
    <row r="814" spans="2:12" x14ac:dyDescent="0.35">
      <c r="B814" s="51"/>
      <c r="C814" s="84"/>
      <c r="J814" s="86"/>
      <c r="L814" s="88"/>
    </row>
    <row r="815" spans="2:12" x14ac:dyDescent="0.35">
      <c r="B815" s="51"/>
      <c r="C815" s="84"/>
      <c r="J815" s="86"/>
      <c r="L815" s="88"/>
    </row>
    <row r="816" spans="2:12" x14ac:dyDescent="0.35">
      <c r="B816" s="51"/>
      <c r="C816" s="84"/>
      <c r="J816" s="86"/>
      <c r="L816" s="88"/>
    </row>
    <row r="817" spans="2:12" x14ac:dyDescent="0.35">
      <c r="B817" s="51"/>
      <c r="C817" s="84"/>
      <c r="J817" s="86"/>
      <c r="L817" s="88"/>
    </row>
    <row r="818" spans="2:12" x14ac:dyDescent="0.35">
      <c r="B818" s="51"/>
      <c r="C818" s="84"/>
      <c r="J818" s="86"/>
      <c r="L818" s="88"/>
    </row>
    <row r="819" spans="2:12" x14ac:dyDescent="0.35">
      <c r="B819" s="51"/>
      <c r="C819" s="84"/>
      <c r="J819" s="86"/>
      <c r="L819" s="88"/>
    </row>
    <row r="820" spans="2:12" x14ac:dyDescent="0.35">
      <c r="B820" s="51"/>
      <c r="C820" s="84"/>
      <c r="J820" s="86"/>
      <c r="L820" s="88"/>
    </row>
    <row r="821" spans="2:12" x14ac:dyDescent="0.35">
      <c r="B821" s="51"/>
      <c r="C821" s="84"/>
      <c r="J821" s="86"/>
      <c r="L821" s="88"/>
    </row>
    <row r="822" spans="2:12" x14ac:dyDescent="0.35">
      <c r="B822" s="51"/>
      <c r="C822" s="84"/>
      <c r="J822" s="86"/>
      <c r="L822" s="88"/>
    </row>
    <row r="823" spans="2:12" x14ac:dyDescent="0.35">
      <c r="B823" s="51"/>
      <c r="C823" s="84"/>
      <c r="J823" s="86"/>
      <c r="L823" s="88"/>
    </row>
    <row r="824" spans="2:12" x14ac:dyDescent="0.35">
      <c r="B824" s="51"/>
      <c r="C824" s="84"/>
      <c r="J824" s="86"/>
      <c r="L824" s="88"/>
    </row>
    <row r="825" spans="2:12" x14ac:dyDescent="0.35">
      <c r="B825" s="51"/>
      <c r="C825" s="84"/>
      <c r="J825" s="86"/>
      <c r="L825" s="88"/>
    </row>
    <row r="826" spans="2:12" x14ac:dyDescent="0.35">
      <c r="B826" s="51"/>
      <c r="C826" s="84"/>
      <c r="J826" s="86"/>
      <c r="L826" s="88"/>
    </row>
    <row r="827" spans="2:12" x14ac:dyDescent="0.35">
      <c r="B827" s="51"/>
      <c r="C827" s="84"/>
      <c r="J827" s="86"/>
      <c r="L827" s="88"/>
    </row>
    <row r="828" spans="2:12" x14ac:dyDescent="0.35">
      <c r="B828" s="51"/>
      <c r="C828" s="84"/>
      <c r="J828" s="86"/>
      <c r="L828" s="88"/>
    </row>
    <row r="829" spans="2:12" x14ac:dyDescent="0.35">
      <c r="B829" s="51"/>
      <c r="C829" s="84"/>
      <c r="J829" s="86"/>
      <c r="L829" s="88"/>
    </row>
    <row r="830" spans="2:12" x14ac:dyDescent="0.35">
      <c r="B830" s="51"/>
      <c r="C830" s="84"/>
      <c r="J830" s="86"/>
      <c r="L830" s="88"/>
    </row>
    <row r="831" spans="2:12" x14ac:dyDescent="0.35">
      <c r="B831" s="51"/>
      <c r="C831" s="84"/>
      <c r="J831" s="86"/>
      <c r="L831" s="88"/>
    </row>
    <row r="832" spans="2:12" x14ac:dyDescent="0.35">
      <c r="B832" s="51"/>
      <c r="C832" s="84"/>
      <c r="J832" s="86"/>
      <c r="L832" s="88"/>
    </row>
    <row r="833" spans="2:12" x14ac:dyDescent="0.35">
      <c r="B833" s="51"/>
      <c r="C833" s="84"/>
      <c r="J833" s="86"/>
      <c r="L833" s="88"/>
    </row>
    <row r="834" spans="2:12" x14ac:dyDescent="0.35">
      <c r="B834" s="51"/>
      <c r="C834" s="84"/>
      <c r="J834" s="86"/>
      <c r="L834" s="88"/>
    </row>
    <row r="835" spans="2:12" x14ac:dyDescent="0.35">
      <c r="B835" s="51"/>
      <c r="C835" s="84"/>
      <c r="J835" s="86"/>
      <c r="L835" s="88"/>
    </row>
    <row r="836" spans="2:12" x14ac:dyDescent="0.35">
      <c r="B836" s="51"/>
      <c r="C836" s="84"/>
      <c r="J836" s="86"/>
      <c r="L836" s="88"/>
    </row>
    <row r="837" spans="2:12" x14ac:dyDescent="0.35">
      <c r="B837" s="51"/>
      <c r="C837" s="84"/>
      <c r="J837" s="86"/>
      <c r="L837" s="88"/>
    </row>
    <row r="838" spans="2:12" x14ac:dyDescent="0.35">
      <c r="B838" s="51"/>
      <c r="C838" s="84"/>
      <c r="J838" s="86"/>
      <c r="L838" s="88"/>
    </row>
    <row r="839" spans="2:12" x14ac:dyDescent="0.35">
      <c r="B839" s="51"/>
      <c r="C839" s="84"/>
      <c r="J839" s="86"/>
      <c r="L839" s="88"/>
    </row>
    <row r="840" spans="2:12" x14ac:dyDescent="0.35">
      <c r="B840" s="51"/>
      <c r="C840" s="84"/>
      <c r="J840" s="86"/>
      <c r="L840" s="88"/>
    </row>
    <row r="841" spans="2:12" x14ac:dyDescent="0.35">
      <c r="B841" s="51"/>
      <c r="C841" s="84"/>
      <c r="J841" s="86"/>
      <c r="L841" s="88"/>
    </row>
    <row r="842" spans="2:12" x14ac:dyDescent="0.35">
      <c r="B842" s="51"/>
      <c r="C842" s="84"/>
      <c r="J842" s="86"/>
      <c r="L842" s="88"/>
    </row>
    <row r="843" spans="2:12" x14ac:dyDescent="0.35">
      <c r="B843" s="51"/>
      <c r="C843" s="84"/>
      <c r="J843" s="86"/>
      <c r="L843" s="88"/>
    </row>
    <row r="844" spans="2:12" x14ac:dyDescent="0.35">
      <c r="B844" s="51"/>
      <c r="C844" s="84"/>
      <c r="J844" s="86"/>
      <c r="L844" s="88"/>
    </row>
    <row r="845" spans="2:12" x14ac:dyDescent="0.35">
      <c r="B845" s="51"/>
      <c r="C845" s="84"/>
      <c r="J845" s="86"/>
      <c r="L845" s="88"/>
    </row>
    <row r="846" spans="2:12" x14ac:dyDescent="0.35">
      <c r="B846" s="51"/>
      <c r="C846" s="84"/>
      <c r="J846" s="86"/>
      <c r="L846" s="88"/>
    </row>
    <row r="847" spans="2:12" x14ac:dyDescent="0.35">
      <c r="B847" s="51"/>
      <c r="C847" s="84"/>
      <c r="J847" s="86"/>
      <c r="L847" s="88"/>
    </row>
    <row r="848" spans="2:12" x14ac:dyDescent="0.35">
      <c r="B848" s="51"/>
      <c r="C848" s="84"/>
      <c r="J848" s="86"/>
      <c r="L848" s="88"/>
    </row>
    <row r="849" spans="2:12" x14ac:dyDescent="0.35">
      <c r="B849" s="51"/>
      <c r="C849" s="84"/>
      <c r="J849" s="86"/>
      <c r="L849" s="88"/>
    </row>
    <row r="850" spans="2:12" x14ac:dyDescent="0.35">
      <c r="B850" s="51"/>
      <c r="C850" s="84"/>
      <c r="J850" s="86"/>
      <c r="L850" s="88"/>
    </row>
    <row r="851" spans="2:12" x14ac:dyDescent="0.35">
      <c r="B851" s="51"/>
      <c r="C851" s="84"/>
      <c r="J851" s="86"/>
      <c r="L851" s="88"/>
    </row>
    <row r="852" spans="2:12" x14ac:dyDescent="0.35">
      <c r="B852" s="51"/>
      <c r="C852" s="84"/>
      <c r="J852" s="86"/>
      <c r="L852" s="88"/>
    </row>
    <row r="853" spans="2:12" x14ac:dyDescent="0.35">
      <c r="B853" s="51"/>
      <c r="C853" s="84"/>
      <c r="J853" s="86"/>
      <c r="L853" s="88"/>
    </row>
    <row r="854" spans="2:12" x14ac:dyDescent="0.35">
      <c r="B854" s="51"/>
      <c r="C854" s="84"/>
      <c r="J854" s="86"/>
      <c r="L854" s="88"/>
    </row>
    <row r="855" spans="2:12" x14ac:dyDescent="0.35">
      <c r="B855" s="51"/>
      <c r="C855" s="84"/>
      <c r="J855" s="86"/>
      <c r="L855" s="88"/>
    </row>
    <row r="856" spans="2:12" x14ac:dyDescent="0.35">
      <c r="B856" s="51"/>
      <c r="C856" s="84"/>
      <c r="J856" s="86"/>
      <c r="L856" s="88"/>
    </row>
    <row r="857" spans="2:12" x14ac:dyDescent="0.35">
      <c r="B857" s="51"/>
      <c r="C857" s="84"/>
      <c r="J857" s="86"/>
      <c r="L857" s="88"/>
    </row>
    <row r="858" spans="2:12" x14ac:dyDescent="0.35">
      <c r="B858" s="51"/>
      <c r="C858" s="84"/>
      <c r="J858" s="86"/>
      <c r="L858" s="88"/>
    </row>
    <row r="859" spans="2:12" x14ac:dyDescent="0.35">
      <c r="B859" s="51"/>
      <c r="C859" s="84"/>
      <c r="J859" s="86"/>
      <c r="L859" s="88"/>
    </row>
    <row r="860" spans="2:12" x14ac:dyDescent="0.35">
      <c r="B860" s="51"/>
      <c r="C860" s="84"/>
      <c r="J860" s="86"/>
      <c r="L860" s="88"/>
    </row>
    <row r="861" spans="2:12" x14ac:dyDescent="0.35">
      <c r="B861" s="51"/>
      <c r="C861" s="84"/>
      <c r="J861" s="86"/>
      <c r="L861" s="88"/>
    </row>
    <row r="862" spans="2:12" x14ac:dyDescent="0.35">
      <c r="B862" s="51"/>
      <c r="C862" s="84"/>
      <c r="J862" s="86"/>
      <c r="L862" s="88"/>
    </row>
    <row r="863" spans="2:12" x14ac:dyDescent="0.35">
      <c r="B863" s="51"/>
      <c r="C863" s="84"/>
      <c r="J863" s="86"/>
      <c r="L863" s="88"/>
    </row>
    <row r="864" spans="2:12" x14ac:dyDescent="0.35">
      <c r="B864" s="51"/>
      <c r="C864" s="84"/>
      <c r="J864" s="86"/>
      <c r="L864" s="88"/>
    </row>
    <row r="865" spans="2:12" x14ac:dyDescent="0.35">
      <c r="B865" s="51"/>
      <c r="C865" s="84"/>
      <c r="J865" s="86"/>
      <c r="L865" s="88"/>
    </row>
    <row r="866" spans="2:12" x14ac:dyDescent="0.35">
      <c r="B866" s="51"/>
      <c r="C866" s="84"/>
      <c r="J866" s="86"/>
      <c r="L866" s="88"/>
    </row>
    <row r="867" spans="2:12" x14ac:dyDescent="0.35">
      <c r="B867" s="51"/>
      <c r="C867" s="84"/>
      <c r="J867" s="86"/>
      <c r="L867" s="88"/>
    </row>
    <row r="868" spans="2:12" x14ac:dyDescent="0.35">
      <c r="B868" s="51"/>
      <c r="C868" s="84"/>
      <c r="J868" s="86"/>
      <c r="L868" s="88"/>
    </row>
    <row r="869" spans="2:12" x14ac:dyDescent="0.35">
      <c r="B869" s="51"/>
      <c r="C869" s="84"/>
      <c r="J869" s="86"/>
      <c r="L869" s="88"/>
    </row>
    <row r="870" spans="2:12" x14ac:dyDescent="0.35">
      <c r="B870" s="51"/>
      <c r="C870" s="84"/>
      <c r="J870" s="86"/>
      <c r="L870" s="88"/>
    </row>
    <row r="871" spans="2:12" x14ac:dyDescent="0.35">
      <c r="B871" s="51"/>
      <c r="C871" s="84"/>
      <c r="J871" s="86"/>
      <c r="L871" s="88"/>
    </row>
    <row r="872" spans="2:12" x14ac:dyDescent="0.35">
      <c r="B872" s="51"/>
      <c r="C872" s="84"/>
      <c r="J872" s="86"/>
      <c r="L872" s="88"/>
    </row>
    <row r="873" spans="2:12" x14ac:dyDescent="0.35">
      <c r="B873" s="51"/>
      <c r="C873" s="84"/>
      <c r="J873" s="86"/>
      <c r="L873" s="88"/>
    </row>
    <row r="874" spans="2:12" x14ac:dyDescent="0.35">
      <c r="B874" s="51"/>
      <c r="C874" s="84"/>
      <c r="J874" s="86"/>
      <c r="L874" s="88"/>
    </row>
    <row r="875" spans="2:12" x14ac:dyDescent="0.35">
      <c r="B875" s="51"/>
      <c r="C875" s="84"/>
      <c r="J875" s="86"/>
      <c r="L875" s="88"/>
    </row>
    <row r="876" spans="2:12" x14ac:dyDescent="0.35">
      <c r="B876" s="51"/>
      <c r="C876" s="84"/>
      <c r="J876" s="86"/>
      <c r="L876" s="88"/>
    </row>
    <row r="877" spans="2:12" x14ac:dyDescent="0.35">
      <c r="B877" s="51"/>
      <c r="C877" s="84"/>
      <c r="J877" s="86"/>
      <c r="L877" s="88"/>
    </row>
    <row r="878" spans="2:12" x14ac:dyDescent="0.35">
      <c r="B878" s="51"/>
      <c r="C878" s="84"/>
      <c r="J878" s="86"/>
      <c r="L878" s="88"/>
    </row>
    <row r="879" spans="2:12" x14ac:dyDescent="0.35">
      <c r="B879" s="51"/>
      <c r="C879" s="84"/>
      <c r="J879" s="86"/>
      <c r="L879" s="88"/>
    </row>
    <row r="880" spans="2:12" x14ac:dyDescent="0.35">
      <c r="B880" s="51"/>
      <c r="C880" s="84"/>
      <c r="J880" s="86"/>
      <c r="L880" s="88"/>
    </row>
    <row r="881" spans="2:12" x14ac:dyDescent="0.35">
      <c r="B881" s="51"/>
      <c r="C881" s="84"/>
      <c r="J881" s="86"/>
      <c r="L881" s="88"/>
    </row>
    <row r="882" spans="2:12" x14ac:dyDescent="0.35">
      <c r="B882" s="51"/>
      <c r="C882" s="84"/>
      <c r="J882" s="86"/>
      <c r="L882" s="88"/>
    </row>
    <row r="883" spans="2:12" x14ac:dyDescent="0.35">
      <c r="B883" s="51"/>
      <c r="C883" s="84"/>
      <c r="J883" s="86"/>
      <c r="L883" s="88"/>
    </row>
    <row r="884" spans="2:12" x14ac:dyDescent="0.35">
      <c r="B884" s="51"/>
      <c r="C884" s="84"/>
      <c r="J884" s="86"/>
      <c r="L884" s="88"/>
    </row>
    <row r="885" spans="2:12" x14ac:dyDescent="0.35">
      <c r="B885" s="51"/>
      <c r="C885" s="84"/>
      <c r="J885" s="86"/>
      <c r="L885" s="88"/>
    </row>
    <row r="886" spans="2:12" x14ac:dyDescent="0.35">
      <c r="B886" s="51"/>
      <c r="C886" s="84"/>
      <c r="J886" s="86"/>
      <c r="L886" s="88"/>
    </row>
    <row r="887" spans="2:12" x14ac:dyDescent="0.35">
      <c r="B887" s="51"/>
      <c r="C887" s="84"/>
      <c r="J887" s="86"/>
      <c r="L887" s="88"/>
    </row>
    <row r="888" spans="2:12" x14ac:dyDescent="0.35">
      <c r="B888" s="51"/>
      <c r="C888" s="84"/>
      <c r="J888" s="86"/>
      <c r="L888" s="88"/>
    </row>
    <row r="889" spans="2:12" x14ac:dyDescent="0.35">
      <c r="B889" s="51"/>
      <c r="C889" s="84"/>
      <c r="J889" s="86"/>
      <c r="L889" s="88"/>
    </row>
    <row r="890" spans="2:12" x14ac:dyDescent="0.35">
      <c r="B890" s="51"/>
      <c r="C890" s="84"/>
      <c r="J890" s="86"/>
      <c r="L890" s="88"/>
    </row>
    <row r="891" spans="2:12" x14ac:dyDescent="0.35">
      <c r="B891" s="51"/>
      <c r="C891" s="84"/>
      <c r="J891" s="86"/>
      <c r="L891" s="88"/>
    </row>
    <row r="892" spans="2:12" x14ac:dyDescent="0.35">
      <c r="B892" s="51"/>
      <c r="C892" s="84"/>
      <c r="J892" s="86"/>
      <c r="L892" s="88"/>
    </row>
    <row r="893" spans="2:12" x14ac:dyDescent="0.35">
      <c r="B893" s="51"/>
      <c r="C893" s="84"/>
      <c r="J893" s="86"/>
      <c r="L893" s="88"/>
    </row>
    <row r="894" spans="2:12" x14ac:dyDescent="0.35">
      <c r="B894" s="51"/>
      <c r="C894" s="84"/>
      <c r="J894" s="86"/>
      <c r="L894" s="88"/>
    </row>
    <row r="895" spans="2:12" x14ac:dyDescent="0.35">
      <c r="B895" s="51"/>
      <c r="C895" s="84"/>
      <c r="J895" s="86"/>
      <c r="L895" s="88"/>
    </row>
    <row r="896" spans="2:12" x14ac:dyDescent="0.35">
      <c r="B896" s="51"/>
      <c r="C896" s="84"/>
      <c r="J896" s="86"/>
      <c r="L896" s="88"/>
    </row>
    <row r="897" spans="2:12" x14ac:dyDescent="0.35">
      <c r="B897" s="51"/>
      <c r="C897" s="84"/>
      <c r="J897" s="86"/>
      <c r="L897" s="88"/>
    </row>
    <row r="898" spans="2:12" x14ac:dyDescent="0.35">
      <c r="B898" s="51"/>
      <c r="C898" s="84"/>
      <c r="J898" s="86"/>
      <c r="L898" s="88"/>
    </row>
    <row r="899" spans="2:12" x14ac:dyDescent="0.35">
      <c r="B899" s="51"/>
      <c r="C899" s="84"/>
      <c r="J899" s="86"/>
      <c r="L899" s="88"/>
    </row>
    <row r="900" spans="2:12" x14ac:dyDescent="0.35">
      <c r="B900" s="51"/>
      <c r="C900" s="84"/>
      <c r="J900" s="86"/>
      <c r="L900" s="88"/>
    </row>
    <row r="901" spans="2:12" x14ac:dyDescent="0.35">
      <c r="B901" s="51"/>
      <c r="C901" s="84"/>
      <c r="J901" s="86"/>
      <c r="L901" s="88"/>
    </row>
    <row r="902" spans="2:12" x14ac:dyDescent="0.35">
      <c r="B902" s="51"/>
      <c r="C902" s="84"/>
      <c r="J902" s="86"/>
      <c r="L902" s="88"/>
    </row>
    <row r="903" spans="2:12" x14ac:dyDescent="0.35">
      <c r="B903" s="51"/>
      <c r="C903" s="84"/>
      <c r="J903" s="86"/>
      <c r="L903" s="88"/>
    </row>
    <row r="904" spans="2:12" x14ac:dyDescent="0.35">
      <c r="B904" s="51"/>
      <c r="C904" s="84"/>
      <c r="J904" s="86"/>
      <c r="L904" s="88"/>
    </row>
    <row r="905" spans="2:12" x14ac:dyDescent="0.35">
      <c r="B905" s="51"/>
      <c r="C905" s="84"/>
      <c r="J905" s="86"/>
      <c r="L905" s="88"/>
    </row>
    <row r="906" spans="2:12" x14ac:dyDescent="0.35">
      <c r="B906" s="51"/>
      <c r="C906" s="84"/>
      <c r="J906" s="86"/>
      <c r="L906" s="88"/>
    </row>
    <row r="907" spans="2:12" x14ac:dyDescent="0.35">
      <c r="B907" s="51"/>
      <c r="C907" s="84"/>
      <c r="J907" s="86"/>
      <c r="L907" s="88"/>
    </row>
    <row r="908" spans="2:12" x14ac:dyDescent="0.35">
      <c r="B908" s="51"/>
      <c r="C908" s="84"/>
      <c r="J908" s="86"/>
      <c r="L908" s="88"/>
    </row>
    <row r="909" spans="2:12" x14ac:dyDescent="0.35">
      <c r="B909" s="51"/>
      <c r="C909" s="84"/>
      <c r="J909" s="86"/>
      <c r="L909" s="88"/>
    </row>
    <row r="910" spans="2:12" x14ac:dyDescent="0.35">
      <c r="B910" s="51"/>
      <c r="C910" s="84"/>
      <c r="J910" s="86"/>
      <c r="L910" s="88"/>
    </row>
    <row r="911" spans="2:12" x14ac:dyDescent="0.35">
      <c r="B911" s="51"/>
      <c r="C911" s="84"/>
      <c r="J911" s="86"/>
      <c r="L911" s="88"/>
    </row>
    <row r="912" spans="2:12" x14ac:dyDescent="0.35">
      <c r="B912" s="51"/>
      <c r="C912" s="84"/>
      <c r="J912" s="86"/>
      <c r="L912" s="88"/>
    </row>
    <row r="913" spans="2:12" x14ac:dyDescent="0.35">
      <c r="B913" s="51"/>
      <c r="C913" s="84"/>
      <c r="J913" s="86"/>
      <c r="L913" s="88"/>
    </row>
    <row r="914" spans="2:12" x14ac:dyDescent="0.35">
      <c r="B914" s="51"/>
      <c r="C914" s="84"/>
      <c r="J914" s="86"/>
      <c r="L914" s="88"/>
    </row>
    <row r="915" spans="2:12" x14ac:dyDescent="0.35">
      <c r="B915" s="51"/>
      <c r="C915" s="84"/>
      <c r="J915" s="86"/>
      <c r="L915" s="88"/>
    </row>
    <row r="916" spans="2:12" x14ac:dyDescent="0.35">
      <c r="B916" s="51"/>
      <c r="C916" s="84"/>
      <c r="J916" s="86"/>
      <c r="L916" s="88"/>
    </row>
    <row r="917" spans="2:12" x14ac:dyDescent="0.35">
      <c r="B917" s="51"/>
      <c r="C917" s="84"/>
      <c r="J917" s="86"/>
      <c r="L917" s="88"/>
    </row>
    <row r="918" spans="2:12" x14ac:dyDescent="0.35">
      <c r="B918" s="51"/>
      <c r="C918" s="84"/>
      <c r="J918" s="86"/>
      <c r="L918" s="88"/>
    </row>
    <row r="919" spans="2:12" x14ac:dyDescent="0.35">
      <c r="B919" s="51"/>
      <c r="C919" s="84"/>
      <c r="J919" s="86"/>
      <c r="L919" s="88"/>
    </row>
    <row r="920" spans="2:12" x14ac:dyDescent="0.35">
      <c r="B920" s="51"/>
      <c r="C920" s="84"/>
      <c r="J920" s="86"/>
      <c r="L920" s="88"/>
    </row>
    <row r="921" spans="2:12" x14ac:dyDescent="0.35">
      <c r="B921" s="51"/>
      <c r="C921" s="84"/>
      <c r="J921" s="86"/>
      <c r="L921" s="88"/>
    </row>
    <row r="922" spans="2:12" x14ac:dyDescent="0.35">
      <c r="B922" s="51"/>
      <c r="C922" s="84"/>
      <c r="J922" s="86"/>
      <c r="L922" s="88"/>
    </row>
    <row r="923" spans="2:12" x14ac:dyDescent="0.35">
      <c r="B923" s="51"/>
      <c r="C923" s="84"/>
      <c r="J923" s="86"/>
      <c r="L923" s="88"/>
    </row>
    <row r="924" spans="2:12" x14ac:dyDescent="0.35">
      <c r="B924" s="51"/>
      <c r="C924" s="84"/>
      <c r="J924" s="86"/>
      <c r="L924" s="88"/>
    </row>
    <row r="925" spans="2:12" x14ac:dyDescent="0.35">
      <c r="B925" s="51"/>
      <c r="C925" s="84"/>
      <c r="J925" s="86"/>
      <c r="L925" s="88"/>
    </row>
    <row r="926" spans="2:12" x14ac:dyDescent="0.35">
      <c r="B926" s="51"/>
      <c r="C926" s="84"/>
      <c r="J926" s="86"/>
      <c r="L926" s="88"/>
    </row>
    <row r="927" spans="2:12" x14ac:dyDescent="0.35">
      <c r="B927" s="51"/>
      <c r="C927" s="84"/>
      <c r="J927" s="86"/>
      <c r="L927" s="88"/>
    </row>
    <row r="928" spans="2:12" x14ac:dyDescent="0.35">
      <c r="B928" s="51"/>
      <c r="C928" s="84"/>
      <c r="J928" s="86"/>
      <c r="L928" s="88"/>
    </row>
    <row r="929" spans="2:12" x14ac:dyDescent="0.35">
      <c r="B929" s="51"/>
      <c r="C929" s="84"/>
      <c r="J929" s="86"/>
      <c r="L929" s="88"/>
    </row>
    <row r="930" spans="2:12" x14ac:dyDescent="0.35">
      <c r="B930" s="51"/>
      <c r="C930" s="84"/>
      <c r="J930" s="86"/>
      <c r="L930" s="88"/>
    </row>
    <row r="931" spans="2:12" x14ac:dyDescent="0.35">
      <c r="B931" s="51"/>
      <c r="C931" s="84"/>
      <c r="J931" s="86"/>
      <c r="L931" s="88"/>
    </row>
    <row r="932" spans="2:12" x14ac:dyDescent="0.35">
      <c r="B932" s="51"/>
      <c r="C932" s="84"/>
      <c r="J932" s="86"/>
      <c r="L932" s="88"/>
    </row>
    <row r="933" spans="2:12" x14ac:dyDescent="0.35">
      <c r="B933" s="51"/>
      <c r="C933" s="84"/>
      <c r="J933" s="86"/>
      <c r="L933" s="88"/>
    </row>
    <row r="934" spans="2:12" x14ac:dyDescent="0.35">
      <c r="B934" s="51"/>
      <c r="C934" s="84"/>
      <c r="J934" s="86"/>
      <c r="L934" s="88"/>
    </row>
    <row r="935" spans="2:12" x14ac:dyDescent="0.35">
      <c r="B935" s="51"/>
      <c r="C935" s="84"/>
      <c r="J935" s="86"/>
      <c r="L935" s="88"/>
    </row>
    <row r="936" spans="2:12" x14ac:dyDescent="0.35">
      <c r="B936" s="51"/>
      <c r="C936" s="84"/>
      <c r="J936" s="86"/>
      <c r="L936" s="88"/>
    </row>
    <row r="937" spans="2:12" x14ac:dyDescent="0.35">
      <c r="B937" s="51"/>
      <c r="C937" s="84"/>
      <c r="J937" s="86"/>
      <c r="L937" s="88"/>
    </row>
    <row r="938" spans="2:12" x14ac:dyDescent="0.35">
      <c r="B938" s="51"/>
      <c r="C938" s="84"/>
      <c r="J938" s="86"/>
      <c r="L938" s="88"/>
    </row>
    <row r="939" spans="2:12" x14ac:dyDescent="0.35">
      <c r="B939" s="51"/>
      <c r="C939" s="84"/>
      <c r="J939" s="86"/>
      <c r="L939" s="88"/>
    </row>
    <row r="940" spans="2:12" x14ac:dyDescent="0.35">
      <c r="B940" s="51"/>
      <c r="C940" s="84"/>
      <c r="J940" s="86"/>
      <c r="L940" s="88"/>
    </row>
    <row r="941" spans="2:12" x14ac:dyDescent="0.35">
      <c r="B941" s="51"/>
      <c r="C941" s="84"/>
      <c r="J941" s="86"/>
      <c r="L941" s="88"/>
    </row>
    <row r="942" spans="2:12" x14ac:dyDescent="0.35">
      <c r="B942" s="51"/>
      <c r="C942" s="84"/>
      <c r="J942" s="86"/>
      <c r="L942" s="88"/>
    </row>
    <row r="943" spans="2:12" x14ac:dyDescent="0.35">
      <c r="B943" s="51"/>
      <c r="C943" s="84"/>
      <c r="J943" s="86"/>
      <c r="L943" s="88"/>
    </row>
    <row r="944" spans="2:12" x14ac:dyDescent="0.35">
      <c r="B944" s="51"/>
      <c r="C944" s="84"/>
      <c r="J944" s="86"/>
      <c r="L944" s="88"/>
    </row>
    <row r="945" spans="2:12" x14ac:dyDescent="0.35">
      <c r="B945" s="51"/>
      <c r="C945" s="84"/>
      <c r="J945" s="86"/>
      <c r="L945" s="88"/>
    </row>
    <row r="946" spans="2:12" x14ac:dyDescent="0.35">
      <c r="B946" s="51"/>
      <c r="C946" s="84"/>
      <c r="J946" s="86"/>
      <c r="L946" s="88"/>
    </row>
    <row r="947" spans="2:12" x14ac:dyDescent="0.35">
      <c r="B947" s="51"/>
      <c r="C947" s="84"/>
      <c r="J947" s="86"/>
      <c r="L947" s="88"/>
    </row>
    <row r="948" spans="2:12" x14ac:dyDescent="0.35">
      <c r="B948" s="51"/>
      <c r="C948" s="84"/>
      <c r="J948" s="86"/>
      <c r="L948" s="88"/>
    </row>
    <row r="949" spans="2:12" x14ac:dyDescent="0.35">
      <c r="B949" s="51"/>
      <c r="C949" s="84"/>
      <c r="J949" s="86"/>
      <c r="L949" s="88"/>
    </row>
    <row r="950" spans="2:12" x14ac:dyDescent="0.35">
      <c r="B950" s="51"/>
      <c r="C950" s="84"/>
      <c r="J950" s="86"/>
      <c r="L950" s="88"/>
    </row>
    <row r="951" spans="2:12" x14ac:dyDescent="0.35">
      <c r="B951" s="51"/>
      <c r="C951" s="84"/>
      <c r="J951" s="86"/>
      <c r="L951" s="88"/>
    </row>
    <row r="952" spans="2:12" x14ac:dyDescent="0.35">
      <c r="B952" s="51"/>
      <c r="C952" s="84"/>
      <c r="J952" s="86"/>
      <c r="L952" s="88"/>
    </row>
    <row r="953" spans="2:12" x14ac:dyDescent="0.35">
      <c r="B953" s="51"/>
      <c r="C953" s="84"/>
      <c r="J953" s="86"/>
      <c r="L953" s="88"/>
    </row>
    <row r="954" spans="2:12" x14ac:dyDescent="0.35">
      <c r="B954" s="51"/>
      <c r="C954" s="84"/>
      <c r="J954" s="86"/>
      <c r="L954" s="88"/>
    </row>
    <row r="955" spans="2:12" x14ac:dyDescent="0.35">
      <c r="B955" s="51"/>
      <c r="C955" s="84"/>
      <c r="J955" s="86"/>
      <c r="L955" s="88"/>
    </row>
    <row r="956" spans="2:12" x14ac:dyDescent="0.35">
      <c r="B956" s="51"/>
      <c r="C956" s="84"/>
      <c r="J956" s="86"/>
      <c r="L956" s="88"/>
    </row>
    <row r="957" spans="2:12" x14ac:dyDescent="0.35">
      <c r="B957" s="51"/>
      <c r="C957" s="84"/>
      <c r="J957" s="86"/>
      <c r="L957" s="88"/>
    </row>
    <row r="958" spans="2:12" x14ac:dyDescent="0.35">
      <c r="B958" s="51"/>
      <c r="C958" s="84"/>
      <c r="J958" s="86"/>
      <c r="L958" s="88"/>
    </row>
    <row r="959" spans="2:12" x14ac:dyDescent="0.35">
      <c r="B959" s="51"/>
      <c r="C959" s="84"/>
      <c r="J959" s="86"/>
      <c r="L959" s="88"/>
    </row>
    <row r="960" spans="2:12" x14ac:dyDescent="0.35">
      <c r="B960" s="51"/>
      <c r="C960" s="84"/>
      <c r="J960" s="86"/>
      <c r="L960" s="88"/>
    </row>
    <row r="961" spans="2:12" x14ac:dyDescent="0.35">
      <c r="B961" s="51"/>
      <c r="C961" s="84"/>
      <c r="J961" s="86"/>
      <c r="L961" s="88"/>
    </row>
    <row r="962" spans="2:12" x14ac:dyDescent="0.35">
      <c r="B962" s="51"/>
      <c r="C962" s="84"/>
      <c r="J962" s="86"/>
      <c r="L962" s="88"/>
    </row>
    <row r="963" spans="2:12" x14ac:dyDescent="0.35">
      <c r="B963" s="51"/>
      <c r="C963" s="84"/>
      <c r="J963" s="86"/>
      <c r="L963" s="88"/>
    </row>
    <row r="964" spans="2:12" x14ac:dyDescent="0.35">
      <c r="B964" s="51"/>
      <c r="C964" s="84"/>
      <c r="J964" s="86"/>
      <c r="L964" s="88"/>
    </row>
    <row r="965" spans="2:12" x14ac:dyDescent="0.35">
      <c r="B965" s="51"/>
      <c r="C965" s="84"/>
      <c r="J965" s="86"/>
      <c r="L965" s="88"/>
    </row>
    <row r="966" spans="2:12" x14ac:dyDescent="0.35">
      <c r="B966" s="51"/>
      <c r="C966" s="84"/>
      <c r="J966" s="86"/>
      <c r="L966" s="88"/>
    </row>
    <row r="967" spans="2:12" x14ac:dyDescent="0.35">
      <c r="B967" s="51"/>
      <c r="C967" s="84"/>
      <c r="J967" s="86"/>
      <c r="L967" s="88"/>
    </row>
    <row r="968" spans="2:12" x14ac:dyDescent="0.35">
      <c r="B968" s="51"/>
      <c r="C968" s="84"/>
      <c r="J968" s="86"/>
      <c r="L968" s="88"/>
    </row>
    <row r="969" spans="2:12" x14ac:dyDescent="0.35">
      <c r="B969" s="51"/>
      <c r="C969" s="84"/>
      <c r="J969" s="86"/>
      <c r="L969" s="88"/>
    </row>
    <row r="970" spans="2:12" x14ac:dyDescent="0.35">
      <c r="B970" s="51"/>
      <c r="C970" s="84"/>
      <c r="J970" s="86"/>
      <c r="L970" s="88"/>
    </row>
    <row r="971" spans="2:12" x14ac:dyDescent="0.35">
      <c r="B971" s="51"/>
      <c r="C971" s="84"/>
      <c r="J971" s="86"/>
      <c r="L971" s="88"/>
    </row>
    <row r="972" spans="2:12" x14ac:dyDescent="0.35">
      <c r="B972" s="51"/>
      <c r="C972" s="84"/>
      <c r="J972" s="86"/>
      <c r="L972" s="88"/>
    </row>
    <row r="973" spans="2:12" x14ac:dyDescent="0.35">
      <c r="B973" s="51"/>
      <c r="C973" s="84"/>
      <c r="J973" s="86"/>
      <c r="L973" s="88"/>
    </row>
    <row r="974" spans="2:12" x14ac:dyDescent="0.35">
      <c r="B974" s="51"/>
      <c r="C974" s="84"/>
      <c r="J974" s="86"/>
      <c r="L974" s="88"/>
    </row>
    <row r="975" spans="2:12" x14ac:dyDescent="0.35">
      <c r="B975" s="51"/>
      <c r="C975" s="84"/>
      <c r="J975" s="86"/>
      <c r="L975" s="88"/>
    </row>
    <row r="976" spans="2:12" x14ac:dyDescent="0.35">
      <c r="B976" s="51"/>
      <c r="C976" s="84"/>
      <c r="J976" s="86"/>
      <c r="L976" s="88"/>
    </row>
    <row r="977" spans="2:12" x14ac:dyDescent="0.35">
      <c r="B977" s="51"/>
      <c r="C977" s="84"/>
      <c r="J977" s="86"/>
      <c r="L977" s="88"/>
    </row>
    <row r="978" spans="2:12" x14ac:dyDescent="0.35">
      <c r="B978" s="51"/>
      <c r="C978" s="84"/>
      <c r="J978" s="86"/>
      <c r="L978" s="88"/>
    </row>
    <row r="979" spans="2:12" x14ac:dyDescent="0.35">
      <c r="B979" s="51"/>
      <c r="C979" s="84"/>
      <c r="J979" s="86"/>
      <c r="L979" s="88"/>
    </row>
    <row r="980" spans="2:12" x14ac:dyDescent="0.35">
      <c r="B980" s="51"/>
      <c r="C980" s="84"/>
      <c r="J980" s="86"/>
      <c r="L980" s="88"/>
    </row>
    <row r="981" spans="2:12" x14ac:dyDescent="0.35">
      <c r="B981" s="51"/>
      <c r="C981" s="84"/>
      <c r="J981" s="86"/>
      <c r="L981" s="88"/>
    </row>
    <row r="982" spans="2:12" x14ac:dyDescent="0.35">
      <c r="B982" s="51"/>
      <c r="C982" s="84"/>
      <c r="J982" s="86"/>
      <c r="L982" s="88"/>
    </row>
    <row r="983" spans="2:12" x14ac:dyDescent="0.35">
      <c r="B983" s="51"/>
      <c r="C983" s="84"/>
      <c r="J983" s="86"/>
      <c r="L983" s="88"/>
    </row>
    <row r="984" spans="2:12" x14ac:dyDescent="0.35">
      <c r="B984" s="51"/>
      <c r="C984" s="84"/>
      <c r="J984" s="86"/>
      <c r="L984" s="88"/>
    </row>
    <row r="985" spans="2:12" x14ac:dyDescent="0.35">
      <c r="B985" s="51"/>
      <c r="C985" s="84"/>
      <c r="J985" s="86"/>
      <c r="L985" s="88"/>
    </row>
    <row r="986" spans="2:12" x14ac:dyDescent="0.35">
      <c r="B986" s="51"/>
      <c r="C986" s="84"/>
      <c r="J986" s="86"/>
      <c r="L986" s="88"/>
    </row>
    <row r="987" spans="2:12" x14ac:dyDescent="0.35">
      <c r="B987" s="51"/>
      <c r="C987" s="84"/>
      <c r="J987" s="86"/>
      <c r="L987" s="88"/>
    </row>
    <row r="988" spans="2:12" x14ac:dyDescent="0.35">
      <c r="B988" s="51"/>
      <c r="C988" s="84"/>
      <c r="J988" s="86"/>
      <c r="L988" s="88"/>
    </row>
    <row r="989" spans="2:12" x14ac:dyDescent="0.35">
      <c r="B989" s="51"/>
      <c r="C989" s="84"/>
      <c r="J989" s="86"/>
      <c r="L989" s="88"/>
    </row>
    <row r="990" spans="2:12" x14ac:dyDescent="0.35">
      <c r="B990" s="51"/>
      <c r="C990" s="84"/>
      <c r="J990" s="86"/>
      <c r="L990" s="88"/>
    </row>
    <row r="991" spans="2:12" x14ac:dyDescent="0.35">
      <c r="B991" s="51"/>
      <c r="C991" s="84"/>
      <c r="J991" s="86"/>
      <c r="L991" s="88"/>
    </row>
    <row r="992" spans="2:12" x14ac:dyDescent="0.35">
      <c r="B992" s="51"/>
      <c r="C992" s="84"/>
      <c r="J992" s="86"/>
      <c r="L992" s="88"/>
    </row>
    <row r="993" spans="2:12" x14ac:dyDescent="0.35">
      <c r="B993" s="51"/>
      <c r="C993" s="84"/>
      <c r="J993" s="86"/>
      <c r="L993" s="88"/>
    </row>
    <row r="994" spans="2:12" x14ac:dyDescent="0.35">
      <c r="B994" s="51"/>
      <c r="C994" s="84"/>
      <c r="J994" s="86"/>
      <c r="L994" s="88"/>
    </row>
    <row r="995" spans="2:12" x14ac:dyDescent="0.35">
      <c r="B995" s="51"/>
      <c r="C995" s="84"/>
      <c r="J995" s="86"/>
      <c r="L995" s="88"/>
    </row>
    <row r="996" spans="2:12" x14ac:dyDescent="0.35">
      <c r="B996" s="51"/>
      <c r="C996" s="84"/>
      <c r="J996" s="86"/>
      <c r="L996" s="88"/>
    </row>
    <row r="997" spans="2:12" x14ac:dyDescent="0.35">
      <c r="B997" s="51"/>
      <c r="C997" s="84"/>
      <c r="J997" s="86"/>
      <c r="L997" s="88"/>
    </row>
    <row r="998" spans="2:12" x14ac:dyDescent="0.35">
      <c r="B998" s="51"/>
      <c r="C998" s="84"/>
      <c r="J998" s="86"/>
      <c r="L998" s="88"/>
    </row>
    <row r="999" spans="2:12" x14ac:dyDescent="0.35">
      <c r="B999" s="51"/>
      <c r="C999" s="84"/>
      <c r="J999" s="86"/>
      <c r="L999" s="88"/>
    </row>
    <row r="1000" spans="2:12" x14ac:dyDescent="0.35">
      <c r="B1000" s="51"/>
      <c r="C1000" s="84"/>
      <c r="J1000" s="86"/>
      <c r="L1000" s="88"/>
    </row>
    <row r="1001" spans="2:12" x14ac:dyDescent="0.35">
      <c r="B1001" s="51"/>
      <c r="C1001" s="84"/>
      <c r="J1001" s="86"/>
      <c r="L1001" s="88"/>
    </row>
    <row r="1002" spans="2:12" x14ac:dyDescent="0.35">
      <c r="B1002" s="51"/>
      <c r="C1002" s="84"/>
      <c r="J1002" s="86"/>
      <c r="L1002" s="88"/>
    </row>
    <row r="1003" spans="2:12" x14ac:dyDescent="0.35">
      <c r="B1003" s="51"/>
      <c r="C1003" s="84"/>
      <c r="J1003" s="86"/>
      <c r="L1003" s="88"/>
    </row>
    <row r="1004" spans="2:12" x14ac:dyDescent="0.35">
      <c r="B1004" s="51"/>
      <c r="C1004" s="84"/>
      <c r="J1004" s="86"/>
      <c r="L1004" s="88"/>
    </row>
    <row r="1005" spans="2:12" x14ac:dyDescent="0.35">
      <c r="B1005" s="51"/>
      <c r="C1005" s="84"/>
      <c r="J1005" s="86"/>
      <c r="L1005" s="88"/>
    </row>
    <row r="1006" spans="2:12" x14ac:dyDescent="0.35">
      <c r="B1006" s="51"/>
      <c r="C1006" s="84"/>
      <c r="J1006" s="86"/>
      <c r="L1006" s="88"/>
    </row>
    <row r="1007" spans="2:12" x14ac:dyDescent="0.35">
      <c r="B1007" s="51"/>
      <c r="C1007" s="84"/>
      <c r="J1007" s="86"/>
      <c r="L1007" s="88"/>
    </row>
    <row r="1008" spans="2:12" x14ac:dyDescent="0.35">
      <c r="B1008" s="51"/>
      <c r="C1008" s="84"/>
      <c r="J1008" s="86"/>
      <c r="L1008" s="88"/>
    </row>
    <row r="1009" spans="2:12" x14ac:dyDescent="0.35">
      <c r="B1009" s="51"/>
      <c r="C1009" s="84"/>
      <c r="J1009" s="86"/>
      <c r="L1009" s="88"/>
    </row>
    <row r="1010" spans="2:12" x14ac:dyDescent="0.35">
      <c r="B1010" s="51"/>
      <c r="C1010" s="84"/>
      <c r="J1010" s="86"/>
      <c r="L1010" s="88"/>
    </row>
    <row r="1011" spans="2:12" x14ac:dyDescent="0.35">
      <c r="B1011" s="51"/>
      <c r="C1011" s="84"/>
      <c r="J1011" s="86"/>
      <c r="L1011" s="88"/>
    </row>
    <row r="1012" spans="2:12" x14ac:dyDescent="0.35">
      <c r="B1012" s="51"/>
      <c r="C1012" s="84"/>
      <c r="J1012" s="86"/>
      <c r="L1012" s="88"/>
    </row>
    <row r="1013" spans="2:12" x14ac:dyDescent="0.35">
      <c r="B1013" s="51"/>
      <c r="C1013" s="84"/>
      <c r="J1013" s="86"/>
      <c r="L1013" s="88"/>
    </row>
    <row r="1014" spans="2:12" x14ac:dyDescent="0.35">
      <c r="B1014" s="51"/>
      <c r="C1014" s="84"/>
      <c r="J1014" s="86"/>
      <c r="L1014" s="88"/>
    </row>
    <row r="1015" spans="2:12" x14ac:dyDescent="0.35">
      <c r="B1015" s="51"/>
      <c r="C1015" s="84"/>
      <c r="J1015" s="86"/>
      <c r="L1015" s="88"/>
    </row>
    <row r="1016" spans="2:12" x14ac:dyDescent="0.35">
      <c r="B1016" s="51"/>
      <c r="C1016" s="84"/>
      <c r="J1016" s="86"/>
      <c r="L1016" s="88"/>
    </row>
    <row r="1017" spans="2:12" x14ac:dyDescent="0.35">
      <c r="B1017" s="51"/>
      <c r="C1017" s="84"/>
      <c r="J1017" s="86"/>
      <c r="L1017" s="88"/>
    </row>
    <row r="1018" spans="2:12" x14ac:dyDescent="0.35">
      <c r="B1018" s="51"/>
      <c r="C1018" s="84"/>
      <c r="J1018" s="86"/>
      <c r="L1018" s="88"/>
    </row>
    <row r="1019" spans="2:12" x14ac:dyDescent="0.35">
      <c r="B1019" s="51"/>
      <c r="C1019" s="84"/>
      <c r="J1019" s="86"/>
      <c r="L1019" s="88"/>
    </row>
    <row r="1020" spans="2:12" x14ac:dyDescent="0.35">
      <c r="B1020" s="51"/>
      <c r="C1020" s="84"/>
      <c r="J1020" s="86"/>
      <c r="L1020" s="88"/>
    </row>
    <row r="1021" spans="2:12" x14ac:dyDescent="0.35">
      <c r="B1021" s="51"/>
      <c r="C1021" s="84"/>
      <c r="J1021" s="86"/>
      <c r="L1021" s="88"/>
    </row>
    <row r="1022" spans="2:12" x14ac:dyDescent="0.35">
      <c r="B1022" s="51"/>
      <c r="C1022" s="84"/>
      <c r="J1022" s="86"/>
      <c r="L1022" s="88"/>
    </row>
    <row r="1023" spans="2:12" x14ac:dyDescent="0.35">
      <c r="B1023" s="51"/>
      <c r="C1023" s="84"/>
      <c r="J1023" s="86"/>
      <c r="L1023" s="88"/>
    </row>
    <row r="1024" spans="2:12" x14ac:dyDescent="0.35">
      <c r="B1024" s="51"/>
      <c r="C1024" s="84"/>
      <c r="J1024" s="86"/>
      <c r="L1024" s="88"/>
    </row>
    <row r="1025" spans="2:12" x14ac:dyDescent="0.35">
      <c r="B1025" s="51"/>
      <c r="C1025" s="84"/>
      <c r="J1025" s="86"/>
      <c r="L1025" s="88"/>
    </row>
    <row r="1026" spans="2:12" x14ac:dyDescent="0.35">
      <c r="B1026" s="51"/>
      <c r="C1026" s="84"/>
      <c r="J1026" s="86"/>
      <c r="L1026" s="88"/>
    </row>
    <row r="1027" spans="2:12" x14ac:dyDescent="0.35">
      <c r="B1027" s="51"/>
      <c r="C1027" s="84"/>
      <c r="J1027" s="86"/>
      <c r="L1027" s="88"/>
    </row>
    <row r="1028" spans="2:12" x14ac:dyDescent="0.35">
      <c r="B1028" s="51"/>
      <c r="C1028" s="84"/>
      <c r="J1028" s="86"/>
      <c r="L1028" s="88"/>
    </row>
    <row r="1029" spans="2:12" x14ac:dyDescent="0.35">
      <c r="B1029" s="51"/>
      <c r="C1029" s="84"/>
      <c r="J1029" s="86"/>
      <c r="L1029" s="88"/>
    </row>
    <row r="1030" spans="2:12" x14ac:dyDescent="0.35">
      <c r="B1030" s="51"/>
      <c r="C1030" s="84"/>
      <c r="J1030" s="86"/>
      <c r="L1030" s="88"/>
    </row>
    <row r="1031" spans="2:12" x14ac:dyDescent="0.35">
      <c r="B1031" s="51"/>
      <c r="C1031" s="84"/>
      <c r="J1031" s="86"/>
      <c r="L1031" s="88"/>
    </row>
    <row r="1032" spans="2:12" x14ac:dyDescent="0.35">
      <c r="B1032" s="51"/>
      <c r="C1032" s="84"/>
      <c r="J1032" s="86"/>
      <c r="L1032" s="88"/>
    </row>
    <row r="1033" spans="2:12" x14ac:dyDescent="0.35">
      <c r="B1033" s="51"/>
      <c r="C1033" s="84"/>
      <c r="J1033" s="86"/>
      <c r="L1033" s="88"/>
    </row>
    <row r="1034" spans="2:12" x14ac:dyDescent="0.35">
      <c r="B1034" s="51"/>
      <c r="C1034" s="84"/>
      <c r="J1034" s="86"/>
      <c r="L1034" s="88"/>
    </row>
    <row r="1035" spans="2:12" x14ac:dyDescent="0.35">
      <c r="B1035" s="51"/>
      <c r="C1035" s="84"/>
      <c r="J1035" s="86"/>
      <c r="L1035" s="88"/>
    </row>
    <row r="1036" spans="2:12" x14ac:dyDescent="0.35">
      <c r="B1036" s="51"/>
      <c r="C1036" s="84"/>
      <c r="J1036" s="86"/>
      <c r="L1036" s="88"/>
    </row>
    <row r="1037" spans="2:12" x14ac:dyDescent="0.35">
      <c r="B1037" s="51"/>
      <c r="C1037" s="84"/>
      <c r="J1037" s="86"/>
      <c r="L1037" s="88"/>
    </row>
    <row r="1038" spans="2:12" x14ac:dyDescent="0.35">
      <c r="B1038" s="51"/>
      <c r="C1038" s="84"/>
      <c r="J1038" s="86"/>
      <c r="L1038" s="88"/>
    </row>
    <row r="1039" spans="2:12" x14ac:dyDescent="0.35">
      <c r="B1039" s="51"/>
      <c r="C1039" s="84"/>
      <c r="J1039" s="86"/>
      <c r="L1039" s="88"/>
    </row>
    <row r="1040" spans="2:12" x14ac:dyDescent="0.35">
      <c r="B1040" s="51"/>
      <c r="C1040" s="84"/>
      <c r="J1040" s="86"/>
      <c r="L1040" s="88"/>
    </row>
    <row r="1041" spans="2:12" x14ac:dyDescent="0.35">
      <c r="B1041" s="51"/>
      <c r="C1041" s="84"/>
      <c r="J1041" s="86"/>
      <c r="L1041" s="88"/>
    </row>
    <row r="1042" spans="2:12" x14ac:dyDescent="0.35">
      <c r="B1042" s="51"/>
      <c r="C1042" s="84"/>
      <c r="J1042" s="86"/>
      <c r="L1042" s="88"/>
    </row>
    <row r="1043" spans="2:12" x14ac:dyDescent="0.35">
      <c r="B1043" s="51"/>
      <c r="C1043" s="84"/>
      <c r="J1043" s="86"/>
      <c r="L1043" s="88"/>
    </row>
    <row r="1044" spans="2:12" x14ac:dyDescent="0.35">
      <c r="B1044" s="51"/>
      <c r="C1044" s="84"/>
      <c r="J1044" s="86"/>
      <c r="L1044" s="88"/>
    </row>
    <row r="1045" spans="2:12" x14ac:dyDescent="0.35">
      <c r="B1045" s="51"/>
      <c r="C1045" s="84"/>
      <c r="J1045" s="86"/>
      <c r="L1045" s="88"/>
    </row>
    <row r="1046" spans="2:12" x14ac:dyDescent="0.35">
      <c r="B1046" s="51"/>
      <c r="C1046" s="84"/>
      <c r="J1046" s="86"/>
      <c r="L1046" s="88"/>
    </row>
    <row r="1047" spans="2:12" x14ac:dyDescent="0.35">
      <c r="B1047" s="51"/>
      <c r="C1047" s="84"/>
      <c r="J1047" s="86"/>
      <c r="L1047" s="88"/>
    </row>
    <row r="1048" spans="2:12" x14ac:dyDescent="0.35">
      <c r="B1048" s="51"/>
      <c r="C1048" s="84"/>
      <c r="J1048" s="86"/>
      <c r="L1048" s="88"/>
    </row>
    <row r="1049" spans="2:12" x14ac:dyDescent="0.35">
      <c r="B1049" s="51"/>
      <c r="C1049" s="84"/>
      <c r="J1049" s="86"/>
      <c r="L1049" s="88"/>
    </row>
    <row r="1050" spans="2:12" x14ac:dyDescent="0.35">
      <c r="B1050" s="51"/>
      <c r="C1050" s="84"/>
      <c r="J1050" s="86"/>
      <c r="L1050" s="88"/>
    </row>
    <row r="1051" spans="2:12" x14ac:dyDescent="0.35">
      <c r="B1051" s="51"/>
      <c r="C1051" s="84"/>
      <c r="J1051" s="86"/>
      <c r="L1051" s="88"/>
    </row>
    <row r="1052" spans="2:12" x14ac:dyDescent="0.35">
      <c r="B1052" s="51"/>
      <c r="C1052" s="84"/>
      <c r="J1052" s="86"/>
      <c r="L1052" s="88"/>
    </row>
    <row r="1053" spans="2:12" x14ac:dyDescent="0.35">
      <c r="B1053" s="51"/>
      <c r="C1053" s="84"/>
      <c r="J1053" s="86"/>
      <c r="L1053" s="88"/>
    </row>
    <row r="1054" spans="2:12" x14ac:dyDescent="0.35">
      <c r="B1054" s="51"/>
      <c r="C1054" s="84"/>
      <c r="J1054" s="86"/>
      <c r="L1054" s="88"/>
    </row>
    <row r="1055" spans="2:12" x14ac:dyDescent="0.35">
      <c r="B1055" s="51"/>
      <c r="C1055" s="84"/>
      <c r="J1055" s="86"/>
      <c r="L1055" s="88"/>
    </row>
    <row r="1056" spans="2:12" x14ac:dyDescent="0.35">
      <c r="B1056" s="51"/>
      <c r="C1056" s="84"/>
      <c r="J1056" s="86"/>
      <c r="L1056" s="88"/>
    </row>
    <row r="1057" spans="2:12" x14ac:dyDescent="0.35">
      <c r="B1057" s="51"/>
      <c r="C1057" s="84"/>
      <c r="J1057" s="86"/>
      <c r="L1057" s="88"/>
    </row>
    <row r="1058" spans="2:12" x14ac:dyDescent="0.35">
      <c r="B1058" s="51"/>
      <c r="C1058" s="84"/>
      <c r="J1058" s="86"/>
      <c r="L1058" s="88"/>
    </row>
    <row r="1059" spans="2:12" x14ac:dyDescent="0.35">
      <c r="B1059" s="51"/>
      <c r="C1059" s="84"/>
      <c r="J1059" s="86"/>
      <c r="L1059" s="88"/>
    </row>
    <row r="1060" spans="2:12" x14ac:dyDescent="0.35">
      <c r="B1060" s="51"/>
      <c r="C1060" s="84"/>
      <c r="J1060" s="86"/>
      <c r="L1060" s="88"/>
    </row>
    <row r="1061" spans="2:12" x14ac:dyDescent="0.35">
      <c r="B1061" s="51"/>
      <c r="C1061" s="84"/>
      <c r="J1061" s="86"/>
      <c r="L1061" s="88"/>
    </row>
    <row r="1062" spans="2:12" x14ac:dyDescent="0.35">
      <c r="B1062" s="51"/>
      <c r="C1062" s="84"/>
      <c r="J1062" s="86"/>
      <c r="L1062" s="88"/>
    </row>
    <row r="1063" spans="2:12" x14ac:dyDescent="0.35">
      <c r="B1063" s="51"/>
      <c r="C1063" s="84"/>
      <c r="J1063" s="86"/>
      <c r="L1063" s="88"/>
    </row>
    <row r="1064" spans="2:12" x14ac:dyDescent="0.35">
      <c r="B1064" s="51"/>
      <c r="C1064" s="84"/>
      <c r="J1064" s="86"/>
      <c r="L1064" s="88"/>
    </row>
    <row r="1065" spans="2:12" x14ac:dyDescent="0.35">
      <c r="B1065" s="51"/>
      <c r="C1065" s="84"/>
      <c r="J1065" s="86"/>
      <c r="L1065" s="88"/>
    </row>
    <row r="1066" spans="2:12" x14ac:dyDescent="0.35">
      <c r="B1066" s="51"/>
      <c r="C1066" s="84"/>
      <c r="J1066" s="86"/>
      <c r="L1066" s="88"/>
    </row>
    <row r="1067" spans="2:12" x14ac:dyDescent="0.35">
      <c r="B1067" s="51"/>
      <c r="C1067" s="84"/>
      <c r="J1067" s="86"/>
      <c r="L1067" s="88"/>
    </row>
    <row r="1068" spans="2:12" x14ac:dyDescent="0.35">
      <c r="B1068" s="51"/>
      <c r="C1068" s="84"/>
      <c r="J1068" s="86"/>
      <c r="L1068" s="88"/>
    </row>
    <row r="1069" spans="2:12" x14ac:dyDescent="0.35">
      <c r="B1069" s="51"/>
      <c r="C1069" s="84"/>
      <c r="J1069" s="86"/>
      <c r="L1069" s="88"/>
    </row>
    <row r="1070" spans="2:12" x14ac:dyDescent="0.35">
      <c r="B1070" s="51"/>
      <c r="C1070" s="84"/>
      <c r="J1070" s="86"/>
      <c r="L1070" s="88"/>
    </row>
    <row r="1071" spans="2:12" x14ac:dyDescent="0.35">
      <c r="B1071" s="51"/>
      <c r="C1071" s="84"/>
      <c r="J1071" s="86"/>
      <c r="L1071" s="88"/>
    </row>
    <row r="1072" spans="2:12" x14ac:dyDescent="0.35">
      <c r="B1072" s="51"/>
      <c r="C1072" s="84"/>
      <c r="J1072" s="86"/>
      <c r="L1072" s="88"/>
    </row>
    <row r="1073" spans="2:12" x14ac:dyDescent="0.35">
      <c r="B1073" s="51"/>
      <c r="C1073" s="84"/>
      <c r="J1073" s="86"/>
      <c r="L1073" s="88"/>
    </row>
    <row r="1074" spans="2:12" x14ac:dyDescent="0.35">
      <c r="B1074" s="51"/>
      <c r="C1074" s="84"/>
      <c r="J1074" s="86"/>
      <c r="L1074" s="88"/>
    </row>
    <row r="1075" spans="2:12" x14ac:dyDescent="0.35">
      <c r="B1075" s="51"/>
      <c r="C1075" s="84"/>
      <c r="J1075" s="86"/>
      <c r="L1075" s="88"/>
    </row>
    <row r="1076" spans="2:12" x14ac:dyDescent="0.35">
      <c r="B1076" s="51"/>
      <c r="C1076" s="84"/>
      <c r="J1076" s="86"/>
      <c r="L1076" s="88"/>
    </row>
    <row r="1077" spans="2:12" x14ac:dyDescent="0.35">
      <c r="B1077" s="51"/>
      <c r="C1077" s="84"/>
      <c r="J1077" s="86"/>
      <c r="L1077" s="88"/>
    </row>
    <row r="1078" spans="2:12" x14ac:dyDescent="0.35">
      <c r="B1078" s="51"/>
      <c r="C1078" s="84"/>
      <c r="J1078" s="86"/>
      <c r="L1078" s="88"/>
    </row>
    <row r="1079" spans="2:12" x14ac:dyDescent="0.35">
      <c r="B1079" s="51"/>
      <c r="C1079" s="84"/>
      <c r="J1079" s="86"/>
      <c r="L1079" s="88"/>
    </row>
    <row r="1080" spans="2:12" x14ac:dyDescent="0.35">
      <c r="B1080" s="51"/>
      <c r="C1080" s="84"/>
      <c r="J1080" s="86"/>
      <c r="L1080" s="88"/>
    </row>
    <row r="1081" spans="2:12" x14ac:dyDescent="0.35">
      <c r="B1081" s="51"/>
      <c r="C1081" s="84"/>
      <c r="J1081" s="86"/>
      <c r="L1081" s="88"/>
    </row>
    <row r="1082" spans="2:12" x14ac:dyDescent="0.35">
      <c r="B1082" s="51"/>
      <c r="C1082" s="84"/>
      <c r="J1082" s="86"/>
      <c r="L1082" s="88"/>
    </row>
    <row r="1083" spans="2:12" x14ac:dyDescent="0.35">
      <c r="B1083" s="51"/>
      <c r="C1083" s="84"/>
      <c r="J1083" s="86"/>
      <c r="L1083" s="88"/>
    </row>
    <row r="1084" spans="2:12" x14ac:dyDescent="0.35">
      <c r="B1084" s="51"/>
      <c r="C1084" s="84"/>
      <c r="J1084" s="86"/>
      <c r="L1084" s="88"/>
    </row>
    <row r="1085" spans="2:12" x14ac:dyDescent="0.35">
      <c r="B1085" s="51"/>
      <c r="C1085" s="84"/>
      <c r="J1085" s="86"/>
      <c r="L1085" s="88"/>
    </row>
    <row r="1086" spans="2:12" x14ac:dyDescent="0.35">
      <c r="B1086" s="51"/>
      <c r="C1086" s="84"/>
      <c r="J1086" s="86"/>
      <c r="L1086" s="88"/>
    </row>
    <row r="1087" spans="2:12" x14ac:dyDescent="0.35">
      <c r="B1087" s="51"/>
      <c r="C1087" s="84"/>
      <c r="J1087" s="86"/>
      <c r="L1087" s="88"/>
    </row>
    <row r="1088" spans="2:12" x14ac:dyDescent="0.35">
      <c r="B1088" s="51"/>
      <c r="C1088" s="84"/>
      <c r="J1088" s="86"/>
      <c r="L1088" s="88"/>
    </row>
    <row r="1089" spans="2:12" x14ac:dyDescent="0.35">
      <c r="B1089" s="51"/>
      <c r="C1089" s="84"/>
      <c r="J1089" s="86"/>
      <c r="L1089" s="88"/>
    </row>
    <row r="1090" spans="2:12" x14ac:dyDescent="0.35">
      <c r="B1090" s="51"/>
      <c r="C1090" s="84"/>
      <c r="J1090" s="86"/>
      <c r="L1090" s="88"/>
    </row>
    <row r="1091" spans="2:12" x14ac:dyDescent="0.35">
      <c r="B1091" s="51"/>
      <c r="C1091" s="84"/>
      <c r="J1091" s="86"/>
      <c r="L1091" s="88"/>
    </row>
    <row r="1092" spans="2:12" x14ac:dyDescent="0.35">
      <c r="B1092" s="51"/>
      <c r="C1092" s="84"/>
      <c r="J1092" s="86"/>
      <c r="L1092" s="88"/>
    </row>
    <row r="1093" spans="2:12" x14ac:dyDescent="0.35">
      <c r="B1093" s="51"/>
      <c r="C1093" s="84"/>
      <c r="J1093" s="86"/>
      <c r="L1093" s="88"/>
    </row>
    <row r="1094" spans="2:12" x14ac:dyDescent="0.35">
      <c r="B1094" s="51"/>
      <c r="C1094" s="84"/>
      <c r="J1094" s="86"/>
      <c r="L1094" s="88"/>
    </row>
    <row r="1095" spans="2:12" x14ac:dyDescent="0.35">
      <c r="B1095" s="51"/>
      <c r="C1095" s="84"/>
      <c r="J1095" s="86"/>
      <c r="L1095" s="88"/>
    </row>
    <row r="1096" spans="2:12" x14ac:dyDescent="0.35">
      <c r="B1096" s="51"/>
      <c r="C1096" s="84"/>
      <c r="J1096" s="86"/>
      <c r="L1096" s="88"/>
    </row>
    <row r="1097" spans="2:12" x14ac:dyDescent="0.35">
      <c r="B1097" s="51"/>
      <c r="C1097" s="84"/>
      <c r="J1097" s="86"/>
      <c r="L1097" s="88"/>
    </row>
    <row r="1098" spans="2:12" x14ac:dyDescent="0.35">
      <c r="B1098" s="51"/>
      <c r="C1098" s="84"/>
      <c r="J1098" s="86"/>
      <c r="L1098" s="88"/>
    </row>
    <row r="1099" spans="2:12" x14ac:dyDescent="0.35">
      <c r="B1099" s="51"/>
      <c r="C1099" s="84"/>
      <c r="J1099" s="86"/>
      <c r="L1099" s="88"/>
    </row>
    <row r="1100" spans="2:12" x14ac:dyDescent="0.35">
      <c r="B1100" s="51"/>
      <c r="C1100" s="84"/>
      <c r="J1100" s="86"/>
      <c r="L1100" s="88"/>
    </row>
    <row r="1101" spans="2:12" x14ac:dyDescent="0.35">
      <c r="B1101" s="51"/>
      <c r="C1101" s="84"/>
      <c r="J1101" s="86"/>
      <c r="L1101" s="88"/>
    </row>
    <row r="1102" spans="2:12" x14ac:dyDescent="0.35">
      <c r="B1102" s="51"/>
      <c r="C1102" s="84"/>
      <c r="J1102" s="86"/>
      <c r="L1102" s="88"/>
    </row>
    <row r="1103" spans="2:12" x14ac:dyDescent="0.35">
      <c r="B1103" s="51"/>
      <c r="C1103" s="84"/>
      <c r="J1103" s="86"/>
      <c r="L1103" s="88"/>
    </row>
    <row r="1104" spans="2:12" x14ac:dyDescent="0.35">
      <c r="B1104" s="51"/>
      <c r="C1104" s="84"/>
      <c r="J1104" s="86"/>
      <c r="L1104" s="88"/>
    </row>
    <row r="1105" spans="2:12" x14ac:dyDescent="0.35">
      <c r="B1105" s="51"/>
      <c r="C1105" s="84"/>
      <c r="J1105" s="86"/>
      <c r="L1105" s="88"/>
    </row>
    <row r="1106" spans="2:12" x14ac:dyDescent="0.35">
      <c r="B1106" s="51"/>
      <c r="C1106" s="84"/>
      <c r="J1106" s="86"/>
      <c r="L1106" s="88"/>
    </row>
    <row r="1107" spans="2:12" x14ac:dyDescent="0.35">
      <c r="B1107" s="51"/>
      <c r="C1107" s="84"/>
      <c r="J1107" s="86"/>
      <c r="L1107" s="88"/>
    </row>
    <row r="1108" spans="2:12" x14ac:dyDescent="0.35">
      <c r="B1108" s="51"/>
      <c r="C1108" s="84"/>
      <c r="J1108" s="86"/>
      <c r="L1108" s="88"/>
    </row>
    <row r="1109" spans="2:12" x14ac:dyDescent="0.35">
      <c r="B1109" s="51"/>
      <c r="C1109" s="84"/>
      <c r="J1109" s="86"/>
      <c r="L1109" s="88"/>
    </row>
    <row r="1110" spans="2:12" x14ac:dyDescent="0.35">
      <c r="B1110" s="51"/>
      <c r="C1110" s="84"/>
      <c r="J1110" s="86"/>
      <c r="L1110" s="88"/>
    </row>
    <row r="1111" spans="2:12" x14ac:dyDescent="0.35">
      <c r="B1111" s="51"/>
      <c r="C1111" s="84"/>
      <c r="J1111" s="86"/>
      <c r="L1111" s="88"/>
    </row>
    <row r="1112" spans="2:12" x14ac:dyDescent="0.35">
      <c r="B1112" s="51"/>
      <c r="C1112" s="84"/>
      <c r="J1112" s="86"/>
      <c r="L1112" s="88"/>
    </row>
    <row r="1113" spans="2:12" x14ac:dyDescent="0.35">
      <c r="B1113" s="51"/>
      <c r="C1113" s="84"/>
      <c r="J1113" s="86"/>
      <c r="L1113" s="88"/>
    </row>
    <row r="1114" spans="2:12" x14ac:dyDescent="0.35">
      <c r="B1114" s="51"/>
      <c r="C1114" s="84"/>
      <c r="J1114" s="86"/>
      <c r="L1114" s="88"/>
    </row>
    <row r="1115" spans="2:12" x14ac:dyDescent="0.35">
      <c r="B1115" s="51"/>
      <c r="C1115" s="84"/>
      <c r="J1115" s="86"/>
      <c r="L1115" s="88"/>
    </row>
    <row r="1116" spans="2:12" x14ac:dyDescent="0.35">
      <c r="B1116" s="51"/>
      <c r="C1116" s="84"/>
      <c r="J1116" s="86"/>
      <c r="L1116" s="88"/>
    </row>
    <row r="1117" spans="2:12" x14ac:dyDescent="0.35">
      <c r="B1117" s="51"/>
      <c r="C1117" s="84"/>
      <c r="J1117" s="86"/>
      <c r="L1117" s="88"/>
    </row>
    <row r="1118" spans="2:12" x14ac:dyDescent="0.35">
      <c r="B1118" s="51"/>
      <c r="C1118" s="84"/>
      <c r="J1118" s="86"/>
      <c r="L1118" s="88"/>
    </row>
    <row r="1119" spans="2:12" x14ac:dyDescent="0.35">
      <c r="B1119" s="51"/>
      <c r="C1119" s="84"/>
      <c r="J1119" s="86"/>
      <c r="L1119" s="88"/>
    </row>
    <row r="1120" spans="2:12" x14ac:dyDescent="0.35">
      <c r="B1120" s="51"/>
      <c r="C1120" s="84"/>
      <c r="J1120" s="86"/>
      <c r="L1120" s="88"/>
    </row>
    <row r="1121" spans="2:12" x14ac:dyDescent="0.35">
      <c r="B1121" s="51"/>
      <c r="C1121" s="84"/>
      <c r="J1121" s="86"/>
      <c r="L1121" s="88"/>
    </row>
    <row r="1122" spans="2:12" x14ac:dyDescent="0.35">
      <c r="B1122" s="51"/>
      <c r="C1122" s="84"/>
      <c r="J1122" s="86"/>
      <c r="L1122" s="88"/>
    </row>
    <row r="1123" spans="2:12" x14ac:dyDescent="0.35">
      <c r="B1123" s="51"/>
      <c r="C1123" s="84"/>
      <c r="J1123" s="86"/>
      <c r="L1123" s="88"/>
    </row>
    <row r="1124" spans="2:12" x14ac:dyDescent="0.35">
      <c r="B1124" s="51"/>
      <c r="C1124" s="84"/>
      <c r="J1124" s="86"/>
      <c r="L1124" s="88"/>
    </row>
    <row r="1125" spans="2:12" x14ac:dyDescent="0.35">
      <c r="B1125" s="51"/>
      <c r="C1125" s="84"/>
      <c r="J1125" s="86"/>
      <c r="L1125" s="88"/>
    </row>
    <row r="1126" spans="2:12" x14ac:dyDescent="0.35">
      <c r="B1126" s="51"/>
      <c r="C1126" s="84"/>
      <c r="J1126" s="86"/>
      <c r="L1126" s="88"/>
    </row>
    <row r="1127" spans="2:12" x14ac:dyDescent="0.35">
      <c r="B1127" s="51"/>
      <c r="C1127" s="84"/>
      <c r="J1127" s="86"/>
      <c r="L1127" s="88"/>
    </row>
    <row r="1128" spans="2:12" x14ac:dyDescent="0.35">
      <c r="B1128" s="51"/>
      <c r="C1128" s="84"/>
      <c r="J1128" s="86"/>
      <c r="L1128" s="88"/>
    </row>
    <row r="1129" spans="2:12" x14ac:dyDescent="0.35">
      <c r="B1129" s="51"/>
      <c r="C1129" s="84"/>
      <c r="J1129" s="86"/>
      <c r="L1129" s="88"/>
    </row>
    <row r="1130" spans="2:12" x14ac:dyDescent="0.35">
      <c r="B1130" s="51"/>
      <c r="C1130" s="84"/>
      <c r="J1130" s="86"/>
      <c r="L1130" s="88"/>
    </row>
    <row r="1131" spans="2:12" x14ac:dyDescent="0.35">
      <c r="B1131" s="51"/>
      <c r="C1131" s="84"/>
      <c r="J1131" s="86"/>
      <c r="L1131" s="88"/>
    </row>
    <row r="1132" spans="2:12" x14ac:dyDescent="0.35">
      <c r="B1132" s="51"/>
      <c r="C1132" s="84"/>
      <c r="J1132" s="86"/>
      <c r="L1132" s="88"/>
    </row>
    <row r="1133" spans="2:12" x14ac:dyDescent="0.35">
      <c r="B1133" s="51"/>
      <c r="C1133" s="84"/>
      <c r="J1133" s="86"/>
      <c r="L1133" s="88"/>
    </row>
    <row r="1134" spans="2:12" x14ac:dyDescent="0.35">
      <c r="B1134" s="51"/>
      <c r="C1134" s="84"/>
      <c r="J1134" s="86"/>
      <c r="L1134" s="88"/>
    </row>
    <row r="1135" spans="2:12" x14ac:dyDescent="0.35">
      <c r="B1135" s="51"/>
      <c r="C1135" s="84"/>
      <c r="J1135" s="86"/>
      <c r="L1135" s="88"/>
    </row>
    <row r="1136" spans="2:12" x14ac:dyDescent="0.35">
      <c r="B1136" s="51"/>
      <c r="C1136" s="84"/>
      <c r="J1136" s="86"/>
      <c r="L1136" s="88"/>
    </row>
    <row r="1137" spans="2:12" x14ac:dyDescent="0.35">
      <c r="B1137" s="51"/>
      <c r="C1137" s="84"/>
      <c r="J1137" s="86"/>
      <c r="L1137" s="88"/>
    </row>
    <row r="1138" spans="2:12" x14ac:dyDescent="0.35">
      <c r="B1138" s="51"/>
      <c r="C1138" s="84"/>
      <c r="J1138" s="86"/>
      <c r="L1138" s="88"/>
    </row>
    <row r="1139" spans="2:12" x14ac:dyDescent="0.35">
      <c r="B1139" s="51"/>
      <c r="C1139" s="84"/>
      <c r="J1139" s="86"/>
      <c r="L1139" s="88"/>
    </row>
    <row r="1140" spans="2:12" x14ac:dyDescent="0.35">
      <c r="B1140" s="51"/>
      <c r="C1140" s="84"/>
      <c r="J1140" s="86"/>
      <c r="L1140" s="88"/>
    </row>
    <row r="1141" spans="2:12" x14ac:dyDescent="0.35">
      <c r="B1141" s="51"/>
      <c r="C1141" s="84"/>
      <c r="J1141" s="86"/>
      <c r="L1141" s="88"/>
    </row>
    <row r="1142" spans="2:12" x14ac:dyDescent="0.35">
      <c r="B1142" s="51"/>
      <c r="C1142" s="84"/>
      <c r="J1142" s="86"/>
      <c r="L1142" s="88"/>
    </row>
    <row r="1143" spans="2:12" x14ac:dyDescent="0.35">
      <c r="B1143" s="51"/>
      <c r="C1143" s="84"/>
      <c r="J1143" s="86"/>
      <c r="L1143" s="88"/>
    </row>
    <row r="1144" spans="2:12" x14ac:dyDescent="0.35">
      <c r="B1144" s="51"/>
      <c r="C1144" s="84"/>
      <c r="J1144" s="86"/>
      <c r="L1144" s="88"/>
    </row>
    <row r="1145" spans="2:12" x14ac:dyDescent="0.35">
      <c r="B1145" s="51"/>
      <c r="C1145" s="84"/>
      <c r="J1145" s="86"/>
      <c r="L1145" s="88"/>
    </row>
    <row r="1146" spans="2:12" x14ac:dyDescent="0.35">
      <c r="B1146" s="51"/>
      <c r="C1146" s="84"/>
      <c r="J1146" s="86"/>
      <c r="L1146" s="88"/>
    </row>
    <row r="1147" spans="2:12" x14ac:dyDescent="0.35">
      <c r="B1147" s="51"/>
      <c r="C1147" s="84"/>
      <c r="J1147" s="86"/>
      <c r="L1147" s="88"/>
    </row>
    <row r="1148" spans="2:12" x14ac:dyDescent="0.35">
      <c r="B1148" s="51"/>
      <c r="C1148" s="84"/>
      <c r="J1148" s="86"/>
      <c r="L1148" s="88"/>
    </row>
    <row r="1149" spans="2:12" x14ac:dyDescent="0.35">
      <c r="B1149" s="51"/>
      <c r="C1149" s="84"/>
      <c r="J1149" s="86"/>
      <c r="L1149" s="88"/>
    </row>
    <row r="1150" spans="2:12" x14ac:dyDescent="0.35">
      <c r="B1150" s="51"/>
      <c r="C1150" s="84"/>
      <c r="J1150" s="86"/>
      <c r="L1150" s="88"/>
    </row>
    <row r="1151" spans="2:12" x14ac:dyDescent="0.35">
      <c r="B1151" s="51"/>
      <c r="C1151" s="84"/>
      <c r="J1151" s="86"/>
      <c r="L1151" s="88"/>
    </row>
    <row r="1152" spans="2:12" x14ac:dyDescent="0.35">
      <c r="B1152" s="51"/>
      <c r="C1152" s="84"/>
      <c r="J1152" s="86"/>
      <c r="L1152" s="88"/>
    </row>
    <row r="1153" spans="2:12" x14ac:dyDescent="0.35">
      <c r="B1153" s="51"/>
      <c r="C1153" s="84"/>
      <c r="J1153" s="86"/>
      <c r="L1153" s="88"/>
    </row>
    <row r="1154" spans="2:12" x14ac:dyDescent="0.35">
      <c r="B1154" s="51"/>
      <c r="C1154" s="84"/>
      <c r="J1154" s="86"/>
      <c r="L1154" s="88"/>
    </row>
    <row r="1155" spans="2:12" x14ac:dyDescent="0.35">
      <c r="B1155" s="51"/>
      <c r="C1155" s="84"/>
      <c r="J1155" s="86"/>
      <c r="L1155" s="88"/>
    </row>
    <row r="1156" spans="2:12" x14ac:dyDescent="0.35">
      <c r="B1156" s="51"/>
      <c r="C1156" s="84"/>
      <c r="J1156" s="86"/>
      <c r="L1156" s="88"/>
    </row>
    <row r="1157" spans="2:12" x14ac:dyDescent="0.35">
      <c r="B1157" s="51"/>
      <c r="C1157" s="84"/>
      <c r="J1157" s="86"/>
      <c r="L1157" s="88"/>
    </row>
    <row r="1158" spans="2:12" x14ac:dyDescent="0.35">
      <c r="B1158" s="51"/>
      <c r="C1158" s="84"/>
      <c r="J1158" s="86"/>
      <c r="L1158" s="88"/>
    </row>
    <row r="1159" spans="2:12" x14ac:dyDescent="0.35">
      <c r="B1159" s="51"/>
      <c r="C1159" s="84"/>
      <c r="J1159" s="86"/>
      <c r="L1159" s="88"/>
    </row>
    <row r="1160" spans="2:12" x14ac:dyDescent="0.35">
      <c r="B1160" s="51"/>
      <c r="C1160" s="84"/>
      <c r="J1160" s="86"/>
      <c r="L1160" s="88"/>
    </row>
    <row r="1161" spans="2:12" x14ac:dyDescent="0.35">
      <c r="B1161" s="51"/>
      <c r="C1161" s="84"/>
      <c r="J1161" s="86"/>
      <c r="L1161" s="88"/>
    </row>
    <row r="1162" spans="2:12" x14ac:dyDescent="0.35">
      <c r="B1162" s="51"/>
      <c r="C1162" s="84"/>
      <c r="J1162" s="86"/>
      <c r="L1162" s="88"/>
    </row>
    <row r="1163" spans="2:12" x14ac:dyDescent="0.35">
      <c r="B1163" s="51"/>
      <c r="C1163" s="84"/>
      <c r="J1163" s="86"/>
      <c r="L1163" s="88"/>
    </row>
    <row r="1164" spans="2:12" x14ac:dyDescent="0.35">
      <c r="B1164" s="51"/>
      <c r="C1164" s="84"/>
      <c r="J1164" s="86"/>
      <c r="L1164" s="88"/>
    </row>
    <row r="1165" spans="2:12" x14ac:dyDescent="0.35">
      <c r="B1165" s="51"/>
      <c r="C1165" s="84"/>
      <c r="J1165" s="86"/>
      <c r="L1165" s="88"/>
    </row>
    <row r="1166" spans="2:12" x14ac:dyDescent="0.35">
      <c r="B1166" s="51"/>
      <c r="C1166" s="84"/>
      <c r="J1166" s="86"/>
      <c r="L1166" s="88"/>
    </row>
    <row r="1167" spans="2:12" x14ac:dyDescent="0.35">
      <c r="B1167" s="51"/>
      <c r="C1167" s="84"/>
      <c r="J1167" s="86"/>
      <c r="L1167" s="88"/>
    </row>
    <row r="1168" spans="2:12" x14ac:dyDescent="0.35">
      <c r="B1168" s="51"/>
      <c r="C1168" s="84"/>
      <c r="J1168" s="86"/>
      <c r="L1168" s="88"/>
    </row>
    <row r="1169" spans="2:12" x14ac:dyDescent="0.35">
      <c r="B1169" s="51"/>
      <c r="C1169" s="84"/>
      <c r="J1169" s="86"/>
      <c r="L1169" s="88"/>
    </row>
    <row r="1170" spans="2:12" x14ac:dyDescent="0.35">
      <c r="B1170" s="51"/>
      <c r="C1170" s="84"/>
      <c r="J1170" s="86"/>
      <c r="L1170" s="88"/>
    </row>
    <row r="1171" spans="2:12" x14ac:dyDescent="0.35">
      <c r="B1171" s="51"/>
      <c r="C1171" s="84"/>
      <c r="J1171" s="86"/>
      <c r="L1171" s="88"/>
    </row>
    <row r="1172" spans="2:12" x14ac:dyDescent="0.35">
      <c r="B1172" s="51"/>
      <c r="C1172" s="84"/>
      <c r="J1172" s="86"/>
      <c r="L1172" s="88"/>
    </row>
    <row r="1173" spans="2:12" x14ac:dyDescent="0.35">
      <c r="B1173" s="51"/>
      <c r="C1173" s="84"/>
      <c r="J1173" s="86"/>
      <c r="L1173" s="88"/>
    </row>
    <row r="1174" spans="2:12" x14ac:dyDescent="0.35">
      <c r="B1174" s="51"/>
      <c r="C1174" s="84"/>
      <c r="J1174" s="86"/>
      <c r="L1174" s="88"/>
    </row>
    <row r="1175" spans="2:12" x14ac:dyDescent="0.35">
      <c r="B1175" s="51"/>
      <c r="C1175" s="84"/>
      <c r="J1175" s="86"/>
      <c r="L1175" s="88"/>
    </row>
    <row r="1176" spans="2:12" x14ac:dyDescent="0.35">
      <c r="B1176" s="51"/>
      <c r="C1176" s="84"/>
      <c r="J1176" s="86"/>
      <c r="L1176" s="88"/>
    </row>
    <row r="1177" spans="2:12" x14ac:dyDescent="0.35">
      <c r="B1177" s="51"/>
      <c r="C1177" s="84"/>
      <c r="J1177" s="86"/>
      <c r="L1177" s="88"/>
    </row>
    <row r="1178" spans="2:12" x14ac:dyDescent="0.35">
      <c r="B1178" s="51"/>
      <c r="C1178" s="84"/>
      <c r="J1178" s="86"/>
      <c r="L1178" s="88"/>
    </row>
    <row r="1179" spans="2:12" x14ac:dyDescent="0.35">
      <c r="B1179" s="51"/>
      <c r="C1179" s="84"/>
      <c r="J1179" s="86"/>
      <c r="L1179" s="88"/>
    </row>
    <row r="1180" spans="2:12" x14ac:dyDescent="0.35">
      <c r="B1180" s="51"/>
      <c r="C1180" s="84"/>
      <c r="J1180" s="86"/>
      <c r="L1180" s="88"/>
    </row>
    <row r="1181" spans="2:12" x14ac:dyDescent="0.35">
      <c r="B1181" s="51"/>
      <c r="C1181" s="84"/>
      <c r="J1181" s="86"/>
      <c r="L1181" s="88"/>
    </row>
    <row r="1182" spans="2:12" x14ac:dyDescent="0.35">
      <c r="B1182" s="51"/>
      <c r="C1182" s="84"/>
      <c r="J1182" s="86"/>
      <c r="L1182" s="88"/>
    </row>
    <row r="1183" spans="2:12" x14ac:dyDescent="0.35">
      <c r="B1183" s="51"/>
      <c r="C1183" s="84"/>
      <c r="J1183" s="86"/>
      <c r="L1183" s="88"/>
    </row>
    <row r="1184" spans="2:12" x14ac:dyDescent="0.35">
      <c r="B1184" s="51"/>
      <c r="C1184" s="84"/>
      <c r="J1184" s="86"/>
      <c r="L1184" s="88"/>
    </row>
    <row r="1185" spans="2:12" x14ac:dyDescent="0.35">
      <c r="B1185" s="51"/>
      <c r="C1185" s="84"/>
      <c r="J1185" s="86"/>
      <c r="L1185" s="88"/>
    </row>
    <row r="1186" spans="2:12" x14ac:dyDescent="0.35">
      <c r="B1186" s="51"/>
      <c r="C1186" s="84"/>
      <c r="J1186" s="86"/>
      <c r="L1186" s="88"/>
    </row>
    <row r="1187" spans="2:12" x14ac:dyDescent="0.35">
      <c r="B1187" s="51"/>
      <c r="C1187" s="84"/>
      <c r="J1187" s="86"/>
      <c r="L1187" s="88"/>
    </row>
    <row r="1188" spans="2:12" x14ac:dyDescent="0.35">
      <c r="B1188" s="51"/>
      <c r="C1188" s="84"/>
      <c r="J1188" s="86"/>
      <c r="L1188" s="88"/>
    </row>
    <row r="1189" spans="2:12" x14ac:dyDescent="0.35">
      <c r="B1189" s="51"/>
      <c r="C1189" s="84"/>
      <c r="J1189" s="86"/>
      <c r="L1189" s="88"/>
    </row>
    <row r="1190" spans="2:12" x14ac:dyDescent="0.35">
      <c r="B1190" s="51"/>
      <c r="C1190" s="84"/>
      <c r="J1190" s="86"/>
      <c r="L1190" s="88"/>
    </row>
    <row r="1191" spans="2:12" x14ac:dyDescent="0.35">
      <c r="B1191" s="51"/>
      <c r="C1191" s="84"/>
      <c r="J1191" s="86"/>
      <c r="L1191" s="88"/>
    </row>
    <row r="1192" spans="2:12" x14ac:dyDescent="0.35">
      <c r="B1192" s="51"/>
      <c r="C1192" s="84"/>
      <c r="J1192" s="86"/>
      <c r="L1192" s="88"/>
    </row>
    <row r="1193" spans="2:12" x14ac:dyDescent="0.35">
      <c r="B1193" s="51"/>
      <c r="C1193" s="84"/>
      <c r="J1193" s="86"/>
      <c r="L1193" s="88"/>
    </row>
    <row r="1194" spans="2:12" x14ac:dyDescent="0.35">
      <c r="B1194" s="51"/>
      <c r="C1194" s="84"/>
      <c r="J1194" s="86"/>
      <c r="L1194" s="88"/>
    </row>
    <row r="1195" spans="2:12" x14ac:dyDescent="0.35">
      <c r="B1195" s="51"/>
      <c r="C1195" s="84"/>
      <c r="J1195" s="86"/>
      <c r="L1195" s="88"/>
    </row>
    <row r="1196" spans="2:12" x14ac:dyDescent="0.35">
      <c r="B1196" s="51"/>
      <c r="C1196" s="84"/>
      <c r="J1196" s="86"/>
      <c r="L1196" s="88"/>
    </row>
    <row r="1197" spans="2:12" x14ac:dyDescent="0.35">
      <c r="B1197" s="51"/>
      <c r="C1197" s="84"/>
      <c r="J1197" s="86"/>
      <c r="L1197" s="88"/>
    </row>
    <row r="1198" spans="2:12" x14ac:dyDescent="0.35">
      <c r="B1198" s="51"/>
      <c r="C1198" s="84"/>
      <c r="J1198" s="86"/>
      <c r="L1198" s="88"/>
    </row>
    <row r="1199" spans="2:12" x14ac:dyDescent="0.35">
      <c r="B1199" s="51"/>
      <c r="C1199" s="84"/>
      <c r="J1199" s="86"/>
      <c r="L1199" s="88"/>
    </row>
    <row r="1200" spans="2:12" x14ac:dyDescent="0.35">
      <c r="B1200" s="51"/>
      <c r="C1200" s="84"/>
      <c r="J1200" s="86"/>
      <c r="L1200" s="88"/>
    </row>
    <row r="1201" spans="2:12" x14ac:dyDescent="0.35">
      <c r="B1201" s="51"/>
      <c r="C1201" s="84"/>
      <c r="J1201" s="86"/>
      <c r="L1201" s="88"/>
    </row>
    <row r="1202" spans="2:12" x14ac:dyDescent="0.35">
      <c r="B1202" s="51"/>
      <c r="C1202" s="84"/>
      <c r="J1202" s="86"/>
      <c r="L1202" s="88"/>
    </row>
    <row r="1203" spans="2:12" x14ac:dyDescent="0.35">
      <c r="B1203" s="51"/>
      <c r="C1203" s="84"/>
      <c r="J1203" s="86"/>
      <c r="L1203" s="88"/>
    </row>
    <row r="1204" spans="2:12" x14ac:dyDescent="0.35">
      <c r="B1204" s="51"/>
      <c r="C1204" s="84"/>
      <c r="J1204" s="86"/>
      <c r="L1204" s="88"/>
    </row>
    <row r="1205" spans="2:12" x14ac:dyDescent="0.35">
      <c r="B1205" s="51"/>
      <c r="C1205" s="84"/>
      <c r="J1205" s="86"/>
      <c r="L1205" s="88"/>
    </row>
    <row r="1206" spans="2:12" x14ac:dyDescent="0.35">
      <c r="B1206" s="51"/>
      <c r="C1206" s="84"/>
      <c r="J1206" s="86"/>
      <c r="L1206" s="88"/>
    </row>
    <row r="1207" spans="2:12" x14ac:dyDescent="0.35">
      <c r="B1207" s="51"/>
      <c r="C1207" s="84"/>
      <c r="J1207" s="86"/>
      <c r="L1207" s="88"/>
    </row>
    <row r="1208" spans="2:12" x14ac:dyDescent="0.35">
      <c r="B1208" s="51"/>
      <c r="C1208" s="84"/>
      <c r="J1208" s="86"/>
      <c r="L1208" s="88"/>
    </row>
    <row r="1209" spans="2:12" x14ac:dyDescent="0.35">
      <c r="B1209" s="51"/>
      <c r="C1209" s="84"/>
      <c r="J1209" s="86"/>
      <c r="L1209" s="88"/>
    </row>
    <row r="1210" spans="2:12" x14ac:dyDescent="0.35">
      <c r="B1210" s="51"/>
      <c r="C1210" s="84"/>
      <c r="J1210" s="86"/>
      <c r="L1210" s="88"/>
    </row>
    <row r="1211" spans="2:12" x14ac:dyDescent="0.35">
      <c r="B1211" s="51"/>
      <c r="C1211" s="84"/>
      <c r="J1211" s="86"/>
      <c r="L1211" s="88"/>
    </row>
    <row r="1212" spans="2:12" x14ac:dyDescent="0.35">
      <c r="B1212" s="51"/>
      <c r="C1212" s="84"/>
      <c r="J1212" s="86"/>
      <c r="L1212" s="88"/>
    </row>
    <row r="1213" spans="2:12" x14ac:dyDescent="0.35">
      <c r="B1213" s="51"/>
      <c r="C1213" s="84"/>
      <c r="J1213" s="86"/>
      <c r="L1213" s="88"/>
    </row>
    <row r="1214" spans="2:12" x14ac:dyDescent="0.35">
      <c r="B1214" s="51"/>
      <c r="C1214" s="84"/>
      <c r="J1214" s="86"/>
      <c r="L1214" s="88"/>
    </row>
    <row r="1215" spans="2:12" x14ac:dyDescent="0.35">
      <c r="B1215" s="51"/>
      <c r="C1215" s="84"/>
      <c r="J1215" s="86"/>
      <c r="L1215" s="88"/>
    </row>
    <row r="1216" spans="2:12" x14ac:dyDescent="0.35">
      <c r="B1216" s="51"/>
      <c r="C1216" s="84"/>
      <c r="J1216" s="86"/>
      <c r="L1216" s="88"/>
    </row>
    <row r="1217" spans="2:12" x14ac:dyDescent="0.35">
      <c r="B1217" s="51"/>
      <c r="C1217" s="84"/>
      <c r="J1217" s="86"/>
      <c r="L1217" s="88"/>
    </row>
    <row r="1218" spans="2:12" x14ac:dyDescent="0.35">
      <c r="B1218" s="51"/>
      <c r="C1218" s="84"/>
      <c r="J1218" s="86"/>
      <c r="L1218" s="88"/>
    </row>
    <row r="1219" spans="2:12" x14ac:dyDescent="0.35">
      <c r="B1219" s="51"/>
      <c r="C1219" s="84"/>
      <c r="J1219" s="86"/>
      <c r="L1219" s="88"/>
    </row>
    <row r="1220" spans="2:12" x14ac:dyDescent="0.35">
      <c r="B1220" s="51"/>
      <c r="C1220" s="84"/>
      <c r="J1220" s="86"/>
      <c r="L1220" s="88"/>
    </row>
    <row r="1221" spans="2:12" x14ac:dyDescent="0.35">
      <c r="B1221" s="51"/>
      <c r="C1221" s="84"/>
      <c r="J1221" s="86"/>
      <c r="L1221" s="88"/>
    </row>
    <row r="1222" spans="2:12" x14ac:dyDescent="0.35">
      <c r="B1222" s="51"/>
      <c r="C1222" s="84"/>
      <c r="J1222" s="86"/>
      <c r="L1222" s="88"/>
    </row>
    <row r="1223" spans="2:12" x14ac:dyDescent="0.35">
      <c r="B1223" s="51"/>
      <c r="C1223" s="84"/>
      <c r="J1223" s="86"/>
      <c r="L1223" s="88"/>
    </row>
    <row r="1224" spans="2:12" x14ac:dyDescent="0.35">
      <c r="B1224" s="51"/>
      <c r="C1224" s="84"/>
      <c r="J1224" s="86"/>
      <c r="L1224" s="88"/>
    </row>
    <row r="1225" spans="2:12" x14ac:dyDescent="0.35">
      <c r="B1225" s="51"/>
      <c r="C1225" s="84"/>
      <c r="J1225" s="86"/>
      <c r="L1225" s="88"/>
    </row>
    <row r="1226" spans="2:12" x14ac:dyDescent="0.35">
      <c r="B1226" s="51"/>
      <c r="C1226" s="84"/>
      <c r="J1226" s="86"/>
      <c r="L1226" s="88"/>
    </row>
    <row r="1227" spans="2:12" x14ac:dyDescent="0.35">
      <c r="B1227" s="51"/>
      <c r="C1227" s="84"/>
      <c r="J1227" s="86"/>
      <c r="L1227" s="88"/>
    </row>
    <row r="1228" spans="2:12" x14ac:dyDescent="0.35">
      <c r="B1228" s="51"/>
      <c r="C1228" s="84"/>
      <c r="J1228" s="86"/>
      <c r="L1228" s="88"/>
    </row>
    <row r="1229" spans="2:12" x14ac:dyDescent="0.35">
      <c r="B1229" s="51"/>
      <c r="C1229" s="84"/>
      <c r="J1229" s="86"/>
      <c r="L1229" s="88"/>
    </row>
    <row r="1230" spans="2:12" x14ac:dyDescent="0.35">
      <c r="B1230" s="51"/>
      <c r="C1230" s="84"/>
      <c r="J1230" s="86"/>
      <c r="L1230" s="88"/>
    </row>
    <row r="1231" spans="2:12" x14ac:dyDescent="0.35">
      <c r="B1231" s="51"/>
      <c r="C1231" s="84"/>
      <c r="J1231" s="86"/>
      <c r="L1231" s="88"/>
    </row>
    <row r="1232" spans="2:12" x14ac:dyDescent="0.35">
      <c r="B1232" s="51"/>
      <c r="C1232" s="84"/>
      <c r="J1232" s="86"/>
      <c r="L1232" s="88"/>
    </row>
    <row r="1233" spans="2:12" x14ac:dyDescent="0.35">
      <c r="B1233" s="51"/>
      <c r="C1233" s="84"/>
      <c r="J1233" s="86"/>
      <c r="L1233" s="88"/>
    </row>
    <row r="1234" spans="2:12" x14ac:dyDescent="0.35">
      <c r="B1234" s="51"/>
      <c r="C1234" s="84"/>
      <c r="J1234" s="86"/>
      <c r="L1234" s="88"/>
    </row>
    <row r="1235" spans="2:12" x14ac:dyDescent="0.35">
      <c r="B1235" s="51"/>
      <c r="C1235" s="84"/>
      <c r="J1235" s="86"/>
      <c r="L1235" s="88"/>
    </row>
    <row r="1236" spans="2:12" x14ac:dyDescent="0.35">
      <c r="B1236" s="51"/>
      <c r="C1236" s="84"/>
      <c r="J1236" s="86"/>
      <c r="L1236" s="88"/>
    </row>
    <row r="1237" spans="2:12" x14ac:dyDescent="0.35">
      <c r="B1237" s="51"/>
      <c r="C1237" s="84"/>
      <c r="J1237" s="86"/>
      <c r="L1237" s="88"/>
    </row>
    <row r="1238" spans="2:12" x14ac:dyDescent="0.35">
      <c r="B1238" s="51"/>
      <c r="C1238" s="84"/>
      <c r="J1238" s="86"/>
      <c r="L1238" s="88"/>
    </row>
    <row r="1239" spans="2:12" x14ac:dyDescent="0.35">
      <c r="B1239" s="51"/>
      <c r="C1239" s="84"/>
      <c r="J1239" s="86"/>
      <c r="L1239" s="88"/>
    </row>
    <row r="1240" spans="2:12" x14ac:dyDescent="0.35">
      <c r="B1240" s="51"/>
      <c r="C1240" s="84"/>
      <c r="J1240" s="86"/>
      <c r="L1240" s="88"/>
    </row>
    <row r="1241" spans="2:12" x14ac:dyDescent="0.35">
      <c r="B1241" s="51"/>
      <c r="C1241" s="84"/>
      <c r="J1241" s="86"/>
      <c r="L1241" s="88"/>
    </row>
    <row r="1242" spans="2:12" x14ac:dyDescent="0.35">
      <c r="B1242" s="51"/>
      <c r="C1242" s="84"/>
      <c r="J1242" s="86"/>
      <c r="L1242" s="88"/>
    </row>
    <row r="1243" spans="2:12" x14ac:dyDescent="0.35">
      <c r="B1243" s="51"/>
      <c r="C1243" s="84"/>
      <c r="J1243" s="86"/>
      <c r="L1243" s="88"/>
    </row>
    <row r="1244" spans="2:12" x14ac:dyDescent="0.35">
      <c r="B1244" s="51"/>
      <c r="C1244" s="84"/>
      <c r="J1244" s="86"/>
      <c r="L1244" s="88"/>
    </row>
    <row r="1245" spans="2:12" x14ac:dyDescent="0.35">
      <c r="B1245" s="51"/>
      <c r="C1245" s="84"/>
      <c r="J1245" s="86"/>
      <c r="L1245" s="88"/>
    </row>
    <row r="1246" spans="2:12" x14ac:dyDescent="0.35">
      <c r="B1246" s="51"/>
      <c r="C1246" s="84"/>
      <c r="J1246" s="86"/>
      <c r="L1246" s="88"/>
    </row>
    <row r="1247" spans="2:12" x14ac:dyDescent="0.35">
      <c r="B1247" s="51"/>
      <c r="C1247" s="84"/>
      <c r="J1247" s="86"/>
      <c r="L1247" s="88"/>
    </row>
    <row r="1248" spans="2:12" x14ac:dyDescent="0.35">
      <c r="B1248" s="51"/>
      <c r="C1248" s="84"/>
      <c r="J1248" s="86"/>
      <c r="L1248" s="88"/>
    </row>
    <row r="1249" spans="2:12" x14ac:dyDescent="0.35">
      <c r="B1249" s="51"/>
      <c r="C1249" s="84"/>
      <c r="J1249" s="86"/>
      <c r="L1249" s="88"/>
    </row>
    <row r="1250" spans="2:12" x14ac:dyDescent="0.35">
      <c r="B1250" s="51"/>
      <c r="C1250" s="84"/>
      <c r="J1250" s="86"/>
      <c r="L1250" s="88"/>
    </row>
    <row r="1251" spans="2:12" x14ac:dyDescent="0.35">
      <c r="B1251" s="51"/>
      <c r="C1251" s="84"/>
      <c r="J1251" s="86"/>
      <c r="L1251" s="88"/>
    </row>
    <row r="1252" spans="2:12" x14ac:dyDescent="0.35">
      <c r="B1252" s="51"/>
      <c r="C1252" s="84"/>
      <c r="J1252" s="86"/>
      <c r="L1252" s="88"/>
    </row>
    <row r="1253" spans="2:12" x14ac:dyDescent="0.35">
      <c r="B1253" s="51"/>
      <c r="C1253" s="84"/>
      <c r="J1253" s="86"/>
      <c r="L1253" s="88"/>
    </row>
    <row r="1254" spans="2:12" x14ac:dyDescent="0.35">
      <c r="B1254" s="51"/>
      <c r="C1254" s="84"/>
      <c r="J1254" s="86"/>
      <c r="L1254" s="88"/>
    </row>
    <row r="1255" spans="2:12" x14ac:dyDescent="0.35">
      <c r="B1255" s="51"/>
      <c r="C1255" s="84"/>
      <c r="J1255" s="86"/>
      <c r="L1255" s="88"/>
    </row>
    <row r="1256" spans="2:12" x14ac:dyDescent="0.35">
      <c r="B1256" s="51"/>
      <c r="C1256" s="84"/>
      <c r="J1256" s="86"/>
      <c r="L1256" s="88"/>
    </row>
    <row r="1257" spans="2:12" x14ac:dyDescent="0.35">
      <c r="B1257" s="51"/>
      <c r="C1257" s="84"/>
      <c r="J1257" s="86"/>
      <c r="L1257" s="88"/>
    </row>
    <row r="1258" spans="2:12" x14ac:dyDescent="0.35">
      <c r="B1258" s="51"/>
      <c r="C1258" s="84"/>
      <c r="J1258" s="86"/>
      <c r="L1258" s="88"/>
    </row>
    <row r="1259" spans="2:12" x14ac:dyDescent="0.35">
      <c r="B1259" s="51"/>
      <c r="C1259" s="84"/>
      <c r="J1259" s="86"/>
      <c r="L1259" s="88"/>
    </row>
    <row r="1260" spans="2:12" x14ac:dyDescent="0.35">
      <c r="B1260" s="51"/>
      <c r="C1260" s="84"/>
      <c r="J1260" s="86"/>
      <c r="L1260" s="88"/>
    </row>
    <row r="1261" spans="2:12" x14ac:dyDescent="0.35">
      <c r="B1261" s="51"/>
      <c r="C1261" s="84"/>
      <c r="J1261" s="86"/>
      <c r="L1261" s="88"/>
    </row>
    <row r="1262" spans="2:12" x14ac:dyDescent="0.35">
      <c r="B1262" s="51"/>
      <c r="C1262" s="84"/>
      <c r="J1262" s="86"/>
      <c r="L1262" s="88"/>
    </row>
    <row r="1263" spans="2:12" x14ac:dyDescent="0.35">
      <c r="B1263" s="51"/>
      <c r="C1263" s="84"/>
      <c r="J1263" s="86"/>
      <c r="L1263" s="88"/>
    </row>
    <row r="1264" spans="2:12" x14ac:dyDescent="0.35">
      <c r="B1264" s="51"/>
      <c r="C1264" s="84"/>
      <c r="J1264" s="86"/>
      <c r="L1264" s="88"/>
    </row>
    <row r="1265" spans="2:12" x14ac:dyDescent="0.35">
      <c r="B1265" s="51"/>
      <c r="C1265" s="84"/>
      <c r="J1265" s="86"/>
      <c r="L1265" s="88"/>
    </row>
    <row r="1266" spans="2:12" x14ac:dyDescent="0.35">
      <c r="B1266" s="51"/>
      <c r="C1266" s="84"/>
      <c r="J1266" s="86"/>
      <c r="L1266" s="88"/>
    </row>
    <row r="1267" spans="2:12" x14ac:dyDescent="0.35">
      <c r="B1267" s="51"/>
      <c r="C1267" s="84"/>
      <c r="J1267" s="86"/>
      <c r="L1267" s="88"/>
    </row>
    <row r="1268" spans="2:12" x14ac:dyDescent="0.35">
      <c r="B1268" s="51"/>
      <c r="C1268" s="84"/>
      <c r="J1268" s="86"/>
      <c r="L1268" s="88"/>
    </row>
    <row r="1269" spans="2:12" x14ac:dyDescent="0.35">
      <c r="B1269" s="51"/>
      <c r="C1269" s="84"/>
      <c r="J1269" s="86"/>
      <c r="L1269" s="88"/>
    </row>
    <row r="1270" spans="2:12" x14ac:dyDescent="0.35">
      <c r="B1270" s="51"/>
      <c r="C1270" s="84"/>
      <c r="J1270" s="86"/>
      <c r="L1270" s="88"/>
    </row>
    <row r="1271" spans="2:12" x14ac:dyDescent="0.35">
      <c r="B1271" s="51"/>
      <c r="C1271" s="84"/>
      <c r="J1271" s="86"/>
      <c r="L1271" s="88"/>
    </row>
    <row r="1272" spans="2:12" x14ac:dyDescent="0.35">
      <c r="B1272" s="51"/>
      <c r="C1272" s="84"/>
      <c r="J1272" s="86"/>
      <c r="L1272" s="88"/>
    </row>
    <row r="1273" spans="2:12" x14ac:dyDescent="0.35">
      <c r="B1273" s="51"/>
      <c r="C1273" s="84"/>
      <c r="J1273" s="86"/>
      <c r="L1273" s="88"/>
    </row>
    <row r="1274" spans="2:12" x14ac:dyDescent="0.35">
      <c r="B1274" s="51"/>
      <c r="C1274" s="84"/>
      <c r="J1274" s="86"/>
      <c r="L1274" s="88"/>
    </row>
    <row r="1275" spans="2:12" x14ac:dyDescent="0.35">
      <c r="B1275" s="51"/>
      <c r="C1275" s="84"/>
      <c r="J1275" s="86"/>
      <c r="L1275" s="88"/>
    </row>
    <row r="1276" spans="2:12" x14ac:dyDescent="0.35">
      <c r="B1276" s="51"/>
      <c r="C1276" s="84"/>
      <c r="J1276" s="86"/>
      <c r="L1276" s="88"/>
    </row>
    <row r="1277" spans="2:12" x14ac:dyDescent="0.35">
      <c r="B1277" s="51"/>
      <c r="C1277" s="84"/>
      <c r="J1277" s="86"/>
      <c r="L1277" s="88"/>
    </row>
    <row r="1278" spans="2:12" x14ac:dyDescent="0.35">
      <c r="B1278" s="51"/>
      <c r="C1278" s="84"/>
      <c r="J1278" s="86"/>
      <c r="L1278" s="88"/>
    </row>
    <row r="1279" spans="2:12" x14ac:dyDescent="0.35">
      <c r="B1279" s="51"/>
      <c r="C1279" s="84"/>
      <c r="J1279" s="86"/>
      <c r="L1279" s="88"/>
    </row>
    <row r="1280" spans="2:12" x14ac:dyDescent="0.35">
      <c r="B1280" s="51"/>
      <c r="C1280" s="84"/>
      <c r="J1280" s="86"/>
      <c r="L1280" s="88"/>
    </row>
    <row r="1281" spans="2:12" x14ac:dyDescent="0.35">
      <c r="B1281" s="51"/>
      <c r="C1281" s="84"/>
      <c r="J1281" s="86"/>
      <c r="L1281" s="88"/>
    </row>
    <row r="1282" spans="2:12" x14ac:dyDescent="0.35">
      <c r="B1282" s="51"/>
      <c r="C1282" s="84"/>
      <c r="J1282" s="86"/>
      <c r="L1282" s="88"/>
    </row>
    <row r="1283" spans="2:12" x14ac:dyDescent="0.35">
      <c r="B1283" s="51"/>
      <c r="C1283" s="84"/>
      <c r="J1283" s="86"/>
      <c r="L1283" s="88"/>
    </row>
    <row r="1284" spans="2:12" x14ac:dyDescent="0.35">
      <c r="B1284" s="51"/>
      <c r="C1284" s="84"/>
      <c r="J1284" s="86"/>
      <c r="L1284" s="88"/>
    </row>
    <row r="1285" spans="2:12" x14ac:dyDescent="0.35">
      <c r="B1285" s="51"/>
      <c r="C1285" s="84"/>
      <c r="J1285" s="86"/>
      <c r="L1285" s="88"/>
    </row>
    <row r="1286" spans="2:12" x14ac:dyDescent="0.35">
      <c r="B1286" s="51"/>
      <c r="C1286" s="84"/>
      <c r="J1286" s="86"/>
      <c r="L1286" s="88"/>
    </row>
    <row r="1287" spans="2:12" x14ac:dyDescent="0.35">
      <c r="B1287" s="51"/>
      <c r="C1287" s="84"/>
      <c r="J1287" s="86"/>
      <c r="L1287" s="88"/>
    </row>
    <row r="1288" spans="2:12" x14ac:dyDescent="0.35">
      <c r="B1288" s="51"/>
      <c r="C1288" s="84"/>
      <c r="J1288" s="86"/>
      <c r="L1288" s="88"/>
    </row>
    <row r="1289" spans="2:12" x14ac:dyDescent="0.35">
      <c r="B1289" s="51"/>
      <c r="C1289" s="84"/>
      <c r="J1289" s="86"/>
      <c r="L1289" s="88"/>
    </row>
    <row r="1290" spans="2:12" x14ac:dyDescent="0.35">
      <c r="B1290" s="51"/>
      <c r="C1290" s="84"/>
      <c r="J1290" s="86"/>
      <c r="L1290" s="88"/>
    </row>
    <row r="1291" spans="2:12" x14ac:dyDescent="0.35">
      <c r="B1291" s="51"/>
      <c r="C1291" s="84"/>
      <c r="J1291" s="86"/>
      <c r="L1291" s="88"/>
    </row>
    <row r="1292" spans="2:12" x14ac:dyDescent="0.35">
      <c r="B1292" s="51"/>
      <c r="C1292" s="84"/>
      <c r="J1292" s="86"/>
      <c r="L1292" s="88"/>
    </row>
    <row r="1293" spans="2:12" x14ac:dyDescent="0.35">
      <c r="B1293" s="51"/>
      <c r="C1293" s="84"/>
      <c r="J1293" s="86"/>
      <c r="L1293" s="88"/>
    </row>
    <row r="1294" spans="2:12" x14ac:dyDescent="0.35">
      <c r="B1294" s="51"/>
      <c r="C1294" s="84"/>
      <c r="J1294" s="86"/>
      <c r="L1294" s="88"/>
    </row>
    <row r="1295" spans="2:12" x14ac:dyDescent="0.35">
      <c r="B1295" s="51"/>
      <c r="C1295" s="84"/>
      <c r="J1295" s="86"/>
      <c r="L1295" s="88"/>
    </row>
    <row r="1296" spans="2:12" x14ac:dyDescent="0.35">
      <c r="B1296" s="51"/>
      <c r="C1296" s="84"/>
      <c r="J1296" s="86"/>
      <c r="L1296" s="88"/>
    </row>
    <row r="1297" spans="2:12" x14ac:dyDescent="0.35">
      <c r="B1297" s="51"/>
      <c r="C1297" s="84"/>
      <c r="J1297" s="86"/>
      <c r="L1297" s="88"/>
    </row>
    <row r="1298" spans="2:12" x14ac:dyDescent="0.35">
      <c r="B1298" s="51"/>
      <c r="C1298" s="84"/>
      <c r="J1298" s="86"/>
      <c r="L1298" s="88"/>
    </row>
    <row r="1299" spans="2:12" x14ac:dyDescent="0.35">
      <c r="B1299" s="51"/>
      <c r="C1299" s="84"/>
      <c r="J1299" s="86"/>
      <c r="L1299" s="88"/>
    </row>
    <row r="1300" spans="2:12" x14ac:dyDescent="0.35">
      <c r="B1300" s="51"/>
      <c r="C1300" s="84"/>
      <c r="J1300" s="86"/>
      <c r="L1300" s="88"/>
    </row>
    <row r="1301" spans="2:12" x14ac:dyDescent="0.35">
      <c r="B1301" s="51"/>
      <c r="C1301" s="84"/>
      <c r="J1301" s="86"/>
      <c r="L1301" s="88"/>
    </row>
    <row r="1302" spans="2:12" x14ac:dyDescent="0.35">
      <c r="B1302" s="51"/>
      <c r="C1302" s="84"/>
      <c r="J1302" s="86"/>
      <c r="L1302" s="88"/>
    </row>
    <row r="1303" spans="2:12" x14ac:dyDescent="0.35">
      <c r="B1303" s="51"/>
      <c r="C1303" s="84"/>
      <c r="J1303" s="86"/>
      <c r="L1303" s="88"/>
    </row>
    <row r="1304" spans="2:12" x14ac:dyDescent="0.35">
      <c r="B1304" s="51"/>
      <c r="C1304" s="84"/>
      <c r="J1304" s="86"/>
      <c r="L1304" s="88"/>
    </row>
    <row r="1305" spans="2:12" x14ac:dyDescent="0.35">
      <c r="B1305" s="51"/>
      <c r="C1305" s="84"/>
      <c r="J1305" s="86"/>
      <c r="L1305" s="88"/>
    </row>
    <row r="1306" spans="2:12" x14ac:dyDescent="0.35">
      <c r="B1306" s="51"/>
      <c r="C1306" s="84"/>
      <c r="J1306" s="86"/>
      <c r="L1306" s="88"/>
    </row>
    <row r="1307" spans="2:12" x14ac:dyDescent="0.35">
      <c r="B1307" s="51"/>
      <c r="C1307" s="84"/>
      <c r="J1307" s="86"/>
      <c r="L1307" s="88"/>
    </row>
    <row r="1308" spans="2:12" x14ac:dyDescent="0.35">
      <c r="B1308" s="51"/>
      <c r="C1308" s="84"/>
      <c r="J1308" s="86"/>
      <c r="L1308" s="88"/>
    </row>
    <row r="1309" spans="2:12" x14ac:dyDescent="0.35">
      <c r="B1309" s="51"/>
      <c r="C1309" s="84"/>
      <c r="J1309" s="86"/>
      <c r="L1309" s="88"/>
    </row>
    <row r="1310" spans="2:12" x14ac:dyDescent="0.35">
      <c r="B1310" s="51"/>
      <c r="C1310" s="84"/>
      <c r="J1310" s="86"/>
      <c r="L1310" s="88"/>
    </row>
    <row r="1311" spans="2:12" x14ac:dyDescent="0.35">
      <c r="B1311" s="51"/>
      <c r="C1311" s="84"/>
      <c r="J1311" s="86"/>
      <c r="L1311" s="88"/>
    </row>
    <row r="1312" spans="2:12" x14ac:dyDescent="0.35">
      <c r="B1312" s="51"/>
      <c r="C1312" s="84"/>
      <c r="J1312" s="86"/>
      <c r="L1312" s="88"/>
    </row>
    <row r="1313" spans="2:12" x14ac:dyDescent="0.35">
      <c r="B1313" s="51"/>
      <c r="C1313" s="84"/>
      <c r="J1313" s="86"/>
      <c r="L1313" s="88"/>
    </row>
    <row r="1314" spans="2:12" x14ac:dyDescent="0.35">
      <c r="B1314" s="51"/>
      <c r="C1314" s="84"/>
      <c r="J1314" s="86"/>
      <c r="L1314" s="88"/>
    </row>
    <row r="1315" spans="2:12" x14ac:dyDescent="0.35">
      <c r="B1315" s="51"/>
      <c r="C1315" s="84"/>
      <c r="J1315" s="86"/>
      <c r="L1315" s="88"/>
    </row>
    <row r="1316" spans="2:12" x14ac:dyDescent="0.35">
      <c r="B1316" s="51"/>
      <c r="C1316" s="84"/>
      <c r="J1316" s="86"/>
      <c r="L1316" s="88"/>
    </row>
    <row r="1317" spans="2:12" x14ac:dyDescent="0.35">
      <c r="B1317" s="51"/>
      <c r="C1317" s="84"/>
      <c r="J1317" s="86"/>
      <c r="L1317" s="88"/>
    </row>
    <row r="1318" spans="2:12" x14ac:dyDescent="0.35">
      <c r="B1318" s="51"/>
      <c r="C1318" s="84"/>
      <c r="J1318" s="86"/>
      <c r="L1318" s="88"/>
    </row>
    <row r="1319" spans="2:12" x14ac:dyDescent="0.35">
      <c r="B1319" s="51"/>
      <c r="C1319" s="84"/>
      <c r="J1319" s="86"/>
      <c r="L1319" s="88"/>
    </row>
    <row r="1320" spans="2:12" x14ac:dyDescent="0.35">
      <c r="B1320" s="51"/>
      <c r="C1320" s="84"/>
      <c r="J1320" s="86"/>
      <c r="L1320" s="88"/>
    </row>
    <row r="1321" spans="2:12" x14ac:dyDescent="0.35">
      <c r="B1321" s="51"/>
      <c r="C1321" s="84"/>
      <c r="J1321" s="86"/>
      <c r="L1321" s="88"/>
    </row>
    <row r="1322" spans="2:12" x14ac:dyDescent="0.35">
      <c r="B1322" s="51"/>
      <c r="C1322" s="84"/>
      <c r="J1322" s="86"/>
      <c r="L1322" s="88"/>
    </row>
    <row r="1323" spans="2:12" x14ac:dyDescent="0.35">
      <c r="B1323" s="51"/>
      <c r="C1323" s="84"/>
      <c r="J1323" s="86"/>
      <c r="L1323" s="88"/>
    </row>
    <row r="1324" spans="2:12" x14ac:dyDescent="0.35">
      <c r="B1324" s="51"/>
      <c r="C1324" s="84"/>
      <c r="J1324" s="86"/>
      <c r="L1324" s="88"/>
    </row>
    <row r="1325" spans="2:12" x14ac:dyDescent="0.35">
      <c r="B1325" s="51"/>
      <c r="C1325" s="84"/>
      <c r="J1325" s="86"/>
      <c r="L1325" s="88"/>
    </row>
    <row r="1326" spans="2:12" x14ac:dyDescent="0.35">
      <c r="B1326" s="51"/>
      <c r="C1326" s="84"/>
      <c r="J1326" s="86"/>
      <c r="L1326" s="88"/>
    </row>
    <row r="1327" spans="2:12" x14ac:dyDescent="0.35">
      <c r="B1327" s="51"/>
      <c r="C1327" s="84"/>
      <c r="J1327" s="86"/>
      <c r="L1327" s="88"/>
    </row>
    <row r="1328" spans="2:12" x14ac:dyDescent="0.35">
      <c r="B1328" s="51"/>
      <c r="C1328" s="84"/>
      <c r="J1328" s="86"/>
      <c r="L1328" s="88"/>
    </row>
    <row r="1329" spans="2:12" x14ac:dyDescent="0.35">
      <c r="B1329" s="51"/>
      <c r="C1329" s="84"/>
      <c r="J1329" s="86"/>
      <c r="L1329" s="88"/>
    </row>
    <row r="1330" spans="2:12" x14ac:dyDescent="0.35">
      <c r="B1330" s="51"/>
      <c r="C1330" s="84"/>
      <c r="J1330" s="86"/>
      <c r="L1330" s="88"/>
    </row>
    <row r="1331" spans="2:12" x14ac:dyDescent="0.35">
      <c r="B1331" s="51"/>
      <c r="C1331" s="84"/>
      <c r="J1331" s="86"/>
      <c r="L1331" s="88"/>
    </row>
    <row r="1332" spans="2:12" x14ac:dyDescent="0.35">
      <c r="B1332" s="51"/>
      <c r="C1332" s="84"/>
      <c r="J1332" s="86"/>
      <c r="L1332" s="88"/>
    </row>
    <row r="1333" spans="2:12" x14ac:dyDescent="0.35">
      <c r="B1333" s="51"/>
      <c r="C1333" s="84"/>
      <c r="J1333" s="86"/>
      <c r="L1333" s="88"/>
    </row>
    <row r="1334" spans="2:12" x14ac:dyDescent="0.35">
      <c r="B1334" s="51"/>
      <c r="C1334" s="84"/>
      <c r="J1334" s="86"/>
      <c r="L1334" s="88"/>
    </row>
    <row r="1335" spans="2:12" x14ac:dyDescent="0.35">
      <c r="B1335" s="51"/>
      <c r="C1335" s="84"/>
      <c r="J1335" s="86"/>
      <c r="L1335" s="88"/>
    </row>
    <row r="1336" spans="2:12" x14ac:dyDescent="0.35">
      <c r="B1336" s="51"/>
      <c r="C1336" s="84"/>
      <c r="J1336" s="86"/>
      <c r="L1336" s="88"/>
    </row>
    <row r="1337" spans="2:12" x14ac:dyDescent="0.35">
      <c r="B1337" s="51"/>
      <c r="C1337" s="84"/>
      <c r="J1337" s="86"/>
      <c r="L1337" s="88"/>
    </row>
    <row r="1338" spans="2:12" x14ac:dyDescent="0.35">
      <c r="B1338" s="51"/>
      <c r="C1338" s="84"/>
      <c r="J1338" s="86"/>
      <c r="L1338" s="88"/>
    </row>
    <row r="1339" spans="2:12" x14ac:dyDescent="0.35">
      <c r="B1339" s="51"/>
      <c r="C1339" s="84"/>
      <c r="J1339" s="86"/>
      <c r="L1339" s="88"/>
    </row>
    <row r="1340" spans="2:12" x14ac:dyDescent="0.35">
      <c r="B1340" s="51"/>
      <c r="C1340" s="84"/>
      <c r="J1340" s="86"/>
      <c r="L1340" s="88"/>
    </row>
    <row r="1341" spans="2:12" x14ac:dyDescent="0.35">
      <c r="B1341" s="51"/>
      <c r="C1341" s="84"/>
      <c r="J1341" s="86"/>
      <c r="L1341" s="88"/>
    </row>
    <row r="1342" spans="2:12" x14ac:dyDescent="0.35">
      <c r="B1342" s="51"/>
      <c r="C1342" s="84"/>
      <c r="J1342" s="86"/>
      <c r="L1342" s="88"/>
    </row>
    <row r="1343" spans="2:12" x14ac:dyDescent="0.35">
      <c r="B1343" s="51"/>
      <c r="C1343" s="84"/>
      <c r="J1343" s="86"/>
      <c r="L1343" s="88"/>
    </row>
    <row r="1344" spans="2:12" x14ac:dyDescent="0.35">
      <c r="B1344" s="51"/>
      <c r="C1344" s="84"/>
      <c r="J1344" s="86"/>
      <c r="L1344" s="88"/>
    </row>
    <row r="1345" spans="2:12" x14ac:dyDescent="0.35">
      <c r="B1345" s="51"/>
      <c r="C1345" s="84"/>
      <c r="J1345" s="86"/>
      <c r="L1345" s="88"/>
    </row>
    <row r="1346" spans="2:12" x14ac:dyDescent="0.35">
      <c r="B1346" s="51"/>
      <c r="C1346" s="84"/>
      <c r="J1346" s="86"/>
      <c r="L1346" s="88"/>
    </row>
    <row r="1347" spans="2:12" x14ac:dyDescent="0.35">
      <c r="B1347" s="51"/>
      <c r="C1347" s="84"/>
      <c r="J1347" s="86"/>
      <c r="L1347" s="88"/>
    </row>
    <row r="1348" spans="2:12" x14ac:dyDescent="0.35">
      <c r="B1348" s="51"/>
      <c r="C1348" s="84"/>
      <c r="J1348" s="86"/>
      <c r="L1348" s="88"/>
    </row>
    <row r="1349" spans="2:12" x14ac:dyDescent="0.35">
      <c r="B1349" s="51"/>
      <c r="C1349" s="84"/>
      <c r="J1349" s="86"/>
      <c r="L1349" s="88"/>
    </row>
    <row r="1350" spans="2:12" x14ac:dyDescent="0.35">
      <c r="B1350" s="51"/>
      <c r="C1350" s="84"/>
      <c r="J1350" s="86"/>
      <c r="L1350" s="88"/>
    </row>
    <row r="1351" spans="2:12" x14ac:dyDescent="0.35">
      <c r="B1351" s="51"/>
      <c r="C1351" s="84"/>
      <c r="J1351" s="86"/>
      <c r="L1351" s="88"/>
    </row>
    <row r="1352" spans="2:12" x14ac:dyDescent="0.35">
      <c r="B1352" s="51"/>
      <c r="C1352" s="84"/>
      <c r="J1352" s="86"/>
      <c r="L1352" s="88"/>
    </row>
    <row r="1353" spans="2:12" x14ac:dyDescent="0.35">
      <c r="B1353" s="51"/>
      <c r="C1353" s="84"/>
      <c r="J1353" s="86"/>
      <c r="L1353" s="88"/>
    </row>
    <row r="1354" spans="2:12" x14ac:dyDescent="0.35">
      <c r="B1354" s="51"/>
      <c r="C1354" s="84"/>
      <c r="J1354" s="86"/>
      <c r="L1354" s="88"/>
    </row>
    <row r="1355" spans="2:12" x14ac:dyDescent="0.35">
      <c r="B1355" s="51"/>
      <c r="C1355" s="84"/>
      <c r="J1355" s="86"/>
      <c r="L1355" s="88"/>
    </row>
    <row r="1356" spans="2:12" x14ac:dyDescent="0.35">
      <c r="B1356" s="51"/>
      <c r="C1356" s="84"/>
      <c r="J1356" s="86"/>
      <c r="L1356" s="88"/>
    </row>
    <row r="1357" spans="2:12" x14ac:dyDescent="0.35">
      <c r="B1357" s="51"/>
      <c r="C1357" s="84"/>
      <c r="J1357" s="86"/>
      <c r="L1357" s="88"/>
    </row>
    <row r="1358" spans="2:12" x14ac:dyDescent="0.35">
      <c r="B1358" s="51"/>
      <c r="C1358" s="84"/>
      <c r="J1358" s="86"/>
      <c r="L1358" s="88"/>
    </row>
    <row r="1359" spans="2:12" x14ac:dyDescent="0.35">
      <c r="B1359" s="51"/>
      <c r="C1359" s="84"/>
      <c r="J1359" s="86"/>
      <c r="L1359" s="88"/>
    </row>
    <row r="1360" spans="2:12" x14ac:dyDescent="0.35">
      <c r="B1360" s="51"/>
      <c r="C1360" s="84"/>
      <c r="J1360" s="86"/>
      <c r="L1360" s="88"/>
    </row>
    <row r="1361" spans="2:12" x14ac:dyDescent="0.35">
      <c r="B1361" s="51"/>
      <c r="C1361" s="84"/>
      <c r="J1361" s="86"/>
      <c r="L1361" s="88"/>
    </row>
    <row r="1362" spans="2:12" x14ac:dyDescent="0.35">
      <c r="B1362" s="51"/>
      <c r="C1362" s="84"/>
      <c r="J1362" s="86"/>
      <c r="L1362" s="88"/>
    </row>
    <row r="1363" spans="2:12" x14ac:dyDescent="0.35">
      <c r="B1363" s="51"/>
      <c r="C1363" s="84"/>
      <c r="J1363" s="86"/>
      <c r="L1363" s="88"/>
    </row>
    <row r="1364" spans="2:12" x14ac:dyDescent="0.35">
      <c r="B1364" s="51"/>
      <c r="C1364" s="84"/>
      <c r="J1364" s="86"/>
      <c r="L1364" s="88"/>
    </row>
    <row r="1365" spans="2:12" x14ac:dyDescent="0.35">
      <c r="B1365" s="51"/>
      <c r="C1365" s="84"/>
      <c r="J1365" s="86"/>
      <c r="L1365" s="88"/>
    </row>
    <row r="1366" spans="2:12" x14ac:dyDescent="0.35">
      <c r="B1366" s="51"/>
      <c r="C1366" s="84"/>
      <c r="J1366" s="86"/>
      <c r="L1366" s="88"/>
    </row>
    <row r="1367" spans="2:12" x14ac:dyDescent="0.35">
      <c r="B1367" s="51"/>
      <c r="C1367" s="84"/>
      <c r="J1367" s="86"/>
      <c r="L1367" s="88"/>
    </row>
    <row r="1368" spans="2:12" x14ac:dyDescent="0.35">
      <c r="B1368" s="51"/>
      <c r="C1368" s="84"/>
      <c r="J1368" s="86"/>
      <c r="L1368" s="88"/>
    </row>
    <row r="1369" spans="2:12" x14ac:dyDescent="0.35">
      <c r="B1369" s="51"/>
      <c r="C1369" s="84"/>
      <c r="J1369" s="86"/>
      <c r="L1369" s="88"/>
    </row>
    <row r="1370" spans="2:12" x14ac:dyDescent="0.35">
      <c r="B1370" s="51"/>
      <c r="C1370" s="84"/>
      <c r="J1370" s="86"/>
      <c r="L1370" s="88"/>
    </row>
    <row r="1371" spans="2:12" x14ac:dyDescent="0.35">
      <c r="B1371" s="51"/>
      <c r="C1371" s="84"/>
      <c r="J1371" s="86"/>
      <c r="L1371" s="88"/>
    </row>
    <row r="1372" spans="2:12" x14ac:dyDescent="0.35">
      <c r="B1372" s="51"/>
      <c r="C1372" s="84"/>
      <c r="J1372" s="86"/>
      <c r="L1372" s="88"/>
    </row>
    <row r="1373" spans="2:12" x14ac:dyDescent="0.35">
      <c r="B1373" s="51"/>
      <c r="C1373" s="84"/>
      <c r="J1373" s="86"/>
      <c r="L1373" s="88"/>
    </row>
    <row r="1374" spans="2:12" x14ac:dyDescent="0.35">
      <c r="B1374" s="51"/>
      <c r="C1374" s="84"/>
      <c r="J1374" s="86"/>
      <c r="L1374" s="88"/>
    </row>
    <row r="1375" spans="2:12" x14ac:dyDescent="0.35">
      <c r="B1375" s="51"/>
      <c r="C1375" s="84"/>
      <c r="J1375" s="86"/>
      <c r="L1375" s="88"/>
    </row>
    <row r="1376" spans="2:12" x14ac:dyDescent="0.35">
      <c r="B1376" s="51"/>
      <c r="C1376" s="84"/>
      <c r="J1376" s="86"/>
      <c r="L1376" s="88"/>
    </row>
    <row r="1377" spans="2:12" x14ac:dyDescent="0.35">
      <c r="B1377" s="51"/>
      <c r="C1377" s="84"/>
      <c r="J1377" s="86"/>
      <c r="L1377" s="88"/>
    </row>
    <row r="1378" spans="2:12" x14ac:dyDescent="0.35">
      <c r="B1378" s="51"/>
      <c r="C1378" s="84"/>
      <c r="J1378" s="86"/>
      <c r="L1378" s="88"/>
    </row>
    <row r="1379" spans="2:12" x14ac:dyDescent="0.35">
      <c r="B1379" s="51"/>
      <c r="C1379" s="84"/>
      <c r="J1379" s="86"/>
      <c r="L1379" s="88"/>
    </row>
    <row r="1380" spans="2:12" x14ac:dyDescent="0.35">
      <c r="B1380" s="51"/>
      <c r="C1380" s="84"/>
      <c r="J1380" s="86"/>
      <c r="L1380" s="88"/>
    </row>
    <row r="1381" spans="2:12" x14ac:dyDescent="0.35">
      <c r="B1381" s="51"/>
      <c r="C1381" s="84"/>
      <c r="J1381" s="86"/>
      <c r="L1381" s="88"/>
    </row>
    <row r="1382" spans="2:12" x14ac:dyDescent="0.35">
      <c r="B1382" s="51"/>
      <c r="C1382" s="84"/>
      <c r="J1382" s="86"/>
      <c r="L1382" s="88"/>
    </row>
    <row r="1383" spans="2:12" x14ac:dyDescent="0.35">
      <c r="B1383" s="51"/>
      <c r="C1383" s="84"/>
      <c r="J1383" s="86"/>
      <c r="L1383" s="88"/>
    </row>
    <row r="1384" spans="2:12" x14ac:dyDescent="0.35">
      <c r="B1384" s="51"/>
      <c r="C1384" s="84"/>
      <c r="J1384" s="86"/>
      <c r="L1384" s="88"/>
    </row>
    <row r="1385" spans="2:12" x14ac:dyDescent="0.35">
      <c r="B1385" s="51"/>
      <c r="C1385" s="84"/>
      <c r="J1385" s="86"/>
      <c r="L1385" s="88"/>
    </row>
    <row r="1386" spans="2:12" x14ac:dyDescent="0.35">
      <c r="B1386" s="51"/>
      <c r="C1386" s="84"/>
      <c r="J1386" s="86"/>
      <c r="L1386" s="88"/>
    </row>
    <row r="1387" spans="2:12" x14ac:dyDescent="0.35">
      <c r="B1387" s="51"/>
      <c r="C1387" s="84"/>
      <c r="J1387" s="86"/>
      <c r="L1387" s="88"/>
    </row>
    <row r="1388" spans="2:12" x14ac:dyDescent="0.35">
      <c r="B1388" s="51"/>
      <c r="C1388" s="84"/>
      <c r="J1388" s="86"/>
      <c r="L1388" s="88"/>
    </row>
    <row r="1389" spans="2:12" x14ac:dyDescent="0.35">
      <c r="B1389" s="51"/>
      <c r="C1389" s="84"/>
      <c r="J1389" s="86"/>
      <c r="L1389" s="88"/>
    </row>
    <row r="1390" spans="2:12" x14ac:dyDescent="0.35">
      <c r="B1390" s="51"/>
      <c r="C1390" s="84"/>
      <c r="J1390" s="86"/>
      <c r="L1390" s="88"/>
    </row>
    <row r="1391" spans="2:12" x14ac:dyDescent="0.35">
      <c r="B1391" s="51"/>
      <c r="C1391" s="84"/>
      <c r="J1391" s="86"/>
      <c r="L1391" s="88"/>
    </row>
    <row r="1392" spans="2:12" x14ac:dyDescent="0.35">
      <c r="B1392" s="51"/>
      <c r="C1392" s="84"/>
      <c r="J1392" s="86"/>
      <c r="L1392" s="88"/>
    </row>
    <row r="1393" spans="2:12" x14ac:dyDescent="0.35">
      <c r="B1393" s="51"/>
      <c r="C1393" s="84"/>
      <c r="J1393" s="86"/>
      <c r="L1393" s="88"/>
    </row>
    <row r="1394" spans="2:12" x14ac:dyDescent="0.35">
      <c r="B1394" s="51"/>
      <c r="C1394" s="84"/>
      <c r="J1394" s="86"/>
      <c r="L1394" s="88"/>
    </row>
    <row r="1395" spans="2:12" x14ac:dyDescent="0.35">
      <c r="B1395" s="51"/>
      <c r="C1395" s="84"/>
      <c r="J1395" s="86"/>
      <c r="L1395" s="88"/>
    </row>
    <row r="1396" spans="2:12" x14ac:dyDescent="0.35">
      <c r="B1396" s="51"/>
      <c r="C1396" s="84"/>
      <c r="J1396" s="86"/>
      <c r="L1396" s="88"/>
    </row>
    <row r="1397" spans="2:12" x14ac:dyDescent="0.35">
      <c r="B1397" s="51"/>
      <c r="C1397" s="84"/>
      <c r="J1397" s="86"/>
      <c r="L1397" s="88"/>
    </row>
    <row r="1398" spans="2:12" x14ac:dyDescent="0.35">
      <c r="B1398" s="51"/>
      <c r="C1398" s="84"/>
      <c r="J1398" s="86"/>
      <c r="L1398" s="88"/>
    </row>
    <row r="1399" spans="2:12" x14ac:dyDescent="0.35">
      <c r="B1399" s="51"/>
      <c r="C1399" s="84"/>
      <c r="J1399" s="86"/>
      <c r="L1399" s="88"/>
    </row>
    <row r="1400" spans="2:12" x14ac:dyDescent="0.35">
      <c r="B1400" s="51"/>
      <c r="C1400" s="84"/>
      <c r="J1400" s="86"/>
      <c r="L1400" s="88"/>
    </row>
    <row r="1401" spans="2:12" x14ac:dyDescent="0.35">
      <c r="B1401" s="51"/>
      <c r="C1401" s="84"/>
      <c r="J1401" s="86"/>
      <c r="L1401" s="88"/>
    </row>
    <row r="1402" spans="2:12" x14ac:dyDescent="0.35">
      <c r="B1402" s="51"/>
      <c r="C1402" s="84"/>
      <c r="J1402" s="86"/>
      <c r="L1402" s="88"/>
    </row>
    <row r="1403" spans="2:12" x14ac:dyDescent="0.35">
      <c r="B1403" s="51"/>
      <c r="C1403" s="84"/>
      <c r="J1403" s="86"/>
      <c r="L1403" s="88"/>
    </row>
    <row r="1404" spans="2:12" x14ac:dyDescent="0.35">
      <c r="B1404" s="51"/>
      <c r="C1404" s="84"/>
      <c r="J1404" s="86"/>
      <c r="L1404" s="88"/>
    </row>
    <row r="1405" spans="2:12" x14ac:dyDescent="0.35">
      <c r="B1405" s="51"/>
      <c r="C1405" s="84"/>
      <c r="J1405" s="86"/>
      <c r="L1405" s="88"/>
    </row>
    <row r="1406" spans="2:12" x14ac:dyDescent="0.35">
      <c r="B1406" s="51"/>
      <c r="C1406" s="84"/>
      <c r="J1406" s="86"/>
      <c r="L1406" s="88"/>
    </row>
    <row r="1407" spans="2:12" x14ac:dyDescent="0.35">
      <c r="B1407" s="51"/>
      <c r="C1407" s="84"/>
      <c r="J1407" s="86"/>
      <c r="L1407" s="88"/>
    </row>
    <row r="1408" spans="2:12" x14ac:dyDescent="0.35">
      <c r="B1408" s="51"/>
      <c r="C1408" s="84"/>
      <c r="J1408" s="86"/>
      <c r="L1408" s="88"/>
    </row>
    <row r="1409" spans="2:12" x14ac:dyDescent="0.35">
      <c r="B1409" s="51"/>
      <c r="C1409" s="84"/>
      <c r="J1409" s="86"/>
      <c r="L1409" s="88"/>
    </row>
    <row r="1410" spans="2:12" x14ac:dyDescent="0.35">
      <c r="B1410" s="51"/>
      <c r="C1410" s="84"/>
      <c r="J1410" s="86"/>
      <c r="L1410" s="88"/>
    </row>
    <row r="1411" spans="2:12" x14ac:dyDescent="0.35">
      <c r="B1411" s="51"/>
      <c r="C1411" s="84"/>
      <c r="J1411" s="86"/>
      <c r="L1411" s="88"/>
    </row>
    <row r="1412" spans="2:12" x14ac:dyDescent="0.35">
      <c r="B1412" s="51"/>
      <c r="C1412" s="84"/>
      <c r="J1412" s="86"/>
      <c r="L1412" s="88"/>
    </row>
    <row r="1413" spans="2:12" x14ac:dyDescent="0.35">
      <c r="B1413" s="51"/>
      <c r="C1413" s="84"/>
      <c r="J1413" s="86"/>
      <c r="L1413" s="88"/>
    </row>
    <row r="1414" spans="2:12" x14ac:dyDescent="0.35">
      <c r="B1414" s="51"/>
      <c r="C1414" s="84"/>
      <c r="J1414" s="86"/>
      <c r="L1414" s="88"/>
    </row>
    <row r="1415" spans="2:12" x14ac:dyDescent="0.35">
      <c r="B1415" s="51"/>
      <c r="C1415" s="84"/>
      <c r="J1415" s="86"/>
      <c r="L1415" s="88"/>
    </row>
    <row r="1416" spans="2:12" x14ac:dyDescent="0.35">
      <c r="B1416" s="51"/>
      <c r="C1416" s="84"/>
      <c r="J1416" s="86"/>
      <c r="L1416" s="88"/>
    </row>
    <row r="1417" spans="2:12" x14ac:dyDescent="0.35">
      <c r="B1417" s="51"/>
      <c r="C1417" s="84"/>
      <c r="J1417" s="86"/>
      <c r="L1417" s="88"/>
    </row>
    <row r="1418" spans="2:12" x14ac:dyDescent="0.35">
      <c r="B1418" s="51"/>
      <c r="C1418" s="84"/>
      <c r="J1418" s="86"/>
      <c r="L1418" s="88"/>
    </row>
    <row r="1419" spans="2:12" x14ac:dyDescent="0.35">
      <c r="B1419" s="51"/>
      <c r="C1419" s="84"/>
      <c r="J1419" s="86"/>
      <c r="L1419" s="88"/>
    </row>
    <row r="1420" spans="2:12" x14ac:dyDescent="0.35">
      <c r="B1420" s="51"/>
      <c r="C1420" s="84"/>
      <c r="J1420" s="86"/>
      <c r="L1420" s="88"/>
    </row>
    <row r="1421" spans="2:12" x14ac:dyDescent="0.35">
      <c r="B1421" s="51"/>
      <c r="C1421" s="84"/>
      <c r="J1421" s="86"/>
      <c r="L1421" s="88"/>
    </row>
    <row r="1422" spans="2:12" x14ac:dyDescent="0.35">
      <c r="B1422" s="51"/>
      <c r="C1422" s="84"/>
      <c r="J1422" s="86"/>
      <c r="L1422" s="88"/>
    </row>
    <row r="1423" spans="2:12" x14ac:dyDescent="0.35">
      <c r="B1423" s="51"/>
      <c r="C1423" s="84"/>
      <c r="J1423" s="86"/>
      <c r="L1423" s="88"/>
    </row>
    <row r="1424" spans="2:12" x14ac:dyDescent="0.35">
      <c r="B1424" s="51"/>
      <c r="C1424" s="84"/>
      <c r="J1424" s="86"/>
      <c r="L1424" s="88"/>
    </row>
    <row r="1425" spans="2:12" x14ac:dyDescent="0.35">
      <c r="B1425" s="51"/>
      <c r="C1425" s="84"/>
      <c r="J1425" s="86"/>
      <c r="L1425" s="88"/>
    </row>
    <row r="1426" spans="2:12" x14ac:dyDescent="0.35">
      <c r="B1426" s="51"/>
      <c r="C1426" s="84"/>
      <c r="J1426" s="86"/>
      <c r="L1426" s="88"/>
    </row>
    <row r="1427" spans="2:12" x14ac:dyDescent="0.35">
      <c r="B1427" s="51"/>
      <c r="C1427" s="84"/>
      <c r="J1427" s="86"/>
      <c r="L1427" s="88"/>
    </row>
    <row r="1428" spans="2:12" x14ac:dyDescent="0.35">
      <c r="B1428" s="51"/>
      <c r="C1428" s="84"/>
      <c r="J1428" s="86"/>
      <c r="L1428" s="88"/>
    </row>
    <row r="1429" spans="2:12" x14ac:dyDescent="0.35">
      <c r="B1429" s="51"/>
      <c r="C1429" s="84"/>
      <c r="J1429" s="86"/>
      <c r="L1429" s="88"/>
    </row>
    <row r="1430" spans="2:12" x14ac:dyDescent="0.35">
      <c r="B1430" s="51"/>
      <c r="C1430" s="84"/>
      <c r="J1430" s="86"/>
      <c r="L1430" s="88"/>
    </row>
    <row r="1431" spans="2:12" x14ac:dyDescent="0.35">
      <c r="B1431" s="51"/>
      <c r="C1431" s="84"/>
      <c r="J1431" s="86"/>
      <c r="L1431" s="88"/>
    </row>
    <row r="1432" spans="2:12" x14ac:dyDescent="0.35">
      <c r="B1432" s="51"/>
      <c r="C1432" s="84"/>
      <c r="J1432" s="86"/>
      <c r="L1432" s="88"/>
    </row>
    <row r="1433" spans="2:12" x14ac:dyDescent="0.35">
      <c r="B1433" s="51"/>
      <c r="C1433" s="84"/>
      <c r="J1433" s="86"/>
      <c r="L1433" s="88"/>
    </row>
    <row r="1434" spans="2:12" x14ac:dyDescent="0.35">
      <c r="B1434" s="51"/>
      <c r="C1434" s="84"/>
      <c r="J1434" s="86"/>
      <c r="L1434" s="88"/>
    </row>
    <row r="1435" spans="2:12" x14ac:dyDescent="0.35">
      <c r="B1435" s="51"/>
      <c r="C1435" s="84"/>
      <c r="J1435" s="86"/>
      <c r="L1435" s="88"/>
    </row>
    <row r="1436" spans="2:12" x14ac:dyDescent="0.35">
      <c r="B1436" s="51"/>
      <c r="C1436" s="84"/>
      <c r="J1436" s="86"/>
      <c r="L1436" s="88"/>
    </row>
    <row r="1437" spans="2:12" x14ac:dyDescent="0.35">
      <c r="B1437" s="51"/>
      <c r="C1437" s="84"/>
      <c r="J1437" s="86"/>
      <c r="L1437" s="88"/>
    </row>
    <row r="1438" spans="2:12" x14ac:dyDescent="0.35">
      <c r="B1438" s="51"/>
      <c r="C1438" s="84"/>
      <c r="J1438" s="86"/>
      <c r="L1438" s="88"/>
    </row>
    <row r="1439" spans="2:12" x14ac:dyDescent="0.35">
      <c r="B1439" s="51"/>
      <c r="C1439" s="84"/>
      <c r="J1439" s="86"/>
      <c r="L1439" s="88"/>
    </row>
    <row r="1440" spans="2:12" x14ac:dyDescent="0.35">
      <c r="B1440" s="51"/>
      <c r="C1440" s="84"/>
      <c r="J1440" s="86"/>
      <c r="L1440" s="88"/>
    </row>
    <row r="1441" spans="2:12" x14ac:dyDescent="0.35">
      <c r="B1441" s="51"/>
      <c r="C1441" s="84"/>
      <c r="J1441" s="86"/>
      <c r="L1441" s="88"/>
    </row>
    <row r="1442" spans="2:12" x14ac:dyDescent="0.35">
      <c r="B1442" s="51"/>
      <c r="C1442" s="84"/>
      <c r="J1442" s="86"/>
      <c r="L1442" s="88"/>
    </row>
    <row r="1443" spans="2:12" x14ac:dyDescent="0.35">
      <c r="B1443" s="51"/>
      <c r="C1443" s="84"/>
      <c r="J1443" s="86"/>
      <c r="L1443" s="88"/>
    </row>
    <row r="1444" spans="2:12" x14ac:dyDescent="0.35">
      <c r="B1444" s="51"/>
      <c r="C1444" s="84"/>
      <c r="J1444" s="86"/>
      <c r="L1444" s="88"/>
    </row>
    <row r="1445" spans="2:12" x14ac:dyDescent="0.35">
      <c r="B1445" s="51"/>
      <c r="C1445" s="84"/>
      <c r="J1445" s="86"/>
      <c r="L1445" s="88"/>
    </row>
    <row r="1446" spans="2:12" x14ac:dyDescent="0.35">
      <c r="B1446" s="51"/>
      <c r="C1446" s="84"/>
      <c r="J1446" s="86"/>
      <c r="L1446" s="88"/>
    </row>
    <row r="1447" spans="2:12" x14ac:dyDescent="0.35">
      <c r="B1447" s="51"/>
      <c r="C1447" s="84"/>
      <c r="J1447" s="86"/>
      <c r="L1447" s="88"/>
    </row>
    <row r="1448" spans="2:12" x14ac:dyDescent="0.35">
      <c r="B1448" s="51"/>
      <c r="C1448" s="84"/>
      <c r="J1448" s="86"/>
      <c r="L1448" s="88"/>
    </row>
    <row r="1449" spans="2:12" x14ac:dyDescent="0.35">
      <c r="B1449" s="51"/>
      <c r="C1449" s="84"/>
      <c r="J1449" s="86"/>
      <c r="L1449" s="88"/>
    </row>
    <row r="1450" spans="2:12" x14ac:dyDescent="0.35">
      <c r="B1450" s="51"/>
      <c r="C1450" s="84"/>
      <c r="J1450" s="86"/>
      <c r="L1450" s="88"/>
    </row>
    <row r="1451" spans="2:12" x14ac:dyDescent="0.35">
      <c r="B1451" s="51"/>
      <c r="C1451" s="84"/>
      <c r="J1451" s="86"/>
      <c r="L1451" s="88"/>
    </row>
    <row r="1452" spans="2:12" x14ac:dyDescent="0.35">
      <c r="B1452" s="51"/>
      <c r="C1452" s="84"/>
      <c r="J1452" s="86"/>
      <c r="L1452" s="88"/>
    </row>
    <row r="1453" spans="2:12" x14ac:dyDescent="0.35">
      <c r="B1453" s="51"/>
      <c r="C1453" s="84"/>
      <c r="J1453" s="86"/>
      <c r="L1453" s="88"/>
    </row>
    <row r="1454" spans="2:12" x14ac:dyDescent="0.35">
      <c r="B1454" s="51"/>
      <c r="C1454" s="84"/>
      <c r="J1454" s="86"/>
      <c r="L1454" s="88"/>
    </row>
    <row r="1455" spans="2:12" x14ac:dyDescent="0.35">
      <c r="B1455" s="51"/>
      <c r="C1455" s="84"/>
      <c r="J1455" s="86"/>
      <c r="L1455" s="88"/>
    </row>
    <row r="1456" spans="2:12" x14ac:dyDescent="0.35">
      <c r="B1456" s="51"/>
      <c r="C1456" s="84"/>
      <c r="J1456" s="86"/>
      <c r="L1456" s="88"/>
    </row>
    <row r="1457" spans="2:12" x14ac:dyDescent="0.35">
      <c r="B1457" s="51"/>
      <c r="C1457" s="84"/>
      <c r="J1457" s="86"/>
      <c r="L1457" s="88"/>
    </row>
    <row r="1458" spans="2:12" x14ac:dyDescent="0.35">
      <c r="B1458" s="51"/>
      <c r="C1458" s="84"/>
      <c r="J1458" s="86"/>
      <c r="L1458" s="88"/>
    </row>
    <row r="1459" spans="2:12" x14ac:dyDescent="0.35">
      <c r="B1459" s="51"/>
      <c r="C1459" s="84"/>
      <c r="J1459" s="86"/>
      <c r="L1459" s="88"/>
    </row>
    <row r="1460" spans="2:12" x14ac:dyDescent="0.35">
      <c r="B1460" s="51"/>
      <c r="C1460" s="84"/>
      <c r="J1460" s="86"/>
      <c r="L1460" s="88"/>
    </row>
    <row r="1461" spans="2:12" x14ac:dyDescent="0.35">
      <c r="B1461" s="51"/>
      <c r="C1461" s="84"/>
      <c r="J1461" s="86"/>
      <c r="L1461" s="88"/>
    </row>
    <row r="1462" spans="2:12" x14ac:dyDescent="0.35">
      <c r="B1462" s="51"/>
      <c r="C1462" s="84"/>
      <c r="J1462" s="86"/>
      <c r="L1462" s="88"/>
    </row>
    <row r="1463" spans="2:12" x14ac:dyDescent="0.35">
      <c r="B1463" s="51"/>
      <c r="C1463" s="84"/>
      <c r="J1463" s="86"/>
      <c r="L1463" s="88"/>
    </row>
    <row r="1464" spans="2:12" x14ac:dyDescent="0.35">
      <c r="B1464" s="51"/>
      <c r="C1464" s="84"/>
      <c r="J1464" s="86"/>
      <c r="L1464" s="88"/>
    </row>
    <row r="1465" spans="2:12" x14ac:dyDescent="0.35">
      <c r="B1465" s="51"/>
      <c r="C1465" s="84"/>
      <c r="J1465" s="86"/>
      <c r="L1465" s="88"/>
    </row>
    <row r="1466" spans="2:12" x14ac:dyDescent="0.35">
      <c r="B1466" s="51"/>
      <c r="C1466" s="84"/>
      <c r="J1466" s="86"/>
      <c r="L1466" s="88"/>
    </row>
    <row r="1467" spans="2:12" x14ac:dyDescent="0.35">
      <c r="B1467" s="51"/>
      <c r="C1467" s="84"/>
      <c r="J1467" s="86"/>
      <c r="L1467" s="88"/>
    </row>
    <row r="1468" spans="2:12" x14ac:dyDescent="0.35">
      <c r="B1468" s="51"/>
      <c r="C1468" s="84"/>
      <c r="J1468" s="86"/>
      <c r="L1468" s="88"/>
    </row>
    <row r="1469" spans="2:12" x14ac:dyDescent="0.35">
      <c r="B1469" s="51"/>
      <c r="C1469" s="84"/>
      <c r="J1469" s="86"/>
      <c r="L1469" s="88"/>
    </row>
    <row r="1470" spans="2:12" x14ac:dyDescent="0.35">
      <c r="B1470" s="51"/>
      <c r="C1470" s="84"/>
      <c r="J1470" s="86"/>
      <c r="L1470" s="88"/>
    </row>
    <row r="1471" spans="2:12" x14ac:dyDescent="0.35">
      <c r="B1471" s="51"/>
      <c r="C1471" s="84"/>
      <c r="J1471" s="86"/>
      <c r="L1471" s="88"/>
    </row>
    <row r="1472" spans="2:12" x14ac:dyDescent="0.35">
      <c r="B1472" s="51"/>
      <c r="C1472" s="84"/>
      <c r="J1472" s="86"/>
      <c r="L1472" s="88"/>
    </row>
    <row r="1473" spans="2:12" x14ac:dyDescent="0.35">
      <c r="B1473" s="51"/>
      <c r="C1473" s="84"/>
      <c r="J1473" s="86"/>
      <c r="L1473" s="88"/>
    </row>
    <row r="1474" spans="2:12" x14ac:dyDescent="0.35">
      <c r="B1474" s="51"/>
      <c r="C1474" s="84"/>
      <c r="J1474" s="86"/>
      <c r="L1474" s="88"/>
    </row>
    <row r="1475" spans="2:12" x14ac:dyDescent="0.35">
      <c r="B1475" s="51"/>
      <c r="C1475" s="84"/>
      <c r="J1475" s="86"/>
      <c r="L1475" s="88"/>
    </row>
    <row r="1476" spans="2:12" x14ac:dyDescent="0.35">
      <c r="B1476" s="51"/>
      <c r="C1476" s="84"/>
      <c r="J1476" s="86"/>
      <c r="L1476" s="88"/>
    </row>
    <row r="1477" spans="2:12" x14ac:dyDescent="0.35">
      <c r="B1477" s="51"/>
      <c r="C1477" s="84"/>
      <c r="J1477" s="86"/>
      <c r="L1477" s="88"/>
    </row>
    <row r="1478" spans="2:12" x14ac:dyDescent="0.35">
      <c r="B1478" s="51"/>
      <c r="C1478" s="84"/>
      <c r="J1478" s="86"/>
      <c r="L1478" s="88"/>
    </row>
    <row r="1479" spans="2:12" x14ac:dyDescent="0.35">
      <c r="B1479" s="51"/>
      <c r="C1479" s="84"/>
      <c r="J1479" s="86"/>
      <c r="L1479" s="88"/>
    </row>
    <row r="1480" spans="2:12" x14ac:dyDescent="0.35">
      <c r="B1480" s="51"/>
      <c r="C1480" s="84"/>
      <c r="J1480" s="86"/>
      <c r="L1480" s="88"/>
    </row>
    <row r="1481" spans="2:12" x14ac:dyDescent="0.35">
      <c r="B1481" s="51"/>
      <c r="C1481" s="84"/>
      <c r="J1481" s="86"/>
      <c r="L1481" s="88"/>
    </row>
    <row r="1482" spans="2:12" x14ac:dyDescent="0.35">
      <c r="B1482" s="51"/>
      <c r="C1482" s="84"/>
      <c r="J1482" s="86"/>
      <c r="L1482" s="88"/>
    </row>
    <row r="1483" spans="2:12" x14ac:dyDescent="0.35">
      <c r="B1483" s="51"/>
      <c r="C1483" s="84"/>
      <c r="J1483" s="86"/>
      <c r="L1483" s="88"/>
    </row>
    <row r="1484" spans="2:12" x14ac:dyDescent="0.35">
      <c r="B1484" s="51"/>
      <c r="C1484" s="84"/>
      <c r="J1484" s="86"/>
      <c r="L1484" s="88"/>
    </row>
    <row r="1485" spans="2:12" x14ac:dyDescent="0.35">
      <c r="B1485" s="51"/>
      <c r="C1485" s="84"/>
      <c r="J1485" s="86"/>
      <c r="L1485" s="88"/>
    </row>
    <row r="1486" spans="2:12" x14ac:dyDescent="0.35">
      <c r="B1486" s="51"/>
      <c r="C1486" s="84"/>
      <c r="J1486" s="86"/>
      <c r="L1486" s="88"/>
    </row>
    <row r="1487" spans="2:12" x14ac:dyDescent="0.35">
      <c r="B1487" s="51"/>
      <c r="C1487" s="84"/>
      <c r="J1487" s="86"/>
      <c r="L1487" s="88"/>
    </row>
    <row r="1488" spans="2:12" x14ac:dyDescent="0.35">
      <c r="B1488" s="51"/>
      <c r="C1488" s="84"/>
      <c r="J1488" s="86"/>
      <c r="L1488" s="88"/>
    </row>
    <row r="1489" spans="2:12" x14ac:dyDescent="0.35">
      <c r="B1489" s="51"/>
      <c r="C1489" s="84"/>
      <c r="J1489" s="86"/>
      <c r="L1489" s="88"/>
    </row>
    <row r="1490" spans="2:12" x14ac:dyDescent="0.35">
      <c r="B1490" s="51"/>
      <c r="C1490" s="84"/>
      <c r="J1490" s="86"/>
      <c r="L1490" s="88"/>
    </row>
    <row r="1491" spans="2:12" x14ac:dyDescent="0.35">
      <c r="B1491" s="51"/>
      <c r="C1491" s="84"/>
      <c r="J1491" s="86"/>
      <c r="L1491" s="88"/>
    </row>
    <row r="1492" spans="2:12" x14ac:dyDescent="0.35">
      <c r="B1492" s="51"/>
      <c r="C1492" s="84"/>
      <c r="J1492" s="86"/>
      <c r="L1492" s="88"/>
    </row>
    <row r="1493" spans="2:12" x14ac:dyDescent="0.35">
      <c r="B1493" s="51"/>
      <c r="C1493" s="84"/>
      <c r="J1493" s="86"/>
      <c r="L1493" s="88"/>
    </row>
    <row r="1494" spans="2:12" x14ac:dyDescent="0.35">
      <c r="B1494" s="51"/>
      <c r="C1494" s="84"/>
      <c r="J1494" s="86"/>
      <c r="L1494" s="88"/>
    </row>
    <row r="1495" spans="2:12" x14ac:dyDescent="0.35">
      <c r="B1495" s="51"/>
      <c r="C1495" s="84"/>
      <c r="J1495" s="86"/>
      <c r="L1495" s="88"/>
    </row>
    <row r="1496" spans="2:12" x14ac:dyDescent="0.35">
      <c r="B1496" s="51"/>
      <c r="C1496" s="84"/>
      <c r="J1496" s="86"/>
      <c r="L1496" s="88"/>
    </row>
    <row r="1497" spans="2:12" x14ac:dyDescent="0.35">
      <c r="B1497" s="51"/>
      <c r="C1497" s="84"/>
      <c r="J1497" s="86"/>
      <c r="L1497" s="88"/>
    </row>
    <row r="1498" spans="2:12" x14ac:dyDescent="0.35">
      <c r="B1498" s="51"/>
      <c r="C1498" s="84"/>
      <c r="J1498" s="86"/>
      <c r="L1498" s="88"/>
    </row>
    <row r="1499" spans="2:12" x14ac:dyDescent="0.35">
      <c r="B1499" s="51"/>
      <c r="C1499" s="84"/>
      <c r="J1499" s="86"/>
      <c r="L1499" s="88"/>
    </row>
    <row r="1500" spans="2:12" x14ac:dyDescent="0.35">
      <c r="B1500" s="51"/>
      <c r="C1500" s="84"/>
      <c r="J1500" s="86"/>
      <c r="L1500" s="88"/>
    </row>
    <row r="1501" spans="2:12" x14ac:dyDescent="0.35">
      <c r="B1501" s="51"/>
      <c r="C1501" s="84"/>
      <c r="J1501" s="86"/>
      <c r="L1501" s="88"/>
    </row>
    <row r="1502" spans="2:12" x14ac:dyDescent="0.35">
      <c r="B1502" s="51"/>
      <c r="C1502" s="84"/>
      <c r="J1502" s="86"/>
      <c r="L1502" s="88"/>
    </row>
    <row r="1503" spans="2:12" x14ac:dyDescent="0.35">
      <c r="B1503" s="51"/>
      <c r="C1503" s="84"/>
      <c r="J1503" s="86"/>
      <c r="L1503" s="88"/>
    </row>
    <row r="1504" spans="2:12" x14ac:dyDescent="0.35">
      <c r="B1504" s="51"/>
      <c r="C1504" s="84"/>
      <c r="J1504" s="86"/>
      <c r="L1504" s="88"/>
    </row>
    <row r="1505" spans="2:12" x14ac:dyDescent="0.35">
      <c r="B1505" s="51"/>
      <c r="C1505" s="84"/>
      <c r="J1505" s="86"/>
      <c r="L1505" s="88"/>
    </row>
    <row r="1506" spans="2:12" x14ac:dyDescent="0.35">
      <c r="B1506" s="51"/>
      <c r="C1506" s="84"/>
      <c r="J1506" s="86"/>
      <c r="L1506" s="88"/>
    </row>
    <row r="1507" spans="2:12" x14ac:dyDescent="0.35">
      <c r="B1507" s="51"/>
      <c r="C1507" s="84"/>
      <c r="J1507" s="86"/>
      <c r="L1507" s="88"/>
    </row>
    <row r="1508" spans="2:12" x14ac:dyDescent="0.35">
      <c r="B1508" s="51"/>
      <c r="C1508" s="84"/>
      <c r="J1508" s="86"/>
      <c r="L1508" s="88"/>
    </row>
    <row r="1509" spans="2:12" x14ac:dyDescent="0.35">
      <c r="B1509" s="51"/>
      <c r="C1509" s="84"/>
      <c r="J1509" s="86"/>
      <c r="L1509" s="88"/>
    </row>
    <row r="1510" spans="2:12" x14ac:dyDescent="0.35">
      <c r="B1510" s="51"/>
      <c r="C1510" s="84"/>
      <c r="J1510" s="86"/>
      <c r="L1510" s="88"/>
    </row>
    <row r="1511" spans="2:12" x14ac:dyDescent="0.35">
      <c r="B1511" s="51"/>
      <c r="C1511" s="84"/>
      <c r="J1511" s="86"/>
      <c r="L1511" s="88"/>
    </row>
    <row r="1512" spans="2:12" x14ac:dyDescent="0.35">
      <c r="B1512" s="51"/>
      <c r="C1512" s="84"/>
      <c r="J1512" s="86"/>
      <c r="L1512" s="88"/>
    </row>
    <row r="1513" spans="2:12" x14ac:dyDescent="0.35">
      <c r="B1513" s="51"/>
      <c r="C1513" s="84"/>
      <c r="J1513" s="86"/>
      <c r="L1513" s="88"/>
    </row>
    <row r="1514" spans="2:12" x14ac:dyDescent="0.35">
      <c r="B1514" s="51"/>
      <c r="C1514" s="84"/>
      <c r="J1514" s="86"/>
      <c r="L1514" s="88"/>
    </row>
    <row r="1515" spans="2:12" x14ac:dyDescent="0.35">
      <c r="B1515" s="51"/>
      <c r="C1515" s="84"/>
      <c r="J1515" s="86"/>
      <c r="L1515" s="88"/>
    </row>
    <row r="1516" spans="2:12" x14ac:dyDescent="0.35">
      <c r="B1516" s="51"/>
      <c r="C1516" s="84"/>
      <c r="J1516" s="86"/>
      <c r="L1516" s="88"/>
    </row>
    <row r="1517" spans="2:12" x14ac:dyDescent="0.35">
      <c r="B1517" s="51"/>
      <c r="C1517" s="84"/>
      <c r="J1517" s="86"/>
      <c r="L1517" s="88"/>
    </row>
    <row r="1518" spans="2:12" x14ac:dyDescent="0.35">
      <c r="B1518" s="51"/>
      <c r="C1518" s="84"/>
      <c r="J1518" s="86"/>
      <c r="L1518" s="88"/>
    </row>
    <row r="1519" spans="2:12" x14ac:dyDescent="0.35">
      <c r="B1519" s="51"/>
      <c r="C1519" s="84"/>
      <c r="J1519" s="86"/>
      <c r="L1519" s="88"/>
    </row>
    <row r="1520" spans="2:12" x14ac:dyDescent="0.35">
      <c r="B1520" s="51"/>
      <c r="C1520" s="84"/>
      <c r="J1520" s="86"/>
      <c r="L1520" s="88"/>
    </row>
    <row r="1521" spans="2:12" x14ac:dyDescent="0.35">
      <c r="B1521" s="51"/>
      <c r="C1521" s="84"/>
      <c r="J1521" s="86"/>
      <c r="L1521" s="88"/>
    </row>
    <row r="1522" spans="2:12" x14ac:dyDescent="0.35">
      <c r="B1522" s="51"/>
      <c r="C1522" s="84"/>
      <c r="J1522" s="86"/>
      <c r="L1522" s="88"/>
    </row>
    <row r="1523" spans="2:12" x14ac:dyDescent="0.35">
      <c r="B1523" s="51"/>
      <c r="C1523" s="84"/>
      <c r="J1523" s="86"/>
      <c r="L1523" s="88"/>
    </row>
    <row r="1524" spans="2:12" x14ac:dyDescent="0.35">
      <c r="B1524" s="51"/>
      <c r="C1524" s="84"/>
      <c r="J1524" s="86"/>
      <c r="L1524" s="88"/>
    </row>
    <row r="1525" spans="2:12" x14ac:dyDescent="0.35">
      <c r="B1525" s="51"/>
      <c r="C1525" s="84"/>
      <c r="J1525" s="86"/>
      <c r="L1525" s="88"/>
    </row>
    <row r="1526" spans="2:12" x14ac:dyDescent="0.35">
      <c r="B1526" s="51"/>
      <c r="C1526" s="84"/>
      <c r="J1526" s="86"/>
      <c r="L1526" s="88"/>
    </row>
    <row r="1527" spans="2:12" x14ac:dyDescent="0.35">
      <c r="B1527" s="51"/>
      <c r="C1527" s="84"/>
      <c r="J1527" s="86"/>
      <c r="L1527" s="88"/>
    </row>
    <row r="1528" spans="2:12" x14ac:dyDescent="0.35">
      <c r="B1528" s="51"/>
      <c r="C1528" s="84"/>
      <c r="J1528" s="86"/>
      <c r="L1528" s="88"/>
    </row>
    <row r="1529" spans="2:12" x14ac:dyDescent="0.35">
      <c r="B1529" s="51"/>
      <c r="C1529" s="84"/>
      <c r="J1529" s="86"/>
      <c r="L1529" s="88"/>
    </row>
    <row r="1530" spans="2:12" x14ac:dyDescent="0.35">
      <c r="B1530" s="51"/>
      <c r="C1530" s="84"/>
      <c r="J1530" s="86"/>
      <c r="L1530" s="88"/>
    </row>
    <row r="1531" spans="2:12" x14ac:dyDescent="0.35">
      <c r="B1531" s="51"/>
      <c r="C1531" s="84"/>
      <c r="J1531" s="86"/>
      <c r="L1531" s="88"/>
    </row>
    <row r="1532" spans="2:12" x14ac:dyDescent="0.35">
      <c r="B1532" s="51"/>
      <c r="C1532" s="84"/>
      <c r="J1532" s="86"/>
      <c r="L1532" s="88"/>
    </row>
    <row r="1533" spans="2:12" x14ac:dyDescent="0.35">
      <c r="B1533" s="51"/>
      <c r="C1533" s="84"/>
      <c r="J1533" s="86"/>
      <c r="L1533" s="88"/>
    </row>
    <row r="1534" spans="2:12" x14ac:dyDescent="0.35">
      <c r="B1534" s="51"/>
      <c r="C1534" s="84"/>
      <c r="J1534" s="86"/>
      <c r="L1534" s="88"/>
    </row>
    <row r="1535" spans="2:12" x14ac:dyDescent="0.35">
      <c r="B1535" s="51"/>
      <c r="C1535" s="84"/>
      <c r="J1535" s="86"/>
      <c r="L1535" s="88"/>
    </row>
    <row r="1536" spans="2:12" x14ac:dyDescent="0.35">
      <c r="B1536" s="51"/>
      <c r="C1536" s="84"/>
      <c r="J1536" s="86"/>
      <c r="L1536" s="88"/>
    </row>
    <row r="1537" spans="2:12" x14ac:dyDescent="0.35">
      <c r="B1537" s="51"/>
      <c r="C1537" s="84"/>
      <c r="J1537" s="86"/>
      <c r="L1537" s="88"/>
    </row>
    <row r="1538" spans="2:12" x14ac:dyDescent="0.35">
      <c r="B1538" s="51"/>
      <c r="C1538" s="84"/>
      <c r="J1538" s="86"/>
      <c r="L1538" s="88"/>
    </row>
    <row r="1539" spans="2:12" x14ac:dyDescent="0.35">
      <c r="B1539" s="51"/>
      <c r="C1539" s="84"/>
      <c r="J1539" s="86"/>
      <c r="L1539" s="88"/>
    </row>
    <row r="1540" spans="2:12" x14ac:dyDescent="0.35">
      <c r="B1540" s="51"/>
      <c r="C1540" s="84"/>
      <c r="J1540" s="86"/>
      <c r="L1540" s="88"/>
    </row>
    <row r="1541" spans="2:12" x14ac:dyDescent="0.35">
      <c r="B1541" s="51"/>
      <c r="C1541" s="84"/>
      <c r="J1541" s="86"/>
      <c r="L1541" s="88"/>
    </row>
    <row r="1542" spans="2:12" x14ac:dyDescent="0.35">
      <c r="B1542" s="51"/>
      <c r="C1542" s="84"/>
      <c r="J1542" s="86"/>
      <c r="L1542" s="88"/>
    </row>
    <row r="1543" spans="2:12" x14ac:dyDescent="0.35">
      <c r="B1543" s="51"/>
      <c r="C1543" s="84"/>
      <c r="J1543" s="86"/>
      <c r="L1543" s="88"/>
    </row>
    <row r="1544" spans="2:12" x14ac:dyDescent="0.35">
      <c r="B1544" s="51"/>
      <c r="C1544" s="84"/>
      <c r="J1544" s="86"/>
      <c r="L1544" s="88"/>
    </row>
    <row r="1545" spans="2:12" x14ac:dyDescent="0.35">
      <c r="B1545" s="51"/>
      <c r="C1545" s="84"/>
      <c r="J1545" s="86"/>
      <c r="L1545" s="88"/>
    </row>
    <row r="1546" spans="2:12" x14ac:dyDescent="0.35">
      <c r="B1546" s="51"/>
      <c r="C1546" s="84"/>
      <c r="J1546" s="86"/>
      <c r="L1546" s="88"/>
    </row>
    <row r="1547" spans="2:12" x14ac:dyDescent="0.35">
      <c r="B1547" s="51"/>
      <c r="C1547" s="84"/>
      <c r="J1547" s="86"/>
      <c r="L1547" s="88"/>
    </row>
    <row r="1548" spans="2:12" x14ac:dyDescent="0.35">
      <c r="B1548" s="51"/>
      <c r="C1548" s="84"/>
      <c r="J1548" s="86"/>
      <c r="L1548" s="88"/>
    </row>
    <row r="1549" spans="2:12" x14ac:dyDescent="0.35">
      <c r="B1549" s="51"/>
      <c r="C1549" s="84"/>
      <c r="J1549" s="86"/>
      <c r="L1549" s="88"/>
    </row>
    <row r="1550" spans="2:12" x14ac:dyDescent="0.35">
      <c r="B1550" s="51"/>
      <c r="C1550" s="84"/>
      <c r="J1550" s="86"/>
      <c r="L1550" s="88"/>
    </row>
    <row r="1551" spans="2:12" x14ac:dyDescent="0.35">
      <c r="B1551" s="51"/>
      <c r="C1551" s="84"/>
      <c r="J1551" s="86"/>
      <c r="L1551" s="88"/>
    </row>
    <row r="1552" spans="2:12" x14ac:dyDescent="0.35">
      <c r="B1552" s="51"/>
      <c r="C1552" s="84"/>
      <c r="J1552" s="86"/>
      <c r="L1552" s="88"/>
    </row>
    <row r="1553" spans="2:12" x14ac:dyDescent="0.35">
      <c r="B1553" s="51"/>
      <c r="C1553" s="84"/>
      <c r="J1553" s="86"/>
      <c r="L1553" s="88"/>
    </row>
    <row r="1554" spans="2:12" x14ac:dyDescent="0.35">
      <c r="B1554" s="51"/>
      <c r="C1554" s="84"/>
      <c r="J1554" s="86"/>
      <c r="L1554" s="88"/>
    </row>
    <row r="1555" spans="2:12" x14ac:dyDescent="0.35">
      <c r="B1555" s="51"/>
      <c r="C1555" s="84"/>
      <c r="J1555" s="86"/>
      <c r="L1555" s="88"/>
    </row>
    <row r="1556" spans="2:12" x14ac:dyDescent="0.35">
      <c r="B1556" s="51"/>
      <c r="C1556" s="84"/>
      <c r="J1556" s="86"/>
      <c r="L1556" s="88"/>
    </row>
    <row r="1557" spans="2:12" x14ac:dyDescent="0.35">
      <c r="B1557" s="51"/>
      <c r="C1557" s="84"/>
      <c r="J1557" s="86"/>
      <c r="L1557" s="88"/>
    </row>
    <row r="1558" spans="2:12" x14ac:dyDescent="0.35">
      <c r="B1558" s="51"/>
      <c r="C1558" s="84"/>
      <c r="J1558" s="86"/>
      <c r="L1558" s="88"/>
    </row>
    <row r="1559" spans="2:12" x14ac:dyDescent="0.35">
      <c r="B1559" s="51"/>
      <c r="C1559" s="84"/>
      <c r="J1559" s="86"/>
      <c r="L1559" s="88"/>
    </row>
    <row r="1560" spans="2:12" x14ac:dyDescent="0.35">
      <c r="B1560" s="51"/>
      <c r="C1560" s="84"/>
      <c r="J1560" s="86"/>
      <c r="L1560" s="88"/>
    </row>
    <row r="1561" spans="2:12" x14ac:dyDescent="0.35">
      <c r="B1561" s="51"/>
      <c r="C1561" s="84"/>
      <c r="J1561" s="86"/>
      <c r="L1561" s="88"/>
    </row>
    <row r="1562" spans="2:12" x14ac:dyDescent="0.35">
      <c r="B1562" s="51"/>
      <c r="C1562" s="84"/>
      <c r="J1562" s="86"/>
      <c r="L1562" s="88"/>
    </row>
    <row r="1563" spans="2:12" x14ac:dyDescent="0.35">
      <c r="B1563" s="51"/>
      <c r="C1563" s="84"/>
      <c r="J1563" s="86"/>
      <c r="L1563" s="88"/>
    </row>
    <row r="1564" spans="2:12" x14ac:dyDescent="0.35">
      <c r="B1564" s="51"/>
      <c r="C1564" s="84"/>
      <c r="J1564" s="86"/>
      <c r="L1564" s="88"/>
    </row>
    <row r="1565" spans="2:12" x14ac:dyDescent="0.35">
      <c r="B1565" s="51"/>
      <c r="C1565" s="84"/>
      <c r="J1565" s="86"/>
      <c r="L1565" s="88"/>
    </row>
    <row r="1566" spans="2:12" x14ac:dyDescent="0.35">
      <c r="B1566" s="51"/>
      <c r="C1566" s="84"/>
      <c r="J1566" s="86"/>
      <c r="L1566" s="88"/>
    </row>
    <row r="1567" spans="2:12" x14ac:dyDescent="0.35">
      <c r="B1567" s="51"/>
      <c r="C1567" s="84"/>
      <c r="J1567" s="86"/>
      <c r="L1567" s="88"/>
    </row>
    <row r="1568" spans="2:12" x14ac:dyDescent="0.35">
      <c r="B1568" s="51"/>
      <c r="C1568" s="84"/>
      <c r="J1568" s="86"/>
      <c r="L1568" s="88"/>
    </row>
    <row r="1569" spans="2:12" x14ac:dyDescent="0.35">
      <c r="B1569" s="51"/>
      <c r="C1569" s="84"/>
      <c r="J1569" s="86"/>
      <c r="L1569" s="88"/>
    </row>
    <row r="1570" spans="2:12" x14ac:dyDescent="0.35">
      <c r="B1570" s="51"/>
      <c r="C1570" s="84"/>
      <c r="J1570" s="86"/>
      <c r="L1570" s="88"/>
    </row>
    <row r="1571" spans="2:12" x14ac:dyDescent="0.35">
      <c r="B1571" s="51"/>
      <c r="C1571" s="84"/>
      <c r="J1571" s="86"/>
      <c r="L1571" s="88"/>
    </row>
    <row r="1572" spans="2:12" x14ac:dyDescent="0.35">
      <c r="B1572" s="51"/>
      <c r="C1572" s="84"/>
      <c r="J1572" s="86"/>
      <c r="L1572" s="88"/>
    </row>
    <row r="1573" spans="2:12" x14ac:dyDescent="0.35">
      <c r="B1573" s="51"/>
      <c r="C1573" s="84"/>
      <c r="J1573" s="86"/>
      <c r="L1573" s="88"/>
    </row>
    <row r="1574" spans="2:12" x14ac:dyDescent="0.35">
      <c r="B1574" s="51"/>
      <c r="C1574" s="84"/>
      <c r="J1574" s="86"/>
      <c r="L1574" s="88"/>
    </row>
    <row r="1575" spans="2:12" x14ac:dyDescent="0.35">
      <c r="B1575" s="51"/>
      <c r="C1575" s="84"/>
      <c r="J1575" s="86"/>
      <c r="L1575" s="88"/>
    </row>
    <row r="1576" spans="2:12" x14ac:dyDescent="0.35">
      <c r="B1576" s="51"/>
      <c r="C1576" s="84"/>
      <c r="J1576" s="86"/>
      <c r="L1576" s="88"/>
    </row>
    <row r="1577" spans="2:12" x14ac:dyDescent="0.35">
      <c r="B1577" s="51"/>
      <c r="C1577" s="84"/>
      <c r="J1577" s="86"/>
      <c r="L1577" s="88"/>
    </row>
    <row r="1578" spans="2:12" x14ac:dyDescent="0.35">
      <c r="B1578" s="51"/>
      <c r="C1578" s="84"/>
      <c r="J1578" s="86"/>
      <c r="L1578" s="88"/>
    </row>
    <row r="1579" spans="2:12" x14ac:dyDescent="0.35">
      <c r="B1579" s="51"/>
      <c r="C1579" s="84"/>
      <c r="J1579" s="86"/>
      <c r="L1579" s="88"/>
    </row>
    <row r="1580" spans="2:12" x14ac:dyDescent="0.35">
      <c r="B1580" s="51"/>
      <c r="C1580" s="84"/>
      <c r="J1580" s="86"/>
      <c r="L1580" s="88"/>
    </row>
    <row r="1581" spans="2:12" x14ac:dyDescent="0.35">
      <c r="B1581" s="51"/>
      <c r="C1581" s="84"/>
      <c r="J1581" s="86"/>
      <c r="L1581" s="88"/>
    </row>
    <row r="1582" spans="2:12" x14ac:dyDescent="0.35">
      <c r="B1582" s="51"/>
      <c r="C1582" s="84"/>
      <c r="J1582" s="86"/>
      <c r="L1582" s="88"/>
    </row>
    <row r="1583" spans="2:12" x14ac:dyDescent="0.35">
      <c r="B1583" s="51"/>
      <c r="C1583" s="84"/>
      <c r="J1583" s="86"/>
      <c r="L1583" s="88"/>
    </row>
    <row r="1584" spans="2:12" x14ac:dyDescent="0.35">
      <c r="B1584" s="51"/>
      <c r="C1584" s="84"/>
      <c r="J1584" s="86"/>
      <c r="L1584" s="88"/>
    </row>
    <row r="1585" spans="2:12" x14ac:dyDescent="0.35">
      <c r="B1585" s="51"/>
      <c r="C1585" s="84"/>
      <c r="J1585" s="86"/>
      <c r="L1585" s="88"/>
    </row>
    <row r="1586" spans="2:12" x14ac:dyDescent="0.35">
      <c r="B1586" s="51"/>
      <c r="C1586" s="84"/>
      <c r="J1586" s="86"/>
      <c r="L1586" s="88"/>
    </row>
    <row r="1587" spans="2:12" x14ac:dyDescent="0.35">
      <c r="B1587" s="51"/>
      <c r="C1587" s="84"/>
      <c r="J1587" s="86"/>
      <c r="L1587" s="88"/>
    </row>
  </sheetData>
  <mergeCells count="13">
    <mergeCell ref="A8:A9"/>
    <mergeCell ref="C3:E5"/>
    <mergeCell ref="B8:B9"/>
    <mergeCell ref="C8:C9"/>
    <mergeCell ref="D8:D9"/>
    <mergeCell ref="M8:M9"/>
    <mergeCell ref="F8:F9"/>
    <mergeCell ref="H8:H9"/>
    <mergeCell ref="I8:I9"/>
    <mergeCell ref="E8:E9"/>
    <mergeCell ref="K8:L8"/>
    <mergeCell ref="G8:G9"/>
    <mergeCell ref="J8:J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modificacions 2020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2021-11-23T12:13:36Z</dcterms:modified>
</cp:coreProperties>
</file>