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23136" windowHeight="13056"/>
  </bookViews>
  <sheets>
    <sheet name="Ctes Modificacions 2021 BASA" sheetId="1" r:id="rId1"/>
  </sheets>
  <definedNames>
    <definedName name="_xlnm._FilterDatabase" localSheetId="0" hidden="1">'Ctes Modificacions 2021 BASA'!$A$9:$G$42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1" l="1"/>
  <c r="J36" i="1"/>
  <c r="J35" i="1"/>
  <c r="J34" i="1"/>
  <c r="J33" i="1"/>
  <c r="J31" i="1"/>
  <c r="J30" i="1"/>
  <c r="J28" i="1"/>
  <c r="J27" i="1"/>
  <c r="H27" i="1"/>
  <c r="K26" i="1"/>
  <c r="J25" i="1"/>
  <c r="G25" i="1"/>
  <c r="J24" i="1"/>
  <c r="J23" i="1"/>
  <c r="J22" i="1"/>
  <c r="H22" i="1"/>
  <c r="J21" i="1"/>
  <c r="K20" i="1"/>
  <c r="G20" i="1"/>
  <c r="K19" i="1"/>
  <c r="G19" i="1"/>
  <c r="K18" i="1"/>
  <c r="G18" i="1"/>
  <c r="K17" i="1"/>
  <c r="G17" i="1"/>
  <c r="K16" i="1"/>
  <c r="G16" i="1"/>
  <c r="J15" i="1"/>
  <c r="G15" i="1"/>
  <c r="J14" i="1"/>
  <c r="J13" i="1"/>
  <c r="H13" i="1"/>
  <c r="J11" i="1"/>
  <c r="H11" i="1"/>
</calcChain>
</file>

<file path=xl/sharedStrings.xml><?xml version="1.0" encoding="utf-8"?>
<sst xmlns="http://schemas.openxmlformats.org/spreadsheetml/2006/main" count="208" uniqueCount="134">
  <si>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</si>
  <si>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</si>
  <si>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</si>
  <si>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</si>
  <si>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</si>
  <si>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</si>
  <si>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</si>
  <si>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</si>
  <si>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</si>
  <si>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</si>
  <si>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</si>
  <si>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</si>
  <si>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</si>
  <si>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</si>
  <si>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</si>
  <si>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</si>
  <si>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</si>
  <si>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t>71/20</t>
  </si>
  <si>
    <t>09/21 LOT 8</t>
  </si>
  <si>
    <t>58/20 LOT 3</t>
  </si>
  <si>
    <t>12/21</t>
  </si>
  <si>
    <t>40/20 LOT 1</t>
  </si>
  <si>
    <t>40/20 LOT 2</t>
  </si>
  <si>
    <t>40/20 LOT 3</t>
  </si>
  <si>
    <t>40/20 LOT 4</t>
  </si>
  <si>
    <t>40/20 LOT 5</t>
  </si>
  <si>
    <t>40/20 LOT 6</t>
  </si>
  <si>
    <t>41/19</t>
  </si>
  <si>
    <t>88/18 LOT 3</t>
  </si>
  <si>
    <t>73/19 LOT 6</t>
  </si>
  <si>
    <t>73/19 LOT 3</t>
  </si>
  <si>
    <t>07_17</t>
  </si>
  <si>
    <t>68/17</t>
  </si>
  <si>
    <t>88/18 LOT 2</t>
  </si>
  <si>
    <t>35/20</t>
  </si>
  <si>
    <t>04/18 LOT 4</t>
  </si>
  <si>
    <t>46/19 LOT 3</t>
  </si>
  <si>
    <t>46/19 LOT 4</t>
  </si>
  <si>
    <t>04/18 LOT 26</t>
  </si>
  <si>
    <t>75/19 LOT 1</t>
  </si>
  <si>
    <t>34/20 LOT 1</t>
  </si>
  <si>
    <t>01_17 LOT 4</t>
  </si>
  <si>
    <t>84/19</t>
  </si>
  <si>
    <t>88/19</t>
  </si>
  <si>
    <t>06/19 LOT 1</t>
  </si>
  <si>
    <t>26/19</t>
  </si>
  <si>
    <t>Exp. 71/20 serveis de disseny d’espais, grafisme, muntatge i desmuntatge, coordinació tècnica i transport de d’ estands de Barcelona Activa</t>
  </si>
  <si>
    <t>EXIT DE DISSENY SL</t>
  </si>
  <si>
    <t>B61274601</t>
  </si>
  <si>
    <t xml:space="preserve">Exp. 09/21 lot 8 serveis per al disseny, creació, impartició i seguiment de les accions formatives, preferentment online, dins de la mesura formativa reskilling (fase 2) </t>
  </si>
  <si>
    <t>FUNDACIO PERE TARRÉS</t>
  </si>
  <si>
    <t>R5800395E</t>
  </si>
  <si>
    <t>Exp. 58/20 lot 3: serveis de secretaria tècnica per donar suport en la gestió de les formacions.</t>
  </si>
  <si>
    <t xml:space="preserve">FUNDACIÓ EURECAT (ABANS) FUNDACIÓ PRIVADA ALIRA </t>
  </si>
  <si>
    <t>G-66210345</t>
  </si>
  <si>
    <t xml:space="preserve">Exp. 12/21 serveis d’assistència tècnica per a la  gestió del programa reskilling (fase 2) i reskilling idiomes i qualsevol altra formació emmarcada en els fons extraordinaris com a resposta a la crisi econòmica derivada de la covid-19. </t>
  </si>
  <si>
    <t>D'ALEPH INICIATIVA Y ORGANIZACIÓN SA</t>
  </si>
  <si>
    <t>A63141170</t>
  </si>
  <si>
    <t xml:space="preserve">Lot 2 formació i acompanyament sobre l’itinerari de programació de front end amb angular del contracte de serveis per al disseny, creació, impartició i/o autorització de les accions de formació i acompanyament de la It Academy de Barcelona Activa . </t>
  </si>
  <si>
    <t>FUNDACIÓ ESPLAI, CIUDADANIA COMPROMETIDA (FUNDACIÓN ACCIÓN SOCIAL EDUCACIÓN Y TIEMPO LIBRE)</t>
  </si>
  <si>
    <t>G62090535</t>
  </si>
  <si>
    <t>Exp. 40/20 lots 2  formació i acompanyament sobre l’itinerari de programació de front end amb angular del contracte de serveis per al disseny, creació, impartició i/o autorització de les accions de formació i acompanyament de la It Academy de Barcelona Activa .</t>
  </si>
  <si>
    <t xml:space="preserve">Exp. 40/20 LOT 3  formació i acompanyament sobre l’itinerari de programació de front end amb angular del contracte de serveis per al disseny, creació, impartició i/o autorització de les accions de formació i acompanyament de la It Academy de Barcelona Activa . </t>
  </si>
  <si>
    <t xml:space="preserve">Exp. 40/20 lot 4  formació i acompanyament sobre l’itinerari de programació de front end amb angular del contracte de serveis per al disseny, creació, impartició i/o autorització de les accions de formació i acompanyament de la It Academy de Barcelona Activa . </t>
  </si>
  <si>
    <t xml:space="preserve">Exp. 40/20 lot 5  formació i acompanyament sobre l’itinerari de programació de front end amb angular del contracte de serveis per al disseny, creació, impartició i/o autorització de les accions de formació i acompanyament de la It Academy de Barcelona Activa . </t>
  </si>
  <si>
    <t>Exp. 40/20 lot 6  formació i acompanyament sobre l’itinerari de programació de front end amb angular del contracte de serveis per al disseny, creació, impartició i/o autorització de les accions de formació i acompanyament de la It Academy de Barcelona Activa .</t>
  </si>
  <si>
    <t>Serveis d’informació i assessorament en drets laborals als districtes de Sants-Montjuïc i Sant-Martí. Exp. 41-19</t>
  </si>
  <si>
    <t>ASESORIA JURÍDICA R.SENRA C.B</t>
  </si>
  <si>
    <t>E58206855</t>
  </si>
  <si>
    <t>Serveis addicionals de disseny i maquetació de nous informes, llibres i publicacions i coordinació editorial del contingut de les versions idiomàtiques. Exp. 88-18 Lot 3</t>
  </si>
  <si>
    <t>JOAN ROQUETA BONA</t>
  </si>
  <si>
    <t>Serveis addicionals d’impartició de les accions de formació professionalitzadora en el marc del Programa B del Projecte Treball als Barris 2019, amb incorporació d’objectius d’eficiència social, en el Lot 6: Neteja industrial d’equipaments i grans superfícies. Exp. 73-19</t>
  </si>
  <si>
    <t>FEMAREC SCCL</t>
  </si>
  <si>
    <t>F59197996</t>
  </si>
  <si>
    <t>Serveis addicionals d’impartició de les accions de formació professionalitzadora en el marc del Programa B del Projecte Treball als Barris 2019, amb incorporació d’objectius d’eficiència social, en el Lot 3: Capacitació digital en noves tecnologies. Exp. 73-19</t>
  </si>
  <si>
    <t>JOAN ANTONI MARTÍNEZ I ROSAS</t>
  </si>
  <si>
    <t>Modificació del contracte consistent en majors necessitats de emmagatzematge extern de documentació generada durant el decurs de l'exercici, en els termes de la proposició presentada, que forma part integrant i inseparable del contracte. Exp. 7-17</t>
  </si>
  <si>
    <t>ARA VINC SL</t>
  </si>
  <si>
    <t>B59460618</t>
  </si>
  <si>
    <t>Modificació del contracte de serveis de neteja de Ca n'Andalet i Parc Tecnològic. Exp. 68/17</t>
  </si>
  <si>
    <t>SACYR FACILITIES SA (ABANS VALORIZA FACILITIES SAU)</t>
  </si>
  <si>
    <t>A83709873</t>
  </si>
  <si>
    <t>Ampliació del contracte de disseny del grafisme de nous programes o serveis que poden incloure il·lustracions, infografies i nous elements de
branding, per un import equivalent al 15% del seu preu inicial. Exp.88-18, Lot 2</t>
  </si>
  <si>
    <t>DOCTOR MAGENTA SL</t>
  </si>
  <si>
    <t>B63653943</t>
  </si>
  <si>
    <t>Serveis addicionals de secretaria tècnica per donar cobertura integral a la gestió digital de les Aules Virtuals de la formació tecnològica del Cibernàrium de Barcelona Activa. Exp. 35-20</t>
  </si>
  <si>
    <t>IMPENTO SL</t>
  </si>
  <si>
    <t>B63979405</t>
  </si>
  <si>
    <t>Serveis addicionals docents per al disseny, creació i impartició de la formació de determinades especialitats del catàleg d’oferta permanent o estable de Barcelona Activa, en concret, la del Lot 4: Programació i desenvolupament informàtic. Exp. 04-18</t>
  </si>
  <si>
    <t>ESQUEMES INFORMÀTIQUES SL</t>
  </si>
  <si>
    <t>B61247060</t>
  </si>
  <si>
    <t>Serveis addicionals del Lot 3: Competències: flexibilitat, gestió del canvi, de la diversitat i resiliència corresponent a la prestació dels serveis per al disseny, creació, impartició i/o dinamització de les accions formatives de determinades especialitats de l’oferta formativa del Programa Barcelona Treball de Barcelona Activa de l’expedient BA 46-19.</t>
  </si>
  <si>
    <t>GASULL FERNÁNDEZ, ARNAU</t>
  </si>
  <si>
    <t>Serveis addicionals del Lot 4: Competències: empatia, assertivitat i comunicació envers l’altre i del Lot 8: Competències: treball en equip i cooperació corresponents a la prestació dels serveis per al disseny, creació, impartició i/o dinamització de les accions formatives de determinades especialitats de l’oferta formativa del Programa Barcelona Treball de Barcelona Activa de l’expedient BA 46-19.</t>
  </si>
  <si>
    <t>TALENTAGORA SL</t>
  </si>
  <si>
    <t>B66422916</t>
  </si>
  <si>
    <t>Serveis addicionals del Lot 26: Autoconeixement corresponent a la prestació dels serveis per al disseny, creació i impartició de les accions formatives de determinades especialitats de l’oferta formativa estable de Barcelona Activa, amb incorporació d’objectius d’eficiència social, de l’expedient BA 04-18.</t>
  </si>
  <si>
    <t>BISCUIT. FORMACIÓN, ALEGRÍA Y DESARROLLO SL</t>
  </si>
  <si>
    <t>B66821539</t>
  </si>
  <si>
    <t>Serveis addicionals del Lot 1 Competències Clau: aprenentatge i utilització de coneixement crític corresponent a la prestació dels serveis de disseny i execució d’accions formatives dins el Programa Barcelona Treball de Barcelona Activa de l’expedient BA 75-19.</t>
  </si>
  <si>
    <t>EL DESPERTADOR SL</t>
  </si>
  <si>
    <t>B66610791</t>
  </si>
  <si>
    <t>Serveis addicionals d’un increment de 180 hores del servei del contracte de secretaria tècnica dels projectes vinculats a l’escletxa digital. Lot 1,  Exp. 34-20</t>
  </si>
  <si>
    <t>OPTIMPEOPLE SL</t>
  </si>
  <si>
    <t>B67585539</t>
  </si>
  <si>
    <t>Serveis addicionals d’atenció, informació i derivació a persones usuàries i tasques auxiliars de recepció a l’equipament Parc Tecnològic corresponent a l’ampliació d’una posició en l'horari de 08:45 h a 18:15 h de dilluns a divendres. Lot 4, Exp. 01-17</t>
  </si>
  <si>
    <t>INTEGRA MGSI CET CATALUNYA SL</t>
  </si>
  <si>
    <t>B64876956</t>
  </si>
  <si>
    <t>Subministrament de 200 llicències addicionals per protegir les bústies corporatives derivat de l’increment de bústies degut a l’increment en persones usuàries i de bústies compartides a les quals cal donar servei. Exp. 84-19</t>
  </si>
  <si>
    <t>LOGICALIS SPAIN SLU</t>
  </si>
  <si>
    <t>B82832155</t>
  </si>
  <si>
    <t xml:space="preserve">Servei de gestió, manteniment preventiu i correctiu, suport tècnic i aportació de material per als auditoris i sales d'actes dels equipaments de Barcelona Activa </t>
  </si>
  <si>
    <t>SERVEIS DE L'ESPECTACLE FOCUS, SA</t>
  </si>
  <si>
    <t>A58116369</t>
  </si>
  <si>
    <t xml:space="preserve">Ampliació d'hores lectives en l'execució de la 2ª Pròrroga contracte de serveis d'impartició d'accions de formació en competències transversals i inserció laboral en el marc dels Projectes Integrals amb Contractació (expedient 06/19) </t>
  </si>
  <si>
    <t>BARABARA EDUCACIÓ SCCL</t>
  </si>
  <si>
    <t>F66267287</t>
  </si>
  <si>
    <t>Serveis addicionals d'assistència tècnica i administrativa en les tasques de gestió associades a les convocatòries de subvencions per a empreses i entitats que gestiona Barcelona Activa, corresponents a 1.568 hores de perfil administratiu i 44 hores de perfil tècnic. Exp. 26-19</t>
  </si>
  <si>
    <t>MIRALLES &amp; SERRA ASSESSORS SL</t>
  </si>
  <si>
    <t>B63584247</t>
  </si>
  <si>
    <t>X</t>
  </si>
  <si>
    <t xml:space="preserve">Serveis </t>
  </si>
  <si>
    <t>Subministrament</t>
  </si>
  <si>
    <t>Serveis addicionals d’atenció inicial i suport a la gestió de l’Espai Barcelona del contracte de serveis d’atenció inicial i d’assistència tècnica a l’Oficina d’Atenció a les Empreses de Barcelona Activa. Exp. 56-17</t>
  </si>
  <si>
    <t>CAMBRA OFICIAL DE COMERÇ, INDÚSTRIA, SERVEIS I NAVEGACIÓ DE BARCELONA</t>
  </si>
  <si>
    <t>Q0873001B</t>
  </si>
  <si>
    <t>56/17 LOT 1</t>
  </si>
  <si>
    <t>FUNDACIÓ PERE TARRES</t>
  </si>
  <si>
    <t>Serveis addicionals del Lot 2: Accions Formatives en Recerca de Feina corresponent a la prestació dels serveis d’impartició d’accions de formació en competències transversals i inserció laboral en el marc dels Projectes Integrals amb Contractació de l’expedient. Exp BA 06-19.</t>
  </si>
  <si>
    <t>06/19 LOT 2</t>
  </si>
  <si>
    <t>Serveis addicionals del Lot 16: Activitats d’orientació professional, competències i recerca de feina corresponent a la prestació dels serveis per al disseny, creació, impartició i/o dinamització de les accions formatives de determinades especialitats de l’oferta formativa del Programa Barcelona Treball de Barcelona Activa. Exp. 46-19.</t>
  </si>
  <si>
    <t>46/19 LOT 16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</si>
  <si>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 </t>
    </r>
    <r>
      <rPr>
        <b/>
        <sz val="14"/>
        <color rgb="FF00B050"/>
        <rFont val="Calibri"/>
        <family val="2"/>
        <scheme val="minor"/>
      </rPr>
      <t>BARCELONA ACTIVA SAU SPM</t>
    </r>
  </si>
  <si>
    <t>NIF ADJUDICATARI
(Persones Físiques anonimitzat)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</si>
</sst>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justify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justify"/>
      <protection locked="0"/>
    </xf>
    <xf numFmtId="0" fontId="0" fillId="3" borderId="0" xfId="0" applyFont="1" applyFill="1" applyAlignment="1" applyProtection="1">
      <protection locked="0"/>
    </xf>
    <xf numFmtId="0" fontId="1" fillId="3" borderId="14" xfId="0" applyFont="1" applyFill="1" applyBorder="1" applyAlignment="1">
      <alignment horizontal="right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0" xfId="0" applyFill="1" applyBorder="1" applyAlignment="1"/>
    <xf numFmtId="0" fontId="0" fillId="3" borderId="0" xfId="0" applyFill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Alignment="1"/>
    <xf numFmtId="0" fontId="0" fillId="3" borderId="0" xfId="0" applyFill="1" applyAlignment="1" applyProtection="1">
      <protection locked="0"/>
    </xf>
    <xf numFmtId="0" fontId="1" fillId="3" borderId="4" xfId="0" applyFont="1" applyFill="1" applyBorder="1" applyAlignment="1">
      <alignment horizontal="left" vertical="center"/>
    </xf>
    <xf numFmtId="0" fontId="0" fillId="0" borderId="0" xfId="0" applyBorder="1" applyAlignme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7" fontId="13" fillId="0" borderId="1" xfId="0" applyNumberFormat="1" applyFont="1" applyBorder="1" applyAlignment="1">
      <alignment horizontal="left" vertical="center" wrapText="1"/>
    </xf>
    <xf numFmtId="17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8" fillId="3" borderId="5" xfId="0" applyNumberFormat="1" applyFont="1" applyFill="1" applyBorder="1" applyAlignment="1" applyProtection="1">
      <alignment horizontal="center" vertical="center"/>
      <protection locked="0"/>
    </xf>
    <xf numFmtId="44" fontId="13" fillId="0" borderId="1" xfId="1" applyFont="1" applyBorder="1" applyAlignment="1">
      <alignment horizontal="left" vertical="center" wrapText="1"/>
    </xf>
    <xf numFmtId="44" fontId="14" fillId="0" borderId="1" xfId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166581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42"/>
  <sheetViews>
    <sheetView tabSelected="1" zoomScale="90" zoomScaleNormal="90" workbookViewId="0">
      <selection activeCell="E9" sqref="E9:E10"/>
    </sheetView>
  </sheetViews>
  <sheetFormatPr defaultColWidth="8.88671875" defaultRowHeight="14.4" x14ac:dyDescent="0.3"/>
  <cols>
    <col min="1" max="1" width="14.6640625" style="19" customWidth="1"/>
    <col min="2" max="2" width="20.33203125" style="24" customWidth="1"/>
    <col min="3" max="3" width="66.6640625" style="19" customWidth="1"/>
    <col min="4" max="4" width="46.6640625" style="19" customWidth="1"/>
    <col min="5" max="5" width="24.6640625" style="19" customWidth="1"/>
    <col min="6" max="6" width="14" style="19" customWidth="1"/>
    <col min="7" max="9" width="15.33203125" style="19" customWidth="1"/>
    <col min="10" max="11" width="16.5546875" style="19" customWidth="1"/>
    <col min="12" max="12" width="13.5546875" style="11" customWidth="1"/>
    <col min="13" max="13" width="14.6640625" style="11" customWidth="1"/>
    <col min="14" max="14" width="14.44140625" style="19" customWidth="1"/>
    <col min="15" max="16384" width="8.88671875" style="19"/>
  </cols>
  <sheetData>
    <row r="1" spans="1:14" ht="15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17"/>
      <c r="N1" s="18"/>
    </row>
    <row r="2" spans="1:14" ht="14.4" customHeight="1" x14ac:dyDescent="0.25">
      <c r="A2" s="16"/>
      <c r="B2" s="17"/>
      <c r="C2" s="17"/>
      <c r="D2" s="17"/>
      <c r="E2" s="17"/>
      <c r="F2" s="17"/>
      <c r="G2" s="18"/>
      <c r="H2" s="18"/>
      <c r="I2" s="18"/>
      <c r="J2" s="18"/>
      <c r="K2" s="18"/>
      <c r="L2" s="1"/>
      <c r="M2" s="1"/>
      <c r="N2" s="18"/>
    </row>
    <row r="3" spans="1:14" ht="26.25" customHeight="1" x14ac:dyDescent="0.3">
      <c r="A3" s="16"/>
      <c r="B3" s="17"/>
      <c r="C3" s="17"/>
      <c r="D3" s="17"/>
      <c r="E3" s="17"/>
      <c r="F3" s="17"/>
      <c r="G3" s="33" t="s">
        <v>10</v>
      </c>
      <c r="H3" s="34"/>
      <c r="I3" s="34"/>
      <c r="J3" s="34"/>
      <c r="K3" s="34"/>
      <c r="L3" s="34"/>
      <c r="M3" s="34"/>
      <c r="N3" s="35"/>
    </row>
    <row r="4" spans="1:14" ht="21" x14ac:dyDescent="0.4">
      <c r="A4" s="20" t="s">
        <v>15</v>
      </c>
      <c r="B4" s="17"/>
      <c r="C4" s="21"/>
      <c r="D4" s="21"/>
      <c r="E4" s="21"/>
      <c r="F4" s="21"/>
      <c r="G4" s="36"/>
      <c r="H4" s="37"/>
      <c r="I4" s="37"/>
      <c r="J4" s="37"/>
      <c r="K4" s="37"/>
      <c r="L4" s="37"/>
      <c r="M4" s="37"/>
      <c r="N4" s="38"/>
    </row>
    <row r="5" spans="1:14" s="22" customFormat="1" ht="17.25" customHeight="1" x14ac:dyDescent="0.3">
      <c r="A5" s="16"/>
      <c r="B5" s="16"/>
      <c r="C5" s="16"/>
      <c r="D5" s="16"/>
      <c r="E5" s="16"/>
      <c r="F5" s="16"/>
      <c r="G5" s="39"/>
      <c r="H5" s="40"/>
      <c r="I5" s="40"/>
      <c r="J5" s="40"/>
      <c r="K5" s="40"/>
      <c r="L5" s="40"/>
      <c r="M5" s="40"/>
      <c r="N5" s="41"/>
    </row>
    <row r="6" spans="1:14" s="22" customFormat="1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2" customFormat="1" ht="30" customHeight="1" x14ac:dyDescent="0.3">
      <c r="A7" s="9" t="s">
        <v>132</v>
      </c>
      <c r="B7" s="9"/>
      <c r="C7" s="9"/>
      <c r="D7" s="2"/>
      <c r="E7" s="3"/>
      <c r="F7" s="3"/>
      <c r="G7" s="23"/>
      <c r="H7" s="13" t="s">
        <v>14</v>
      </c>
      <c r="I7" s="53">
        <v>44624</v>
      </c>
    </row>
    <row r="8" spans="1:14" s="12" customFormat="1" ht="15" customHeight="1" x14ac:dyDescent="0.25">
      <c r="A8" s="5"/>
      <c r="B8" s="6"/>
      <c r="C8" s="6"/>
      <c r="D8" s="6"/>
      <c r="E8" s="6"/>
      <c r="F8" s="6"/>
      <c r="G8" s="7"/>
      <c r="H8" s="7"/>
      <c r="I8" s="8"/>
      <c r="J8" s="8"/>
      <c r="K8" s="8"/>
      <c r="L8" s="8"/>
      <c r="M8" s="8"/>
      <c r="N8" s="8"/>
    </row>
    <row r="9" spans="1:14" s="15" customFormat="1" ht="35.25" customHeight="1" x14ac:dyDescent="0.3">
      <c r="A9" s="42" t="s">
        <v>2</v>
      </c>
      <c r="B9" s="44" t="s">
        <v>0</v>
      </c>
      <c r="C9" s="45" t="s">
        <v>5</v>
      </c>
      <c r="D9" s="42" t="s">
        <v>16</v>
      </c>
      <c r="E9" s="61" t="s">
        <v>133</v>
      </c>
      <c r="F9" s="42" t="s">
        <v>9</v>
      </c>
      <c r="G9" s="42" t="s">
        <v>11</v>
      </c>
      <c r="H9" s="42" t="s">
        <v>3</v>
      </c>
      <c r="I9" s="49" t="s">
        <v>1</v>
      </c>
      <c r="J9" s="49" t="s">
        <v>12</v>
      </c>
      <c r="K9" s="49" t="s">
        <v>4</v>
      </c>
      <c r="L9" s="51" t="s">
        <v>8</v>
      </c>
      <c r="M9" s="52"/>
      <c r="N9" s="47" t="s">
        <v>13</v>
      </c>
    </row>
    <row r="10" spans="1:14" s="14" customFormat="1" ht="30" customHeight="1" x14ac:dyDescent="0.3">
      <c r="A10" s="43"/>
      <c r="B10" s="44"/>
      <c r="C10" s="46"/>
      <c r="D10" s="43"/>
      <c r="E10" s="62"/>
      <c r="F10" s="43"/>
      <c r="G10" s="43"/>
      <c r="H10" s="43"/>
      <c r="I10" s="50"/>
      <c r="J10" s="50"/>
      <c r="K10" s="50"/>
      <c r="L10" s="10" t="s">
        <v>6</v>
      </c>
      <c r="M10" s="10" t="s">
        <v>7</v>
      </c>
      <c r="N10" s="48"/>
    </row>
    <row r="11" spans="1:14" s="28" customFormat="1" ht="45.75" customHeight="1" x14ac:dyDescent="0.3">
      <c r="A11" s="25" t="s">
        <v>17</v>
      </c>
      <c r="B11" s="26" t="s">
        <v>121</v>
      </c>
      <c r="C11" s="27" t="s">
        <v>46</v>
      </c>
      <c r="D11" s="25" t="s">
        <v>47</v>
      </c>
      <c r="E11" s="25" t="s">
        <v>48</v>
      </c>
      <c r="F11" s="56">
        <v>44256</v>
      </c>
      <c r="G11" s="54">
        <v>223100</v>
      </c>
      <c r="H11" s="54">
        <f>G11*1.21</f>
        <v>269951</v>
      </c>
      <c r="I11" s="56">
        <v>44510</v>
      </c>
      <c r="J11" s="54">
        <f>K11/1.21</f>
        <v>10350</v>
      </c>
      <c r="K11" s="54">
        <v>12523.5</v>
      </c>
      <c r="L11" s="58" t="s">
        <v>120</v>
      </c>
      <c r="M11" s="58"/>
      <c r="N11" s="59">
        <v>4.6391752577319589E-2</v>
      </c>
    </row>
    <row r="12" spans="1:14" s="28" customFormat="1" ht="45.75" customHeight="1" x14ac:dyDescent="0.3">
      <c r="A12" s="25" t="s">
        <v>18</v>
      </c>
      <c r="B12" s="26" t="s">
        <v>121</v>
      </c>
      <c r="C12" s="27" t="s">
        <v>49</v>
      </c>
      <c r="D12" s="25" t="s">
        <v>50</v>
      </c>
      <c r="E12" s="25" t="s">
        <v>51</v>
      </c>
      <c r="F12" s="56">
        <v>44364</v>
      </c>
      <c r="G12" s="55">
        <v>106650</v>
      </c>
      <c r="H12" s="55">
        <v>106650</v>
      </c>
      <c r="I12" s="56">
        <v>44539</v>
      </c>
      <c r="J12" s="54">
        <v>21330</v>
      </c>
      <c r="K12" s="54">
        <v>21330</v>
      </c>
      <c r="L12" s="58"/>
      <c r="M12" s="58" t="s">
        <v>120</v>
      </c>
      <c r="N12" s="59">
        <v>0.2</v>
      </c>
    </row>
    <row r="13" spans="1:14" s="28" customFormat="1" ht="45.75" customHeight="1" x14ac:dyDescent="0.3">
      <c r="A13" s="25" t="s">
        <v>19</v>
      </c>
      <c r="B13" s="26" t="s">
        <v>121</v>
      </c>
      <c r="C13" s="27" t="s">
        <v>52</v>
      </c>
      <c r="D13" s="25" t="s">
        <v>53</v>
      </c>
      <c r="E13" s="25" t="s">
        <v>54</v>
      </c>
      <c r="F13" s="56">
        <v>44204</v>
      </c>
      <c r="G13" s="55">
        <v>71630</v>
      </c>
      <c r="H13" s="55">
        <f>G13*1.21</f>
        <v>86672.3</v>
      </c>
      <c r="I13" s="56">
        <v>44512</v>
      </c>
      <c r="J13" s="54">
        <f>K13/1.21</f>
        <v>14326</v>
      </c>
      <c r="K13" s="54">
        <v>17334.46</v>
      </c>
      <c r="L13" s="58"/>
      <c r="M13" s="58" t="s">
        <v>120</v>
      </c>
      <c r="N13" s="59">
        <v>0.2</v>
      </c>
    </row>
    <row r="14" spans="1:14" s="28" customFormat="1" ht="55.5" customHeight="1" x14ac:dyDescent="0.3">
      <c r="A14" s="25" t="s">
        <v>20</v>
      </c>
      <c r="B14" s="26" t="s">
        <v>121</v>
      </c>
      <c r="C14" s="27" t="s">
        <v>55</v>
      </c>
      <c r="D14" s="25" t="s">
        <v>56</v>
      </c>
      <c r="E14" s="25" t="s">
        <v>57</v>
      </c>
      <c r="F14" s="56">
        <v>44364</v>
      </c>
      <c r="G14" s="55">
        <v>115999.22</v>
      </c>
      <c r="H14" s="55">
        <v>140359.06</v>
      </c>
      <c r="I14" s="56">
        <v>44547</v>
      </c>
      <c r="J14" s="54">
        <f>K14/1.21</f>
        <v>2724.2809917355376</v>
      </c>
      <c r="K14" s="54">
        <v>3296.38</v>
      </c>
      <c r="L14" s="58"/>
      <c r="M14" s="58" t="s">
        <v>120</v>
      </c>
      <c r="N14" s="59">
        <v>1.9409370451294969E-2</v>
      </c>
    </row>
    <row r="15" spans="1:14" s="28" customFormat="1" ht="55.5" customHeight="1" x14ac:dyDescent="0.3">
      <c r="A15" s="25" t="s">
        <v>21</v>
      </c>
      <c r="B15" s="26" t="s">
        <v>121</v>
      </c>
      <c r="C15" s="27" t="s">
        <v>58</v>
      </c>
      <c r="D15" s="25" t="s">
        <v>59</v>
      </c>
      <c r="E15" s="25" t="s">
        <v>60</v>
      </c>
      <c r="F15" s="56">
        <v>44211</v>
      </c>
      <c r="G15" s="55">
        <f>H15/1.21</f>
        <v>81373.504132231406</v>
      </c>
      <c r="H15" s="55">
        <v>98461.94</v>
      </c>
      <c r="I15" s="56">
        <v>44515</v>
      </c>
      <c r="J15" s="54">
        <f>K15/1.21</f>
        <v>13450.1652892562</v>
      </c>
      <c r="K15" s="54">
        <v>16274.7</v>
      </c>
      <c r="L15" s="58"/>
      <c r="M15" s="58" t="s">
        <v>120</v>
      </c>
      <c r="N15" s="59">
        <v>0.16528924780478632</v>
      </c>
    </row>
    <row r="16" spans="1:14" s="28" customFormat="1" ht="55.5" customHeight="1" x14ac:dyDescent="0.3">
      <c r="A16" s="25" t="s">
        <v>22</v>
      </c>
      <c r="B16" s="26" t="s">
        <v>121</v>
      </c>
      <c r="C16" s="27" t="s">
        <v>61</v>
      </c>
      <c r="D16" s="25" t="s">
        <v>53</v>
      </c>
      <c r="E16" s="25" t="s">
        <v>54</v>
      </c>
      <c r="F16" s="56">
        <v>44210</v>
      </c>
      <c r="G16" s="55">
        <f>H16/1.21</f>
        <v>103428</v>
      </c>
      <c r="H16" s="55">
        <v>125147.88</v>
      </c>
      <c r="I16" s="56">
        <v>44512</v>
      </c>
      <c r="J16" s="54">
        <v>20685.599999999999</v>
      </c>
      <c r="K16" s="54">
        <f>J16*1.21</f>
        <v>25029.575999999997</v>
      </c>
      <c r="L16" s="58"/>
      <c r="M16" s="58" t="s">
        <v>120</v>
      </c>
      <c r="N16" s="59">
        <v>0.19999999999999998</v>
      </c>
    </row>
    <row r="17" spans="1:14" s="28" customFormat="1" ht="55.5" customHeight="1" x14ac:dyDescent="0.3">
      <c r="A17" s="25" t="s">
        <v>23</v>
      </c>
      <c r="B17" s="26" t="s">
        <v>121</v>
      </c>
      <c r="C17" s="27" t="s">
        <v>62</v>
      </c>
      <c r="D17" s="25" t="s">
        <v>53</v>
      </c>
      <c r="E17" s="25" t="s">
        <v>54</v>
      </c>
      <c r="F17" s="56">
        <v>44210</v>
      </c>
      <c r="G17" s="55">
        <f t="shared" ref="G17:G20" si="0">H17/1.21</f>
        <v>101400</v>
      </c>
      <c r="H17" s="55">
        <v>122694</v>
      </c>
      <c r="I17" s="56">
        <v>44512</v>
      </c>
      <c r="J17" s="54">
        <v>20280</v>
      </c>
      <c r="K17" s="54">
        <f t="shared" ref="K17:K20" si="1">J17*1.21</f>
        <v>24538.799999999999</v>
      </c>
      <c r="L17" s="58"/>
      <c r="M17" s="58" t="s">
        <v>120</v>
      </c>
      <c r="N17" s="59">
        <v>0.2</v>
      </c>
    </row>
    <row r="18" spans="1:14" s="28" customFormat="1" ht="55.5" customHeight="1" x14ac:dyDescent="0.3">
      <c r="A18" s="25" t="s">
        <v>24</v>
      </c>
      <c r="B18" s="26" t="s">
        <v>121</v>
      </c>
      <c r="C18" s="27" t="s">
        <v>63</v>
      </c>
      <c r="D18" s="25" t="s">
        <v>53</v>
      </c>
      <c r="E18" s="25" t="s">
        <v>54</v>
      </c>
      <c r="F18" s="56">
        <v>44210</v>
      </c>
      <c r="G18" s="55">
        <f t="shared" si="0"/>
        <v>101400</v>
      </c>
      <c r="H18" s="55">
        <v>122694</v>
      </c>
      <c r="I18" s="56">
        <v>44512</v>
      </c>
      <c r="J18" s="54">
        <v>20280</v>
      </c>
      <c r="K18" s="54">
        <f t="shared" si="1"/>
        <v>24538.799999999999</v>
      </c>
      <c r="L18" s="58"/>
      <c r="M18" s="58" t="s">
        <v>120</v>
      </c>
      <c r="N18" s="59">
        <v>0.2</v>
      </c>
    </row>
    <row r="19" spans="1:14" s="28" customFormat="1" ht="55.5" customHeight="1" x14ac:dyDescent="0.3">
      <c r="A19" s="25" t="s">
        <v>25</v>
      </c>
      <c r="B19" s="26" t="s">
        <v>121</v>
      </c>
      <c r="C19" s="27" t="s">
        <v>64</v>
      </c>
      <c r="D19" s="25" t="s">
        <v>53</v>
      </c>
      <c r="E19" s="25" t="s">
        <v>54</v>
      </c>
      <c r="F19" s="56">
        <v>44210</v>
      </c>
      <c r="G19" s="55">
        <f t="shared" si="0"/>
        <v>31772.000000000004</v>
      </c>
      <c r="H19" s="55">
        <v>38444.120000000003</v>
      </c>
      <c r="I19" s="56">
        <v>44512</v>
      </c>
      <c r="J19" s="54">
        <v>6354.4</v>
      </c>
      <c r="K19" s="54">
        <f t="shared" si="1"/>
        <v>7688.8239999999996</v>
      </c>
      <c r="L19" s="58"/>
      <c r="M19" s="58" t="s">
        <v>120</v>
      </c>
      <c r="N19" s="59">
        <v>0.19999999999999996</v>
      </c>
    </row>
    <row r="20" spans="1:14" s="28" customFormat="1" ht="55.5" customHeight="1" x14ac:dyDescent="0.3">
      <c r="A20" s="25" t="s">
        <v>26</v>
      </c>
      <c r="B20" s="26" t="s">
        <v>121</v>
      </c>
      <c r="C20" s="27" t="s">
        <v>65</v>
      </c>
      <c r="D20" s="25" t="s">
        <v>53</v>
      </c>
      <c r="E20" s="25" t="s">
        <v>54</v>
      </c>
      <c r="F20" s="56">
        <v>44210</v>
      </c>
      <c r="G20" s="55">
        <f t="shared" si="0"/>
        <v>101400</v>
      </c>
      <c r="H20" s="55">
        <v>122694</v>
      </c>
      <c r="I20" s="56">
        <v>44512</v>
      </c>
      <c r="J20" s="54">
        <v>20280</v>
      </c>
      <c r="K20" s="54">
        <f t="shared" si="1"/>
        <v>24538.799999999999</v>
      </c>
      <c r="L20" s="58"/>
      <c r="M20" s="58" t="s">
        <v>120</v>
      </c>
      <c r="N20" s="59">
        <v>0.2</v>
      </c>
    </row>
    <row r="21" spans="1:14" s="28" customFormat="1" ht="45.75" customHeight="1" x14ac:dyDescent="0.3">
      <c r="A21" s="25" t="s">
        <v>27</v>
      </c>
      <c r="B21" s="26" t="s">
        <v>121</v>
      </c>
      <c r="C21" s="27" t="s">
        <v>66</v>
      </c>
      <c r="D21" s="25" t="s">
        <v>67</v>
      </c>
      <c r="E21" s="25" t="s">
        <v>68</v>
      </c>
      <c r="F21" s="56">
        <v>43804</v>
      </c>
      <c r="G21" s="55">
        <v>33310.5</v>
      </c>
      <c r="H21" s="55">
        <v>40305.71</v>
      </c>
      <c r="I21" s="56">
        <v>44263</v>
      </c>
      <c r="J21" s="54">
        <f>K21/1.21</f>
        <v>0</v>
      </c>
      <c r="K21" s="54">
        <v>0</v>
      </c>
      <c r="L21" s="58"/>
      <c r="M21" s="58" t="s">
        <v>120</v>
      </c>
      <c r="N21" s="59">
        <v>0</v>
      </c>
    </row>
    <row r="22" spans="1:14" s="28" customFormat="1" ht="45.75" customHeight="1" x14ac:dyDescent="0.3">
      <c r="A22" s="25" t="s">
        <v>28</v>
      </c>
      <c r="B22" s="26" t="s">
        <v>121</v>
      </c>
      <c r="C22" s="27" t="s">
        <v>69</v>
      </c>
      <c r="D22" s="25" t="s">
        <v>70</v>
      </c>
      <c r="E22" s="25"/>
      <c r="F22" s="56">
        <v>43619</v>
      </c>
      <c r="G22" s="55">
        <v>20000</v>
      </c>
      <c r="H22" s="55">
        <f>G22*1.21</f>
        <v>24200</v>
      </c>
      <c r="I22" s="56">
        <v>44272</v>
      </c>
      <c r="J22" s="54">
        <f>K22/1.21</f>
        <v>3000</v>
      </c>
      <c r="K22" s="54">
        <v>3630</v>
      </c>
      <c r="L22" s="58"/>
      <c r="M22" s="58" t="s">
        <v>120</v>
      </c>
      <c r="N22" s="59">
        <v>0.15</v>
      </c>
    </row>
    <row r="23" spans="1:14" s="28" customFormat="1" ht="68.25" customHeight="1" x14ac:dyDescent="0.3">
      <c r="A23" s="25" t="s">
        <v>29</v>
      </c>
      <c r="B23" s="26" t="s">
        <v>121</v>
      </c>
      <c r="C23" s="27" t="s">
        <v>71</v>
      </c>
      <c r="D23" s="25" t="s">
        <v>72</v>
      </c>
      <c r="E23" s="25" t="s">
        <v>73</v>
      </c>
      <c r="F23" s="56">
        <v>43900</v>
      </c>
      <c r="G23" s="55">
        <v>11520.05</v>
      </c>
      <c r="H23" s="55">
        <v>12679.26</v>
      </c>
      <c r="I23" s="56">
        <v>44275</v>
      </c>
      <c r="J23" s="54">
        <f>K23/1.21</f>
        <v>80.900826446280988</v>
      </c>
      <c r="K23" s="54">
        <v>97.89</v>
      </c>
      <c r="L23" s="58" t="s">
        <v>120</v>
      </c>
      <c r="M23" s="58"/>
      <c r="N23" s="59">
        <v>7.0226107044918202E-3</v>
      </c>
    </row>
    <row r="24" spans="1:14" s="28" customFormat="1" ht="68.25" customHeight="1" x14ac:dyDescent="0.3">
      <c r="A24" s="25" t="s">
        <v>30</v>
      </c>
      <c r="B24" s="26" t="s">
        <v>121</v>
      </c>
      <c r="C24" s="27" t="s">
        <v>74</v>
      </c>
      <c r="D24" s="25" t="s">
        <v>75</v>
      </c>
      <c r="E24" s="25"/>
      <c r="F24" s="56">
        <v>43900</v>
      </c>
      <c r="G24" s="55">
        <v>14045.12</v>
      </c>
      <c r="H24" s="55">
        <v>13156.5</v>
      </c>
      <c r="I24" s="56">
        <v>44272</v>
      </c>
      <c r="J24" s="54">
        <f>K24/1.21</f>
        <v>39</v>
      </c>
      <c r="K24" s="54">
        <v>47.19</v>
      </c>
      <c r="L24" s="58" t="s">
        <v>120</v>
      </c>
      <c r="M24" s="58"/>
      <c r="N24" s="59">
        <v>2.7767651682577294E-3</v>
      </c>
    </row>
    <row r="25" spans="1:14" s="28" customFormat="1" ht="68.25" customHeight="1" x14ac:dyDescent="0.3">
      <c r="A25" s="29" t="s">
        <v>31</v>
      </c>
      <c r="B25" s="26" t="s">
        <v>121</v>
      </c>
      <c r="C25" s="27" t="s">
        <v>76</v>
      </c>
      <c r="D25" s="25" t="s">
        <v>77</v>
      </c>
      <c r="E25" s="25" t="s">
        <v>78</v>
      </c>
      <c r="F25" s="56">
        <v>42917</v>
      </c>
      <c r="G25" s="55">
        <f>H25/1.21</f>
        <v>7770.0000000000009</v>
      </c>
      <c r="H25" s="55">
        <v>9401.7000000000007</v>
      </c>
      <c r="I25" s="56">
        <v>44207</v>
      </c>
      <c r="J25" s="54">
        <f>K25/1.21</f>
        <v>3885.0000000000005</v>
      </c>
      <c r="K25" s="54">
        <v>4700.8500000000004</v>
      </c>
      <c r="L25" s="58" t="s">
        <v>120</v>
      </c>
      <c r="M25" s="58"/>
      <c r="N25" s="59">
        <v>0.5</v>
      </c>
    </row>
    <row r="26" spans="1:14" s="28" customFormat="1" ht="45.75" customHeight="1" x14ac:dyDescent="0.3">
      <c r="A26" s="30" t="s">
        <v>32</v>
      </c>
      <c r="B26" s="26" t="s">
        <v>121</v>
      </c>
      <c r="C26" s="31" t="s">
        <v>79</v>
      </c>
      <c r="D26" s="31" t="s">
        <v>80</v>
      </c>
      <c r="E26" s="31" t="s">
        <v>81</v>
      </c>
      <c r="F26" s="57">
        <v>43195</v>
      </c>
      <c r="G26" s="55">
        <v>279073.46000000002</v>
      </c>
      <c r="H26" s="55">
        <v>337678.89</v>
      </c>
      <c r="I26" s="57">
        <v>44393</v>
      </c>
      <c r="J26" s="55">
        <v>14773.44</v>
      </c>
      <c r="K26" s="55">
        <f>J26*1.21</f>
        <v>17875.862400000002</v>
      </c>
      <c r="L26" s="58"/>
      <c r="M26" s="60" t="s">
        <v>120</v>
      </c>
      <c r="N26" s="59">
        <v>5.2937459549181061E-2</v>
      </c>
    </row>
    <row r="27" spans="1:14" s="28" customFormat="1" ht="55.5" customHeight="1" x14ac:dyDescent="0.3">
      <c r="A27" s="25" t="s">
        <v>33</v>
      </c>
      <c r="B27" s="26" t="s">
        <v>121</v>
      </c>
      <c r="C27" s="27" t="s">
        <v>82</v>
      </c>
      <c r="D27" s="25" t="s">
        <v>83</v>
      </c>
      <c r="E27" s="25" t="s">
        <v>84</v>
      </c>
      <c r="F27" s="56">
        <v>43619</v>
      </c>
      <c r="G27" s="55">
        <v>18000</v>
      </c>
      <c r="H27" s="55">
        <f>G27*1.21</f>
        <v>21780</v>
      </c>
      <c r="I27" s="56">
        <v>44312</v>
      </c>
      <c r="J27" s="54">
        <f t="shared" ref="J27:J42" si="2">K27/1.21</f>
        <v>2700</v>
      </c>
      <c r="K27" s="54">
        <v>3267</v>
      </c>
      <c r="L27" s="58" t="s">
        <v>120</v>
      </c>
      <c r="M27" s="58"/>
      <c r="N27" s="59">
        <v>0.15</v>
      </c>
    </row>
    <row r="28" spans="1:14" s="28" customFormat="1" ht="45.75" customHeight="1" x14ac:dyDescent="0.3">
      <c r="A28" s="25" t="s">
        <v>34</v>
      </c>
      <c r="B28" s="26" t="s">
        <v>121</v>
      </c>
      <c r="C28" s="27" t="s">
        <v>85</v>
      </c>
      <c r="D28" s="25" t="s">
        <v>86</v>
      </c>
      <c r="E28" s="25" t="s">
        <v>87</v>
      </c>
      <c r="F28" s="56">
        <v>44077</v>
      </c>
      <c r="G28" s="55">
        <v>37000</v>
      </c>
      <c r="H28" s="55">
        <v>44779.68</v>
      </c>
      <c r="I28" s="56">
        <v>44318</v>
      </c>
      <c r="J28" s="54">
        <f t="shared" si="2"/>
        <v>8955.9338842975212</v>
      </c>
      <c r="K28" s="54">
        <v>10836.68</v>
      </c>
      <c r="L28" s="58" t="s">
        <v>120</v>
      </c>
      <c r="M28" s="58"/>
      <c r="N28" s="59">
        <v>0.19999995275306839</v>
      </c>
    </row>
    <row r="29" spans="1:14" s="28" customFormat="1" ht="67.5" customHeight="1" x14ac:dyDescent="0.3">
      <c r="A29" s="25" t="s">
        <v>35</v>
      </c>
      <c r="B29" s="26" t="s">
        <v>121</v>
      </c>
      <c r="C29" s="27" t="s">
        <v>88</v>
      </c>
      <c r="D29" s="25" t="s">
        <v>89</v>
      </c>
      <c r="E29" s="25" t="s">
        <v>90</v>
      </c>
      <c r="F29" s="56">
        <v>43253</v>
      </c>
      <c r="G29" s="55">
        <v>60900</v>
      </c>
      <c r="H29" s="55">
        <v>60900</v>
      </c>
      <c r="I29" s="56">
        <v>44319</v>
      </c>
      <c r="J29" s="54">
        <v>15225</v>
      </c>
      <c r="K29" s="54">
        <v>15225</v>
      </c>
      <c r="L29" s="58"/>
      <c r="M29" s="58" t="s">
        <v>120</v>
      </c>
      <c r="N29" s="59">
        <v>0.25</v>
      </c>
    </row>
    <row r="30" spans="1:14" s="28" customFormat="1" ht="67.5" customHeight="1" x14ac:dyDescent="0.3">
      <c r="A30" s="25" t="s">
        <v>36</v>
      </c>
      <c r="B30" s="26" t="s">
        <v>121</v>
      </c>
      <c r="C30" s="27" t="s">
        <v>91</v>
      </c>
      <c r="D30" s="25" t="s">
        <v>92</v>
      </c>
      <c r="E30" s="25"/>
      <c r="F30" s="56">
        <v>43852</v>
      </c>
      <c r="G30" s="55">
        <v>5040</v>
      </c>
      <c r="H30" s="55">
        <v>6098.4</v>
      </c>
      <c r="I30" s="56">
        <v>44341</v>
      </c>
      <c r="J30" s="54">
        <f t="shared" si="2"/>
        <v>1008.0000000000001</v>
      </c>
      <c r="K30" s="54">
        <v>1219.68</v>
      </c>
      <c r="L30" s="58"/>
      <c r="M30" s="58" t="s">
        <v>120</v>
      </c>
      <c r="N30" s="59">
        <v>0.2</v>
      </c>
    </row>
    <row r="31" spans="1:14" s="28" customFormat="1" ht="80.25" customHeight="1" x14ac:dyDescent="0.3">
      <c r="A31" s="25" t="s">
        <v>37</v>
      </c>
      <c r="B31" s="26" t="s">
        <v>121</v>
      </c>
      <c r="C31" s="27" t="s">
        <v>93</v>
      </c>
      <c r="D31" s="25" t="s">
        <v>94</v>
      </c>
      <c r="E31" s="25" t="s">
        <v>95</v>
      </c>
      <c r="F31" s="56">
        <v>43852</v>
      </c>
      <c r="G31" s="55">
        <v>4602</v>
      </c>
      <c r="H31" s="55">
        <v>4602</v>
      </c>
      <c r="I31" s="56">
        <v>44341</v>
      </c>
      <c r="J31" s="54">
        <f t="shared" si="2"/>
        <v>760.6611570247934</v>
      </c>
      <c r="K31" s="54">
        <v>920.4</v>
      </c>
      <c r="L31" s="58"/>
      <c r="M31" s="58" t="s">
        <v>120</v>
      </c>
      <c r="N31" s="59">
        <v>0.16528925619834711</v>
      </c>
    </row>
    <row r="32" spans="1:14" s="28" customFormat="1" ht="67.5" customHeight="1" x14ac:dyDescent="0.3">
      <c r="A32" s="25" t="s">
        <v>38</v>
      </c>
      <c r="B32" s="26" t="s">
        <v>121</v>
      </c>
      <c r="C32" s="27" t="s">
        <v>96</v>
      </c>
      <c r="D32" s="25" t="s">
        <v>97</v>
      </c>
      <c r="E32" s="25" t="s">
        <v>98</v>
      </c>
      <c r="F32" s="56">
        <v>43253</v>
      </c>
      <c r="G32" s="55">
        <v>16250</v>
      </c>
      <c r="H32" s="55">
        <v>16250</v>
      </c>
      <c r="I32" s="56">
        <v>44342</v>
      </c>
      <c r="J32" s="54">
        <v>3250</v>
      </c>
      <c r="K32" s="54">
        <v>3250</v>
      </c>
      <c r="L32" s="58"/>
      <c r="M32" s="58" t="s">
        <v>120</v>
      </c>
      <c r="N32" s="59">
        <v>0.2</v>
      </c>
    </row>
    <row r="33" spans="1:14" s="28" customFormat="1" ht="67.5" customHeight="1" x14ac:dyDescent="0.3">
      <c r="A33" s="25" t="s">
        <v>39</v>
      </c>
      <c r="B33" s="26" t="s">
        <v>121</v>
      </c>
      <c r="C33" s="27" t="s">
        <v>99</v>
      </c>
      <c r="D33" s="25" t="s">
        <v>100</v>
      </c>
      <c r="E33" s="25" t="s">
        <v>101</v>
      </c>
      <c r="F33" s="56">
        <v>43847</v>
      </c>
      <c r="G33" s="55">
        <v>4788</v>
      </c>
      <c r="H33" s="55">
        <v>5793.48</v>
      </c>
      <c r="I33" s="56">
        <v>44343</v>
      </c>
      <c r="J33" s="54">
        <f t="shared" si="2"/>
        <v>806.28099173553721</v>
      </c>
      <c r="K33" s="54">
        <v>975.6</v>
      </c>
      <c r="L33" s="58"/>
      <c r="M33" s="58" t="s">
        <v>120</v>
      </c>
      <c r="N33" s="59">
        <v>0.16839619710433107</v>
      </c>
    </row>
    <row r="34" spans="1:14" s="28" customFormat="1" ht="45.75" customHeight="1" x14ac:dyDescent="0.3">
      <c r="A34" s="25" t="s">
        <v>40</v>
      </c>
      <c r="B34" s="26" t="s">
        <v>121</v>
      </c>
      <c r="C34" s="27" t="s">
        <v>102</v>
      </c>
      <c r="D34" s="25" t="s">
        <v>103</v>
      </c>
      <c r="E34" s="25" t="s">
        <v>104</v>
      </c>
      <c r="F34" s="56">
        <v>44126</v>
      </c>
      <c r="G34" s="55">
        <v>26775</v>
      </c>
      <c r="H34" s="55">
        <v>32397.75</v>
      </c>
      <c r="I34" s="56">
        <v>44344</v>
      </c>
      <c r="J34" s="54">
        <f t="shared" si="2"/>
        <v>5355</v>
      </c>
      <c r="K34" s="54">
        <v>6479.55</v>
      </c>
      <c r="L34" s="58"/>
      <c r="M34" s="58" t="s">
        <v>120</v>
      </c>
      <c r="N34" s="59">
        <v>0.16528925619834711</v>
      </c>
    </row>
    <row r="35" spans="1:14" s="28" customFormat="1" ht="59.25" customHeight="1" x14ac:dyDescent="0.3">
      <c r="A35" s="25" t="s">
        <v>41</v>
      </c>
      <c r="B35" s="26" t="s">
        <v>121</v>
      </c>
      <c r="C35" s="27" t="s">
        <v>105</v>
      </c>
      <c r="D35" s="25" t="s">
        <v>106</v>
      </c>
      <c r="E35" s="25" t="s">
        <v>107</v>
      </c>
      <c r="F35" s="56">
        <v>42915</v>
      </c>
      <c r="G35" s="54">
        <v>143656.13</v>
      </c>
      <c r="H35" s="55">
        <v>173823.92</v>
      </c>
      <c r="I35" s="56">
        <v>44350</v>
      </c>
      <c r="J35" s="54">
        <f t="shared" si="2"/>
        <v>1369.9008264462809</v>
      </c>
      <c r="K35" s="54">
        <v>1657.58</v>
      </c>
      <c r="L35" s="58"/>
      <c r="M35" s="58" t="s">
        <v>120</v>
      </c>
      <c r="N35" s="59">
        <v>7.8809684331493657E-3</v>
      </c>
    </row>
    <row r="36" spans="1:14" s="28" customFormat="1" ht="59.25" customHeight="1" x14ac:dyDescent="0.3">
      <c r="A36" s="25" t="s">
        <v>42</v>
      </c>
      <c r="B36" s="26" t="s">
        <v>122</v>
      </c>
      <c r="C36" s="27" t="s">
        <v>108</v>
      </c>
      <c r="D36" s="25" t="s">
        <v>109</v>
      </c>
      <c r="E36" s="25" t="s">
        <v>110</v>
      </c>
      <c r="F36" s="56">
        <v>44007</v>
      </c>
      <c r="G36" s="55">
        <v>81144.990000000005</v>
      </c>
      <c r="H36" s="55">
        <v>98185.44</v>
      </c>
      <c r="I36" s="56">
        <v>44363</v>
      </c>
      <c r="J36" s="54">
        <f t="shared" si="2"/>
        <v>3329.090909090909</v>
      </c>
      <c r="K36" s="54">
        <v>4028.2</v>
      </c>
      <c r="L36" s="58" t="s">
        <v>120</v>
      </c>
      <c r="M36" s="58"/>
      <c r="N36" s="59">
        <v>4.1026450420302091E-2</v>
      </c>
    </row>
    <row r="37" spans="1:14" s="28" customFormat="1" ht="59.25" customHeight="1" x14ac:dyDescent="0.3">
      <c r="A37" s="31" t="s">
        <v>43</v>
      </c>
      <c r="B37" s="26" t="s">
        <v>121</v>
      </c>
      <c r="C37" s="31" t="s">
        <v>111</v>
      </c>
      <c r="D37" s="25" t="s">
        <v>112</v>
      </c>
      <c r="E37" s="31" t="s">
        <v>113</v>
      </c>
      <c r="F37" s="57">
        <v>44138</v>
      </c>
      <c r="G37" s="55">
        <v>63300</v>
      </c>
      <c r="H37" s="55">
        <v>76593</v>
      </c>
      <c r="I37" s="57">
        <v>44379</v>
      </c>
      <c r="J37" s="55">
        <v>25000</v>
      </c>
      <c r="K37" s="55">
        <v>30250</v>
      </c>
      <c r="L37" s="60" t="s">
        <v>120</v>
      </c>
      <c r="M37" s="60"/>
      <c r="N37" s="59">
        <v>0.39494470774091628</v>
      </c>
    </row>
    <row r="38" spans="1:14" s="28" customFormat="1" ht="59.25" customHeight="1" x14ac:dyDescent="0.3">
      <c r="A38" s="32" t="s">
        <v>44</v>
      </c>
      <c r="B38" s="26" t="s">
        <v>121</v>
      </c>
      <c r="C38" s="31" t="s">
        <v>114</v>
      </c>
      <c r="D38" s="25" t="s">
        <v>115</v>
      </c>
      <c r="E38" s="25" t="s">
        <v>116</v>
      </c>
      <c r="F38" s="57">
        <v>43643</v>
      </c>
      <c r="G38" s="55">
        <v>10500</v>
      </c>
      <c r="H38" s="55">
        <v>12705</v>
      </c>
      <c r="I38" s="56">
        <v>44405</v>
      </c>
      <c r="J38" s="55">
        <v>2000</v>
      </c>
      <c r="K38" s="55">
        <v>2420</v>
      </c>
      <c r="L38" s="60"/>
      <c r="M38" s="60" t="s">
        <v>120</v>
      </c>
      <c r="N38" s="59">
        <v>0.19047619047619047</v>
      </c>
    </row>
    <row r="39" spans="1:14" s="28" customFormat="1" ht="59.25" customHeight="1" x14ac:dyDescent="0.3">
      <c r="A39" s="32" t="s">
        <v>126</v>
      </c>
      <c r="B39" s="26" t="s">
        <v>121</v>
      </c>
      <c r="C39" s="31" t="s">
        <v>123</v>
      </c>
      <c r="D39" s="25" t="s">
        <v>124</v>
      </c>
      <c r="E39" s="25" t="s">
        <v>125</v>
      </c>
      <c r="F39" s="57">
        <v>43098</v>
      </c>
      <c r="G39" s="55">
        <v>381150</v>
      </c>
      <c r="H39" s="55">
        <v>423500</v>
      </c>
      <c r="I39" s="56">
        <v>44392</v>
      </c>
      <c r="J39" s="55">
        <v>32812.5</v>
      </c>
      <c r="K39" s="55">
        <v>39703.129999999997</v>
      </c>
      <c r="L39" s="60"/>
      <c r="M39" s="60" t="s">
        <v>120</v>
      </c>
      <c r="N39" s="59">
        <v>8.5999999999999993E-2</v>
      </c>
    </row>
    <row r="40" spans="1:14" s="28" customFormat="1" ht="59.25" customHeight="1" x14ac:dyDescent="0.3">
      <c r="A40" s="32" t="s">
        <v>129</v>
      </c>
      <c r="B40" s="26" t="s">
        <v>121</v>
      </c>
      <c r="C40" s="31" t="s">
        <v>128</v>
      </c>
      <c r="D40" s="25" t="s">
        <v>127</v>
      </c>
      <c r="E40" s="25" t="s">
        <v>51</v>
      </c>
      <c r="F40" s="57">
        <v>43643</v>
      </c>
      <c r="G40" s="55">
        <v>19795</v>
      </c>
      <c r="H40" s="55">
        <v>20727.400000000001</v>
      </c>
      <c r="I40" s="56">
        <v>44407</v>
      </c>
      <c r="J40" s="55">
        <v>3745</v>
      </c>
      <c r="K40" s="55">
        <v>3921.4</v>
      </c>
      <c r="L40" s="60"/>
      <c r="M40" s="60" t="s">
        <v>120</v>
      </c>
      <c r="N40" s="59">
        <v>0.18909999999999999</v>
      </c>
    </row>
    <row r="41" spans="1:14" s="28" customFormat="1" ht="59.25" customHeight="1" x14ac:dyDescent="0.3">
      <c r="A41" s="32" t="s">
        <v>131</v>
      </c>
      <c r="B41" s="26" t="s">
        <v>121</v>
      </c>
      <c r="C41" s="31" t="s">
        <v>130</v>
      </c>
      <c r="D41" s="25" t="s">
        <v>100</v>
      </c>
      <c r="E41" s="25" t="s">
        <v>101</v>
      </c>
      <c r="F41" s="57">
        <v>43852</v>
      </c>
      <c r="G41" s="55">
        <v>12240</v>
      </c>
      <c r="H41" s="55">
        <v>12240</v>
      </c>
      <c r="I41" s="56">
        <v>44409</v>
      </c>
      <c r="J41" s="55">
        <v>2448</v>
      </c>
      <c r="K41" s="55">
        <v>2448</v>
      </c>
      <c r="L41" s="60" t="s">
        <v>120</v>
      </c>
      <c r="M41" s="60"/>
      <c r="N41" s="59">
        <v>0.2</v>
      </c>
    </row>
    <row r="42" spans="1:14" s="28" customFormat="1" ht="59.25" customHeight="1" x14ac:dyDescent="0.3">
      <c r="A42" s="25" t="s">
        <v>45</v>
      </c>
      <c r="B42" s="26" t="s">
        <v>121</v>
      </c>
      <c r="C42" s="27" t="s">
        <v>117</v>
      </c>
      <c r="D42" s="25" t="s">
        <v>118</v>
      </c>
      <c r="E42" s="25" t="s">
        <v>119</v>
      </c>
      <c r="F42" s="56">
        <v>43648</v>
      </c>
      <c r="G42" s="55">
        <v>157260</v>
      </c>
      <c r="H42" s="55">
        <v>190284.6</v>
      </c>
      <c r="I42" s="56">
        <v>44525</v>
      </c>
      <c r="J42" s="54">
        <f t="shared" si="2"/>
        <v>31452</v>
      </c>
      <c r="K42" s="54">
        <v>38056.92</v>
      </c>
      <c r="L42" s="58"/>
      <c r="M42" s="58" t="s">
        <v>120</v>
      </c>
      <c r="N42" s="59">
        <v>0.16528925619834711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 BASA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2022-06-17T11:31:23Z</dcterms:modified>
</cp:coreProperties>
</file>