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056" windowHeight="10896"/>
  </bookViews>
  <sheets>
    <sheet name="2021 Relació Contractistes " sheetId="1" r:id="rId1"/>
  </sheets>
  <definedNames>
    <definedName name="_xlnm._FilterDatabase" localSheetId="0" hidden="1">'2021 Relació Contractistes '!$B$9:$E$71</definedName>
  </definedNames>
  <calcPr calcId="145621"/>
</workbook>
</file>

<file path=xl/calcChain.xml><?xml version="1.0" encoding="utf-8"?>
<calcChain xmlns="http://schemas.openxmlformats.org/spreadsheetml/2006/main">
  <c r="E52" i="1" l="1"/>
  <c r="E51" i="1"/>
  <c r="E46" i="1"/>
  <c r="E25" i="1"/>
  <c r="E21" i="1"/>
  <c r="E50" i="1" l="1"/>
  <c r="E47" i="1"/>
  <c r="E20" i="1"/>
  <c r="E15" i="1"/>
</calcChain>
</file>

<file path=xl/sharedStrings.xml><?xml version="1.0" encoding="utf-8"?>
<sst xmlns="http://schemas.openxmlformats.org/spreadsheetml/2006/main" count="119" uniqueCount="117">
  <si>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</si>
  <si>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</si>
  <si>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</si>
  <si>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</si>
  <si>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</si>
  <si>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RELACIÓ DE CONTRACTISTES DE CONTRACTES PÚBLICS ADJUDICATS DURANT L'ANY 2021</t>
  </si>
  <si>
    <t>Dades actualitzades a data:</t>
  </si>
  <si>
    <t>Dinahosting S.L</t>
  </si>
  <si>
    <t>Atipus, S.L.</t>
  </si>
  <si>
    <t>Kaitari. Medieuro, S.L.</t>
  </si>
  <si>
    <t>Manuela Moulian Munizaga</t>
  </si>
  <si>
    <t>Canon España S.A.U.</t>
  </si>
  <si>
    <t>Linguaserve Internacionalización de Servicios, S.A.</t>
  </si>
  <si>
    <t xml:space="preserve">Vodafone España S.A. </t>
  </si>
  <si>
    <t xml:space="preserve">Ara Vinc </t>
  </si>
  <si>
    <t xml:space="preserve">Aigües Barcelona, Empresa Metropolitana </t>
  </si>
  <si>
    <t>Marsh, S.A.</t>
  </si>
  <si>
    <t xml:space="preserve">Enerpro; S.L. </t>
  </si>
  <si>
    <t>Districlima, S.A.</t>
  </si>
  <si>
    <t>Sense Risc. Fernando Moreno Pardo</t>
  </si>
  <si>
    <t>Manusa Door Systems, S.L.U</t>
  </si>
  <si>
    <t>Rentokil Initial España, S.A.</t>
  </si>
  <si>
    <t>Jardineria / Balanzó Jardins</t>
  </si>
  <si>
    <t xml:space="preserve">Aguapura Aguaviva , S.L. </t>
  </si>
  <si>
    <t>Westpoint Solution S.L.</t>
  </si>
  <si>
    <t xml:space="preserve">Lyreco España, S.A. Unipersonal </t>
  </si>
  <si>
    <t>Blau Advisors Strategic Partners, S.L.</t>
  </si>
  <si>
    <t>Andrea Carolina Briceño Peña</t>
  </si>
  <si>
    <t>Cevagraf, SCCL</t>
  </si>
  <si>
    <t xml:space="preserve">Ortega i Palau, S.L. </t>
  </si>
  <si>
    <t xml:space="preserve">Associació Lichen Innovació Social </t>
  </si>
  <si>
    <t>E1dos Dinamització Social, S.L.</t>
  </si>
  <si>
    <t>Aurora Lonetto</t>
  </si>
  <si>
    <t>Xavier Piñol Esteva</t>
  </si>
  <si>
    <t>Ramon Marrades Sempere</t>
  </si>
  <si>
    <t>Dezero Online Solutions, S.L.</t>
  </si>
  <si>
    <t xml:space="preserve">Asociación Red Innpulso - Red de ciudades de la ciencia y la innovacion </t>
  </si>
  <si>
    <t>EACOM, S.A.</t>
  </si>
  <si>
    <t>Josep Bayó Garcia</t>
  </si>
  <si>
    <t>TEA Cegos, S.A.</t>
  </si>
  <si>
    <t xml:space="preserve">Universitat Pompeu Fabra (UPF) </t>
  </si>
  <si>
    <t xml:space="preserve">Universitat Politècnica de Catalunya (UPC) </t>
  </si>
  <si>
    <t>Francisco Cabrer Crespí</t>
  </si>
  <si>
    <t>La Taula SCCL</t>
  </si>
  <si>
    <t>Plató Obert de produccions, S.L.U.</t>
  </si>
  <si>
    <t>Restaurant 4 Vents / GROWTH TRADE 2013 S.L.</t>
  </si>
  <si>
    <t>Trans-Bari, S.L.</t>
  </si>
  <si>
    <t>Pressing Impressió Digital, S.A.</t>
  </si>
  <si>
    <t>Isidor Torres Mayals</t>
  </si>
  <si>
    <t>Fundació Privada Centre CIM</t>
  </si>
  <si>
    <t>Impala Network Solutions, S.L.</t>
  </si>
  <si>
    <t xml:space="preserve">Transferència de recursos avançats i nous serveis, S.L. </t>
  </si>
  <si>
    <t>Informàtica Faer, S.L.</t>
  </si>
  <si>
    <t>Invita Events Management, S.L.</t>
  </si>
  <si>
    <t>L'apostrof</t>
  </si>
  <si>
    <t>Jordi Serratosa Carbonell</t>
  </si>
  <si>
    <t xml:space="preserve">Marcel Pagès Martin </t>
  </si>
  <si>
    <t>Espot Publicitat. SCP</t>
  </si>
  <si>
    <t xml:space="preserve">Alerta Prevenció </t>
  </si>
  <si>
    <t>360 Food Solutions, S.L.</t>
  </si>
  <si>
    <t>FA Digital Law &amp; Media Services, S.L.</t>
  </si>
  <si>
    <t>Genially Web S.L.</t>
  </si>
  <si>
    <t>Ahaslides Pte NTD</t>
  </si>
  <si>
    <t xml:space="preserve">Belso gestión integral de servicios </t>
  </si>
  <si>
    <t>Ricard Gracia Retortillo</t>
  </si>
  <si>
    <t>Ca la Guella</t>
  </si>
  <si>
    <t>Luisa Castelli Llinàs</t>
  </si>
  <si>
    <t>B15805419</t>
  </si>
  <si>
    <t>B62158381</t>
  </si>
  <si>
    <t>B62330121</t>
  </si>
  <si>
    <t>A28122125</t>
  </si>
  <si>
    <t>A82615972</t>
  </si>
  <si>
    <t>A80907397</t>
  </si>
  <si>
    <t>B59460618</t>
  </si>
  <si>
    <t>A66098435</t>
  </si>
  <si>
    <t>A81332322</t>
  </si>
  <si>
    <t>A63032601</t>
  </si>
  <si>
    <t>B61579348</t>
  </si>
  <si>
    <t>A28767671</t>
  </si>
  <si>
    <t>B64584949</t>
  </si>
  <si>
    <t>B81804643</t>
  </si>
  <si>
    <t>B64369556</t>
  </si>
  <si>
    <t>A79206223</t>
  </si>
  <si>
    <t>B43741172</t>
  </si>
  <si>
    <t>F58137001</t>
  </si>
  <si>
    <t>B62445705</t>
  </si>
  <si>
    <t>G66953647</t>
  </si>
  <si>
    <t>B63947238</t>
  </si>
  <si>
    <t>B65881484</t>
  </si>
  <si>
    <t>G87291621</t>
  </si>
  <si>
    <t>A60997665</t>
  </si>
  <si>
    <t>A28056604</t>
  </si>
  <si>
    <t>Q5850017D</t>
  </si>
  <si>
    <t>Q0818003F</t>
  </si>
  <si>
    <t>F60611977</t>
  </si>
  <si>
    <t>B64517386</t>
  </si>
  <si>
    <t>B66794728</t>
  </si>
  <si>
    <t>B59800920</t>
  </si>
  <si>
    <t>A61275202</t>
  </si>
  <si>
    <t>G63749162</t>
  </si>
  <si>
    <t>B60696721</t>
  </si>
  <si>
    <t>B62829999</t>
  </si>
  <si>
    <t>B98198286</t>
  </si>
  <si>
    <t>B97963219</t>
  </si>
  <si>
    <t>P0801900B</t>
  </si>
  <si>
    <t>F61292181</t>
  </si>
  <si>
    <t>B63183743</t>
  </si>
  <si>
    <t>B65421653</t>
  </si>
  <si>
    <t>B66345679</t>
  </si>
  <si>
    <t>B56019912</t>
  </si>
  <si>
    <t>202009760N</t>
  </si>
  <si>
    <t>B63173975</t>
  </si>
  <si>
    <t>F67551531</t>
  </si>
  <si>
    <t xml:space="preserve">Ajuntament de Barcelona </t>
  </si>
  <si>
    <t>B63211569</t>
  </si>
  <si>
    <t>J62861323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</si>
  <si>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</t>
    </r>
    <r>
      <rPr>
        <b/>
        <sz val="14"/>
        <color rgb="FF00B050"/>
        <rFont val="Arial"/>
        <family val="2"/>
      </rPr>
      <t>FUNDACIÓ BARCELONA INSTITUTE OF TECHNOLOGY FOR THE HABITAT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</si>
</sst>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4"/>
      <color rgb="FF00B050"/>
      <name val="Arial"/>
      <family val="2"/>
    </font>
    <font>
      <strike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5" fillId="2" borderId="2" xfId="0" applyFont="1" applyFill="1" applyBorder="1" applyAlignment="1" applyProtection="1">
      <alignment horizontal="left" vertical="center" indent="1"/>
      <protection locked="0"/>
    </xf>
    <xf numFmtId="4" fontId="7" fillId="3" borderId="0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Protection="1">
      <protection locked="0"/>
    </xf>
    <xf numFmtId="0" fontId="0" fillId="2" borderId="0" xfId="0" applyFill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4" fontId="0" fillId="2" borderId="0" xfId="0" applyNumberFormat="1" applyFont="1" applyFill="1" applyBorder="1" applyProtection="1"/>
    <xf numFmtId="0" fontId="13" fillId="4" borderId="2" xfId="1" applyFont="1" applyFill="1" applyBorder="1" applyAlignment="1" applyProtection="1">
      <alignment vertical="center" wrapText="1"/>
    </xf>
    <xf numFmtId="0" fontId="1" fillId="4" borderId="3" xfId="1" applyFont="1" applyFill="1" applyBorder="1" applyAlignment="1" applyProtection="1">
      <alignment horizontal="center"/>
    </xf>
    <xf numFmtId="0" fontId="14" fillId="4" borderId="3" xfId="1" applyFont="1" applyFill="1" applyBorder="1" applyAlignment="1" applyProtection="1">
      <alignment vertical="center"/>
    </xf>
    <xf numFmtId="0" fontId="1" fillId="4" borderId="4" xfId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9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4" fontId="11" fillId="4" borderId="1" xfId="0" applyNumberFormat="1" applyFont="1" applyFill="1" applyBorder="1" applyAlignment="1" applyProtection="1">
      <alignment horizontal="center" vertical="center" wrapText="1"/>
    </xf>
    <xf numFmtId="44" fontId="0" fillId="0" borderId="0" xfId="0" applyNumberFormat="1" applyProtection="1">
      <protection locked="0"/>
    </xf>
    <xf numFmtId="0" fontId="18" fillId="2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0" fillId="0" borderId="1" xfId="0" applyFill="1" applyBorder="1" applyProtection="1">
      <protection locked="0"/>
    </xf>
    <xf numFmtId="44" fontId="0" fillId="0" borderId="1" xfId="0" applyNumberFormat="1" applyFill="1" applyBorder="1" applyProtection="1">
      <protection locked="0"/>
    </xf>
    <xf numFmtId="44" fontId="7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44" fontId="1" fillId="0" borderId="1" xfId="0" applyNumberFormat="1" applyFont="1" applyFill="1" applyBorder="1" applyProtection="1">
      <protection locked="0"/>
    </xf>
    <xf numFmtId="44" fontId="6" fillId="0" borderId="1" xfId="0" applyNumberFormat="1" applyFont="1" applyFill="1" applyBorder="1" applyProtection="1">
      <protection locked="0"/>
    </xf>
    <xf numFmtId="44" fontId="19" fillId="0" borderId="1" xfId="0" applyNumberFormat="1" applyFont="1" applyFill="1" applyBorder="1" applyProtection="1">
      <protection locked="0"/>
    </xf>
    <xf numFmtId="164" fontId="20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Protection="1">
      <protection locked="0"/>
    </xf>
    <xf numFmtId="0" fontId="16" fillId="0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0" fontId="17" fillId="0" borderId="1" xfId="0" applyFon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49" fontId="0" fillId="0" borderId="1" xfId="0" applyNumberFormat="1" applyFill="1" applyBorder="1" applyProtection="1">
      <protection locked="0"/>
    </xf>
    <xf numFmtId="0" fontId="22" fillId="0" borderId="1" xfId="0" applyFont="1" applyFill="1" applyBorder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764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O73"/>
  <sheetViews>
    <sheetView tabSelected="1" workbookViewId="0">
      <selection activeCell="B9" sqref="B9:E9"/>
    </sheetView>
  </sheetViews>
  <sheetFormatPr defaultColWidth="8.88671875" defaultRowHeight="14.4" x14ac:dyDescent="0.3"/>
  <cols>
    <col min="1" max="1" width="2.44140625" style="1" customWidth="1"/>
    <col min="2" max="2" width="101.21875" style="3" bestFit="1" customWidth="1"/>
    <col min="3" max="3" width="21.5546875" style="3" customWidth="1"/>
    <col min="4" max="4" width="16.33203125" style="3" customWidth="1"/>
    <col min="5" max="5" width="22.6640625" style="3" customWidth="1"/>
    <col min="6" max="6" width="17" style="3" customWidth="1"/>
    <col min="7" max="16384" width="8.88671875" style="3"/>
  </cols>
  <sheetData>
    <row r="1" spans="1:15" ht="15" x14ac:dyDescent="0.25">
      <c r="A1" s="14"/>
      <c r="B1" s="15"/>
      <c r="C1" s="15"/>
      <c r="D1" s="15"/>
      <c r="E1" s="15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15" x14ac:dyDescent="0.25">
      <c r="A2" s="14"/>
      <c r="B2" s="16"/>
      <c r="C2" s="17"/>
      <c r="D2" s="17"/>
      <c r="E2" s="18"/>
      <c r="F2" s="2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5">
      <c r="A3" s="14"/>
      <c r="B3" s="16"/>
      <c r="C3" s="17"/>
      <c r="D3" s="17"/>
      <c r="E3" s="18"/>
      <c r="F3" s="2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25">
      <c r="A4" s="14"/>
      <c r="B4" s="16"/>
      <c r="C4" s="17"/>
      <c r="D4" s="17"/>
      <c r="E4" s="18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43.95" customHeight="1" x14ac:dyDescent="0.3">
      <c r="A5" s="14"/>
      <c r="B5" s="19" t="s">
        <v>5</v>
      </c>
      <c r="C5" s="20"/>
      <c r="D5" s="21" t="s">
        <v>1</v>
      </c>
      <c r="E5" s="22"/>
      <c r="F5" s="2"/>
      <c r="G5" s="1"/>
      <c r="H5" s="1"/>
      <c r="I5" s="1"/>
      <c r="J5" s="1"/>
      <c r="K5" s="1"/>
      <c r="L5" s="1"/>
      <c r="M5" s="1"/>
      <c r="N5" s="1"/>
      <c r="O5" s="1"/>
    </row>
    <row r="6" spans="1:15" ht="14.25" customHeight="1" x14ac:dyDescent="0.25">
      <c r="A6" s="14"/>
      <c r="B6" s="23"/>
      <c r="C6" s="24"/>
      <c r="D6" s="25"/>
      <c r="E6" s="25"/>
      <c r="F6" s="4"/>
      <c r="G6" s="5"/>
      <c r="H6" s="1"/>
      <c r="I6" s="1"/>
      <c r="J6" s="1"/>
      <c r="K6" s="1"/>
      <c r="L6" s="1"/>
      <c r="M6" s="1"/>
      <c r="N6" s="1"/>
      <c r="O6" s="1"/>
    </row>
    <row r="7" spans="1:15" ht="26.25" customHeight="1" x14ac:dyDescent="0.3">
      <c r="B7" s="6" t="s">
        <v>116</v>
      </c>
      <c r="C7" s="7" t="s">
        <v>6</v>
      </c>
      <c r="D7" s="40">
        <v>44615</v>
      </c>
      <c r="F7" s="2"/>
      <c r="G7" s="5"/>
      <c r="H7" s="1"/>
      <c r="I7" s="1"/>
      <c r="J7" s="1"/>
      <c r="K7" s="1"/>
      <c r="L7" s="1"/>
      <c r="M7" s="1"/>
      <c r="N7" s="1"/>
      <c r="O7" s="1"/>
    </row>
    <row r="8" spans="1:15" ht="19.2" customHeight="1" x14ac:dyDescent="0.25">
      <c r="A8" s="14"/>
      <c r="B8" s="16"/>
      <c r="C8" s="17"/>
      <c r="D8" s="17"/>
      <c r="E8" s="18"/>
      <c r="F8" s="2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 x14ac:dyDescent="0.3">
      <c r="A9" s="14"/>
      <c r="B9" s="26" t="s">
        <v>2</v>
      </c>
      <c r="C9" s="27" t="s">
        <v>3</v>
      </c>
      <c r="D9" s="28" t="s">
        <v>0</v>
      </c>
      <c r="E9" s="29" t="s">
        <v>4</v>
      </c>
      <c r="F9" s="2"/>
      <c r="G9" s="1"/>
      <c r="H9" s="1"/>
      <c r="I9" s="1"/>
      <c r="J9" s="1"/>
      <c r="K9" s="1"/>
      <c r="L9" s="1"/>
      <c r="M9" s="1"/>
      <c r="N9" s="1"/>
      <c r="O9" s="1"/>
    </row>
    <row r="10" spans="1:15" ht="19.2" customHeight="1" x14ac:dyDescent="0.35">
      <c r="B10" s="41" t="s">
        <v>59</v>
      </c>
      <c r="C10" s="33" t="s">
        <v>107</v>
      </c>
      <c r="D10" s="33">
        <v>1</v>
      </c>
      <c r="E10" s="35">
        <v>1342</v>
      </c>
      <c r="F10" s="2"/>
      <c r="G10" s="8"/>
      <c r="H10" s="2"/>
      <c r="I10" s="2"/>
      <c r="J10" s="8"/>
      <c r="K10" s="1"/>
      <c r="L10" s="1"/>
      <c r="M10" s="1"/>
      <c r="N10" s="1"/>
      <c r="O10" s="1"/>
    </row>
    <row r="11" spans="1:15" ht="19.2" customHeight="1" x14ac:dyDescent="0.35">
      <c r="B11" s="41" t="s">
        <v>23</v>
      </c>
      <c r="C11" s="33" t="s">
        <v>80</v>
      </c>
      <c r="D11" s="33">
        <v>1</v>
      </c>
      <c r="E11" s="35">
        <v>1264.692</v>
      </c>
      <c r="F11" s="2"/>
      <c r="G11" s="2"/>
      <c r="H11" s="2"/>
      <c r="I11" s="2"/>
      <c r="J11" s="2"/>
      <c r="K11" s="1"/>
      <c r="L11" s="1"/>
      <c r="M11" s="1"/>
      <c r="N11" s="1"/>
      <c r="O11" s="1"/>
    </row>
    <row r="12" spans="1:15" ht="19.2" customHeight="1" x14ac:dyDescent="0.35">
      <c r="B12" s="42" t="s">
        <v>62</v>
      </c>
      <c r="C12" s="33" t="s">
        <v>110</v>
      </c>
      <c r="D12" s="33">
        <v>1</v>
      </c>
      <c r="E12" s="34">
        <v>173.42934000000002</v>
      </c>
      <c r="F12" s="2"/>
      <c r="G12" s="2"/>
      <c r="H12" s="2"/>
      <c r="I12" s="2"/>
      <c r="J12" s="2"/>
      <c r="K12" s="1"/>
      <c r="L12" s="1"/>
      <c r="M12" s="1"/>
      <c r="N12" s="1"/>
      <c r="O12" s="1"/>
    </row>
    <row r="13" spans="1:15" ht="19.2" customHeight="1" x14ac:dyDescent="0.3">
      <c r="B13" s="42" t="s">
        <v>15</v>
      </c>
      <c r="C13" s="33" t="s">
        <v>74</v>
      </c>
      <c r="D13" s="33">
        <v>1</v>
      </c>
      <c r="E13" s="34">
        <v>605</v>
      </c>
      <c r="F13" s="2"/>
      <c r="G13" s="2"/>
      <c r="H13" s="2"/>
      <c r="I13" s="2"/>
      <c r="J13" s="2"/>
      <c r="K13" s="1"/>
      <c r="L13" s="1"/>
      <c r="M13" s="1"/>
      <c r="N13" s="1"/>
      <c r="O13" s="1"/>
    </row>
    <row r="14" spans="1:15" ht="19.2" customHeight="1" x14ac:dyDescent="0.35">
      <c r="B14" s="41" t="s">
        <v>113</v>
      </c>
      <c r="C14" s="36" t="s">
        <v>104</v>
      </c>
      <c r="D14" s="33">
        <v>1</v>
      </c>
      <c r="E14" s="35">
        <v>1372.1399999999999</v>
      </c>
      <c r="G14" s="2"/>
      <c r="H14" s="2"/>
      <c r="I14" s="2"/>
      <c r="J14" s="2"/>
      <c r="K14" s="1"/>
      <c r="L14" s="1"/>
      <c r="M14" s="1"/>
      <c r="N14" s="1"/>
      <c r="O14" s="1"/>
    </row>
    <row r="15" spans="1:15" ht="19.2" customHeight="1" x14ac:dyDescent="0.3">
      <c r="B15" s="42" t="s">
        <v>58</v>
      </c>
      <c r="C15" s="33" t="s">
        <v>106</v>
      </c>
      <c r="D15" s="33">
        <v>2</v>
      </c>
      <c r="E15" s="35">
        <f>1208+1512.5</f>
        <v>2720.5</v>
      </c>
      <c r="F15" s="2"/>
      <c r="G15" s="2"/>
      <c r="H15" s="2"/>
      <c r="I15" s="2"/>
      <c r="J15" s="2"/>
      <c r="K15" s="1"/>
      <c r="L15" s="1"/>
      <c r="M15" s="1"/>
      <c r="N15" s="1"/>
      <c r="O15" s="1"/>
    </row>
    <row r="16" spans="1:15" ht="19.2" customHeight="1" x14ac:dyDescent="0.3">
      <c r="B16" s="41" t="s">
        <v>27</v>
      </c>
      <c r="C16" s="43"/>
      <c r="D16" s="33">
        <v>1</v>
      </c>
      <c r="E16" s="34">
        <v>363</v>
      </c>
      <c r="F16" s="2"/>
      <c r="G16" s="10"/>
      <c r="H16" s="2"/>
      <c r="I16" s="2"/>
      <c r="J16" s="2"/>
      <c r="K16" s="1"/>
      <c r="L16" s="1"/>
      <c r="M16" s="1"/>
      <c r="N16" s="1"/>
      <c r="O16" s="1"/>
    </row>
    <row r="17" spans="2:15" ht="19.2" customHeight="1" x14ac:dyDescent="0.35">
      <c r="B17" s="41" t="s">
        <v>14</v>
      </c>
      <c r="C17" s="33" t="s">
        <v>73</v>
      </c>
      <c r="D17" s="33">
        <v>1</v>
      </c>
      <c r="E17" s="35">
        <v>1754.5</v>
      </c>
      <c r="F17" s="2"/>
      <c r="H17" s="1"/>
      <c r="I17" s="1"/>
      <c r="J17" s="1"/>
      <c r="K17" s="1"/>
      <c r="L17" s="1"/>
      <c r="M17" s="1"/>
      <c r="N17" s="1"/>
      <c r="O17" s="1"/>
    </row>
    <row r="18" spans="2:15" ht="19.2" customHeight="1" x14ac:dyDescent="0.3">
      <c r="B18" s="41" t="s">
        <v>36</v>
      </c>
      <c r="C18" s="36" t="s">
        <v>89</v>
      </c>
      <c r="D18" s="33">
        <v>1</v>
      </c>
      <c r="E18" s="34">
        <v>6000</v>
      </c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2:15" ht="19.2" customHeight="1" x14ac:dyDescent="0.3">
      <c r="B19" s="41" t="s">
        <v>30</v>
      </c>
      <c r="C19" s="36" t="s">
        <v>86</v>
      </c>
      <c r="D19" s="33">
        <v>1</v>
      </c>
      <c r="E19" s="34">
        <v>9740.5</v>
      </c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2:15" ht="19.2" customHeight="1" x14ac:dyDescent="0.35">
      <c r="B20" s="41" t="s">
        <v>8</v>
      </c>
      <c r="C20" s="36" t="s">
        <v>68</v>
      </c>
      <c r="D20" s="36">
        <v>2</v>
      </c>
      <c r="E20" s="37">
        <f>2904+4235</f>
        <v>7139</v>
      </c>
      <c r="F20" s="31"/>
      <c r="G20" s="1"/>
      <c r="H20" s="1"/>
      <c r="I20" s="1"/>
      <c r="J20" s="1"/>
      <c r="K20" s="1"/>
      <c r="L20" s="1"/>
      <c r="M20" s="1"/>
      <c r="N20" s="1"/>
      <c r="O20" s="1"/>
    </row>
    <row r="21" spans="2:15" ht="19.2" customHeight="1" x14ac:dyDescent="0.3">
      <c r="B21" s="41" t="s">
        <v>32</v>
      </c>
      <c r="C21" s="50"/>
      <c r="D21" s="36">
        <v>2</v>
      </c>
      <c r="E21" s="37">
        <f>6715.5+4610.1</f>
        <v>11325.6</v>
      </c>
      <c r="F21" s="31"/>
      <c r="G21" s="1"/>
      <c r="H21" s="1"/>
      <c r="I21" s="1"/>
      <c r="J21" s="1"/>
      <c r="K21" s="1"/>
      <c r="L21" s="1"/>
      <c r="M21" s="1"/>
      <c r="N21" s="1"/>
      <c r="O21" s="1"/>
    </row>
    <row r="22" spans="2:15" ht="19.2" customHeight="1" x14ac:dyDescent="0.3">
      <c r="B22" s="42" t="s">
        <v>63</v>
      </c>
      <c r="C22" s="33" t="s">
        <v>111</v>
      </c>
      <c r="D22" s="33">
        <v>1</v>
      </c>
      <c r="E22" s="35">
        <v>54.45</v>
      </c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2:15" ht="19.2" customHeight="1" x14ac:dyDescent="0.35">
      <c r="B23" s="41" t="s">
        <v>26</v>
      </c>
      <c r="C23" s="36" t="s">
        <v>83</v>
      </c>
      <c r="D23" s="33">
        <v>1</v>
      </c>
      <c r="E23" s="35">
        <v>14520</v>
      </c>
      <c r="F23" s="2"/>
    </row>
    <row r="24" spans="2:15" ht="19.2" customHeight="1" x14ac:dyDescent="0.35">
      <c r="B24" s="42" t="s">
        <v>65</v>
      </c>
      <c r="C24" s="33" t="s">
        <v>112</v>
      </c>
      <c r="D24" s="33">
        <v>1</v>
      </c>
      <c r="E24" s="34">
        <v>196.13000000000002</v>
      </c>
    </row>
    <row r="25" spans="2:15" ht="19.2" customHeight="1" x14ac:dyDescent="0.3">
      <c r="B25" s="41" t="s">
        <v>11</v>
      </c>
      <c r="C25" s="33" t="s">
        <v>70</v>
      </c>
      <c r="D25" s="33">
        <v>2</v>
      </c>
      <c r="E25" s="35">
        <f>6655+2991.12</f>
        <v>9646.119999999999</v>
      </c>
    </row>
    <row r="26" spans="2:15" ht="19.2" customHeight="1" x14ac:dyDescent="0.35">
      <c r="B26" s="41" t="s">
        <v>28</v>
      </c>
      <c r="C26" s="36" t="s">
        <v>84</v>
      </c>
      <c r="D26" s="33">
        <v>1</v>
      </c>
      <c r="E26" s="35">
        <v>1232.0477000000001</v>
      </c>
      <c r="F26" s="2"/>
    </row>
    <row r="27" spans="2:15" ht="19.2" customHeight="1" x14ac:dyDescent="0.35">
      <c r="B27" s="41" t="s">
        <v>35</v>
      </c>
      <c r="C27" s="36" t="s">
        <v>88</v>
      </c>
      <c r="D27" s="33">
        <v>1</v>
      </c>
      <c r="E27" s="38">
        <v>7744</v>
      </c>
    </row>
    <row r="28" spans="2:15" ht="19.2" customHeight="1" x14ac:dyDescent="0.35">
      <c r="B28" s="41" t="s">
        <v>7</v>
      </c>
      <c r="C28" s="33" t="s">
        <v>67</v>
      </c>
      <c r="D28" s="33">
        <v>1</v>
      </c>
      <c r="E28" s="38">
        <v>71.873999999999995</v>
      </c>
      <c r="F28" s="2"/>
    </row>
    <row r="29" spans="2:15" ht="19.2" customHeight="1" x14ac:dyDescent="0.35">
      <c r="B29" s="41" t="s">
        <v>18</v>
      </c>
      <c r="C29" s="33" t="s">
        <v>76</v>
      </c>
      <c r="D29" s="33">
        <v>1</v>
      </c>
      <c r="E29" s="34">
        <v>78000</v>
      </c>
    </row>
    <row r="30" spans="2:15" ht="19.2" customHeight="1" x14ac:dyDescent="0.3">
      <c r="B30" s="41" t="s">
        <v>31</v>
      </c>
      <c r="C30" s="36" t="s">
        <v>87</v>
      </c>
      <c r="D30" s="33">
        <v>1</v>
      </c>
      <c r="E30" s="35">
        <v>7442.4679999999998</v>
      </c>
    </row>
    <row r="31" spans="2:15" ht="19.2" customHeight="1" x14ac:dyDescent="0.35">
      <c r="B31" s="41" t="s">
        <v>37</v>
      </c>
      <c r="C31" s="36" t="s">
        <v>90</v>
      </c>
      <c r="D31" s="33">
        <v>1</v>
      </c>
      <c r="E31" s="34">
        <v>13915</v>
      </c>
    </row>
    <row r="32" spans="2:15" ht="19.2" customHeight="1" x14ac:dyDescent="0.35">
      <c r="B32" s="41" t="s">
        <v>17</v>
      </c>
      <c r="C32" s="44" t="s">
        <v>114</v>
      </c>
      <c r="D32" s="33">
        <v>1</v>
      </c>
      <c r="E32" s="34">
        <v>171654.42360000001</v>
      </c>
    </row>
    <row r="33" spans="2:10" ht="19.2" customHeight="1" x14ac:dyDescent="0.35">
      <c r="B33" s="42" t="s">
        <v>57</v>
      </c>
      <c r="C33" s="33" t="s">
        <v>115</v>
      </c>
      <c r="D33" s="33">
        <v>1</v>
      </c>
      <c r="E33" s="34">
        <v>8443.3799999999992</v>
      </c>
    </row>
    <row r="34" spans="2:10" ht="19.2" customHeight="1" x14ac:dyDescent="0.35">
      <c r="B34" s="41" t="s">
        <v>60</v>
      </c>
      <c r="C34" s="33" t="s">
        <v>108</v>
      </c>
      <c r="D34" s="33">
        <v>1</v>
      </c>
      <c r="E34" s="34">
        <v>1694</v>
      </c>
    </row>
    <row r="35" spans="2:10" ht="19.2" customHeight="1" x14ac:dyDescent="0.3">
      <c r="B35" s="41" t="s">
        <v>42</v>
      </c>
      <c r="C35" s="36"/>
      <c r="D35" s="33">
        <v>1</v>
      </c>
      <c r="E35" s="35">
        <v>5263.5</v>
      </c>
      <c r="H35" s="8"/>
      <c r="I35" s="11"/>
      <c r="J35" s="11"/>
    </row>
    <row r="36" spans="2:10" ht="19.2" customHeight="1" x14ac:dyDescent="0.3">
      <c r="B36" s="41" t="s">
        <v>49</v>
      </c>
      <c r="C36" s="36" t="s">
        <v>99</v>
      </c>
      <c r="D36" s="33">
        <v>1</v>
      </c>
      <c r="E36" s="35">
        <v>7000</v>
      </c>
      <c r="H36" s="8"/>
      <c r="I36" s="11"/>
      <c r="J36" s="11"/>
    </row>
    <row r="37" spans="2:10" ht="19.2" customHeight="1" x14ac:dyDescent="0.35">
      <c r="B37" s="41" t="s">
        <v>61</v>
      </c>
      <c r="C37" s="33" t="s">
        <v>109</v>
      </c>
      <c r="D37" s="33">
        <v>1</v>
      </c>
      <c r="E37" s="34">
        <v>249.90129999999999</v>
      </c>
      <c r="H37" s="12"/>
      <c r="I37" s="11"/>
      <c r="J37" s="11"/>
    </row>
    <row r="38" spans="2:10" ht="19.2" customHeight="1" x14ac:dyDescent="0.35">
      <c r="B38" s="41" t="s">
        <v>50</v>
      </c>
      <c r="C38" s="36" t="s">
        <v>100</v>
      </c>
      <c r="D38" s="33">
        <v>1</v>
      </c>
      <c r="E38" s="35">
        <v>6644.5819000000001</v>
      </c>
      <c r="H38" s="11"/>
      <c r="I38" s="11"/>
      <c r="J38" s="11"/>
    </row>
    <row r="39" spans="2:10" ht="19.2" customHeight="1" x14ac:dyDescent="0.3">
      <c r="B39" s="41" t="s">
        <v>52</v>
      </c>
      <c r="C39" s="36" t="s">
        <v>102</v>
      </c>
      <c r="D39" s="33">
        <v>1</v>
      </c>
      <c r="E39" s="35">
        <v>293503.65000000002</v>
      </c>
      <c r="H39" s="11"/>
      <c r="I39" s="11"/>
      <c r="J39" s="11"/>
    </row>
    <row r="40" spans="2:10" ht="19.2" customHeight="1" x14ac:dyDescent="0.3">
      <c r="B40" s="41" t="s">
        <v>52</v>
      </c>
      <c r="C40" s="33" t="s">
        <v>102</v>
      </c>
      <c r="D40" s="33">
        <v>1</v>
      </c>
      <c r="E40" s="34">
        <v>972.84</v>
      </c>
      <c r="H40" s="8"/>
      <c r="I40" s="11"/>
      <c r="J40" s="12"/>
    </row>
    <row r="41" spans="2:10" ht="19.2" customHeight="1" x14ac:dyDescent="0.35">
      <c r="B41" s="45" t="s">
        <v>53</v>
      </c>
      <c r="C41" s="46" t="s">
        <v>103</v>
      </c>
      <c r="D41" s="33">
        <v>1</v>
      </c>
      <c r="E41" s="35">
        <v>58987.5</v>
      </c>
      <c r="H41" s="13"/>
    </row>
    <row r="42" spans="2:10" ht="19.2" customHeight="1" x14ac:dyDescent="0.35">
      <c r="B42" s="41" t="s">
        <v>48</v>
      </c>
      <c r="C42" s="36"/>
      <c r="D42" s="33">
        <v>1</v>
      </c>
      <c r="E42" s="35">
        <v>15125</v>
      </c>
    </row>
    <row r="43" spans="2:10" ht="19.2" customHeight="1" x14ac:dyDescent="0.3">
      <c r="B43" s="41" t="s">
        <v>22</v>
      </c>
      <c r="C43" s="36" t="s">
        <v>79</v>
      </c>
      <c r="D43" s="33">
        <v>1</v>
      </c>
      <c r="E43" s="35">
        <v>7542.6076000000003</v>
      </c>
    </row>
    <row r="44" spans="2:10" ht="19.2" customHeight="1" x14ac:dyDescent="0.35">
      <c r="B44" s="41" t="s">
        <v>55</v>
      </c>
      <c r="C44" s="36"/>
      <c r="D44" s="33">
        <v>1</v>
      </c>
      <c r="E44" s="34">
        <v>17545</v>
      </c>
    </row>
    <row r="45" spans="2:10" ht="19.2" customHeight="1" x14ac:dyDescent="0.3">
      <c r="B45" s="41" t="s">
        <v>38</v>
      </c>
      <c r="C45" s="36"/>
      <c r="D45" s="33">
        <v>1</v>
      </c>
      <c r="E45" s="34">
        <v>1778.7</v>
      </c>
    </row>
    <row r="46" spans="2:10" ht="19.2" customHeight="1" x14ac:dyDescent="0.35">
      <c r="B46" s="41" t="s">
        <v>9</v>
      </c>
      <c r="C46" s="36" t="s">
        <v>69</v>
      </c>
      <c r="D46" s="33">
        <v>2</v>
      </c>
      <c r="E46" s="39">
        <f>3339.0918+1666.17</f>
        <v>5005.2618000000002</v>
      </c>
      <c r="F46" s="32"/>
    </row>
    <row r="47" spans="2:10" ht="19.2" customHeight="1" x14ac:dyDescent="0.35">
      <c r="B47" s="41" t="s">
        <v>43</v>
      </c>
      <c r="C47" s="36" t="s">
        <v>94</v>
      </c>
      <c r="D47" s="33">
        <v>3</v>
      </c>
      <c r="E47" s="35">
        <f>10379.7672+720.192+865.15</f>
        <v>11965.109200000001</v>
      </c>
    </row>
    <row r="48" spans="2:10" ht="19.2" customHeight="1" x14ac:dyDescent="0.35">
      <c r="B48" s="45" t="s">
        <v>54</v>
      </c>
      <c r="C48" s="33" t="s">
        <v>105</v>
      </c>
      <c r="D48" s="33">
        <v>1</v>
      </c>
      <c r="E48" s="34">
        <v>922.02</v>
      </c>
    </row>
    <row r="49" spans="2:8" ht="19.2" customHeight="1" x14ac:dyDescent="0.3">
      <c r="B49" s="41" t="s">
        <v>12</v>
      </c>
      <c r="C49" s="33" t="s">
        <v>71</v>
      </c>
      <c r="D49" s="33">
        <v>1</v>
      </c>
      <c r="E49" s="35">
        <v>9075</v>
      </c>
    </row>
    <row r="50" spans="2:8" ht="19.2" customHeight="1" x14ac:dyDescent="0.3">
      <c r="B50" s="42" t="s">
        <v>66</v>
      </c>
      <c r="C50" s="33"/>
      <c r="D50" s="33">
        <v>2</v>
      </c>
      <c r="E50" s="34">
        <f>998.25+8318.75</f>
        <v>9317</v>
      </c>
    </row>
    <row r="51" spans="2:8" ht="19.2" customHeight="1" x14ac:dyDescent="0.3">
      <c r="B51" s="42" t="s">
        <v>25</v>
      </c>
      <c r="C51" s="33" t="s">
        <v>82</v>
      </c>
      <c r="D51" s="33">
        <v>2</v>
      </c>
      <c r="E51" s="39">
        <f>907.5+805.8358</f>
        <v>1713.3357999999998</v>
      </c>
      <c r="F51" s="32"/>
    </row>
    <row r="52" spans="2:8" ht="19.2" customHeight="1" x14ac:dyDescent="0.35">
      <c r="B52" s="47" t="s">
        <v>10</v>
      </c>
      <c r="C52" s="48"/>
      <c r="D52" s="33">
        <v>2</v>
      </c>
      <c r="E52" s="37">
        <f>2789.05+3419.46</f>
        <v>6208.51</v>
      </c>
    </row>
    <row r="53" spans="2:8" ht="19.2" customHeight="1" x14ac:dyDescent="0.35">
      <c r="B53" s="41" t="s">
        <v>20</v>
      </c>
      <c r="C53" s="36" t="s">
        <v>77</v>
      </c>
      <c r="D53" s="33">
        <v>1</v>
      </c>
      <c r="E53" s="34">
        <v>2134.44</v>
      </c>
    </row>
    <row r="54" spans="2:8" ht="19.2" customHeight="1" x14ac:dyDescent="0.3">
      <c r="B54" s="41" t="s">
        <v>56</v>
      </c>
      <c r="C54" s="36"/>
      <c r="D54" s="33">
        <v>1</v>
      </c>
      <c r="E54" s="35">
        <v>15730</v>
      </c>
    </row>
    <row r="55" spans="2:8" ht="19.2" customHeight="1" x14ac:dyDescent="0.35">
      <c r="B55" s="41" t="s">
        <v>16</v>
      </c>
      <c r="C55" s="33" t="s">
        <v>75</v>
      </c>
      <c r="D55" s="33">
        <v>1</v>
      </c>
      <c r="E55" s="35">
        <v>7130.27</v>
      </c>
    </row>
    <row r="56" spans="2:8" ht="19.2" customHeight="1" x14ac:dyDescent="0.35">
      <c r="B56" s="41" t="s">
        <v>29</v>
      </c>
      <c r="C56" s="36" t="s">
        <v>85</v>
      </c>
      <c r="D56" s="33">
        <v>1</v>
      </c>
      <c r="E56" s="35">
        <v>2371.6</v>
      </c>
    </row>
    <row r="57" spans="2:8" ht="19.2" customHeight="1" x14ac:dyDescent="0.3">
      <c r="B57" s="41" t="s">
        <v>44</v>
      </c>
      <c r="C57" s="36" t="s">
        <v>95</v>
      </c>
      <c r="D57" s="33">
        <v>1</v>
      </c>
      <c r="E57" s="34">
        <v>847</v>
      </c>
    </row>
    <row r="58" spans="2:8" ht="19.2" customHeight="1" x14ac:dyDescent="0.3">
      <c r="B58" s="41" t="s">
        <v>47</v>
      </c>
      <c r="C58" s="36" t="s">
        <v>98</v>
      </c>
      <c r="D58" s="33">
        <v>1</v>
      </c>
      <c r="E58" s="35">
        <v>179.72129999999999</v>
      </c>
    </row>
    <row r="59" spans="2:8" ht="19.2" customHeight="1" x14ac:dyDescent="0.35">
      <c r="B59" s="41" t="s">
        <v>34</v>
      </c>
      <c r="C59" s="36"/>
      <c r="D59" s="33">
        <v>1</v>
      </c>
      <c r="E59" s="34">
        <v>13527.8</v>
      </c>
    </row>
    <row r="60" spans="2:8" ht="19.2" customHeight="1" x14ac:dyDescent="0.3">
      <c r="B60" s="42" t="s">
        <v>21</v>
      </c>
      <c r="C60" s="33" t="s">
        <v>78</v>
      </c>
      <c r="D60" s="33">
        <v>1</v>
      </c>
      <c r="E60" s="35">
        <v>1028.5</v>
      </c>
    </row>
    <row r="61" spans="2:8" ht="19.2" customHeight="1" x14ac:dyDescent="0.35">
      <c r="B61" s="41" t="s">
        <v>45</v>
      </c>
      <c r="C61" s="36" t="s">
        <v>96</v>
      </c>
      <c r="D61" s="33">
        <v>1</v>
      </c>
      <c r="E61" s="35">
        <v>599.5</v>
      </c>
      <c r="H61" s="9"/>
    </row>
    <row r="62" spans="2:8" ht="19.2" customHeight="1" x14ac:dyDescent="0.35">
      <c r="B62" s="42" t="s">
        <v>64</v>
      </c>
      <c r="C62" s="49"/>
      <c r="D62" s="33">
        <v>1</v>
      </c>
      <c r="E62" s="35">
        <v>200</v>
      </c>
    </row>
    <row r="63" spans="2:8" ht="19.2" customHeight="1" x14ac:dyDescent="0.35">
      <c r="B63" s="41" t="s">
        <v>19</v>
      </c>
      <c r="C63" s="36"/>
      <c r="D63" s="33">
        <v>1</v>
      </c>
      <c r="E63" s="34">
        <v>968</v>
      </c>
    </row>
    <row r="64" spans="2:8" ht="19.2" customHeight="1" x14ac:dyDescent="0.35">
      <c r="B64" s="41" t="s">
        <v>39</v>
      </c>
      <c r="C64" s="36" t="s">
        <v>91</v>
      </c>
      <c r="D64" s="33">
        <v>1</v>
      </c>
      <c r="E64" s="34">
        <v>54450</v>
      </c>
    </row>
    <row r="65" spans="2:5" ht="19.2" customHeight="1" x14ac:dyDescent="0.35">
      <c r="B65" s="41" t="s">
        <v>46</v>
      </c>
      <c r="C65" s="36" t="s">
        <v>97</v>
      </c>
      <c r="D65" s="33">
        <v>1</v>
      </c>
      <c r="E65" s="35">
        <v>302.5</v>
      </c>
    </row>
    <row r="66" spans="2:5" ht="19.2" customHeight="1" x14ac:dyDescent="0.3">
      <c r="B66" s="45" t="s">
        <v>51</v>
      </c>
      <c r="C66" s="46" t="s">
        <v>101</v>
      </c>
      <c r="D66" s="33">
        <v>1</v>
      </c>
      <c r="E66" s="35">
        <v>73798.868000000002</v>
      </c>
    </row>
    <row r="67" spans="2:5" ht="19.2" customHeight="1" x14ac:dyDescent="0.3">
      <c r="B67" s="41" t="s">
        <v>41</v>
      </c>
      <c r="C67" s="36" t="s">
        <v>93</v>
      </c>
      <c r="D67" s="33">
        <v>1</v>
      </c>
      <c r="E67" s="35">
        <v>18148.79</v>
      </c>
    </row>
    <row r="68" spans="2:5" ht="19.2" customHeight="1" x14ac:dyDescent="0.3">
      <c r="B68" s="41" t="s">
        <v>40</v>
      </c>
      <c r="C68" s="36" t="s">
        <v>92</v>
      </c>
      <c r="D68" s="33">
        <v>1</v>
      </c>
      <c r="E68" s="34">
        <v>18148.79</v>
      </c>
    </row>
    <row r="69" spans="2:5" ht="19.2" customHeight="1" x14ac:dyDescent="0.3">
      <c r="B69" s="41" t="s">
        <v>13</v>
      </c>
      <c r="C69" s="33" t="s">
        <v>72</v>
      </c>
      <c r="D69" s="33">
        <v>1</v>
      </c>
      <c r="E69" s="34">
        <v>4840</v>
      </c>
    </row>
    <row r="70" spans="2:5" ht="19.2" customHeight="1" x14ac:dyDescent="0.3">
      <c r="B70" s="41" t="s">
        <v>24</v>
      </c>
      <c r="C70" s="33" t="s">
        <v>81</v>
      </c>
      <c r="D70" s="33">
        <v>1</v>
      </c>
      <c r="E70" s="35">
        <v>54.45</v>
      </c>
    </row>
    <row r="71" spans="2:5" ht="19.2" customHeight="1" x14ac:dyDescent="0.3">
      <c r="B71" s="41" t="s">
        <v>33</v>
      </c>
      <c r="C71" s="36"/>
      <c r="D71" s="33">
        <v>1</v>
      </c>
      <c r="E71" s="35">
        <v>6243.6</v>
      </c>
    </row>
    <row r="73" spans="2:5" x14ac:dyDescent="0.3">
      <c r="E73" s="30"/>
    </row>
  </sheetData>
  <sheetProtection password="C9C3" sheet="1" objects="1" scenarios="1" formatCells="0" formatColumns="0" formatRows="0" insertRows="0" deleteRows="0" sort="0" autoFilter="0" pivotTables="0"/>
  <sortState ref="B10:F74">
    <sortCondition ref="B10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2021 Relació Contractistes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2022-02-23T15:03:36Z</dcterms:modified>
</cp:coreProperties>
</file>