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23136" windowHeight="3996"/>
  </bookViews>
  <sheets>
    <sheet name=" Campanyes 2019" sheetId="1" r:id="rId1"/>
  </sheets>
  <definedNames>
    <definedName name="_xlnm.Print_Area" localSheetId="0">' Campanyes 2019'!$A$1:$Q$123</definedName>
  </definedNames>
  <calcPr calcId="145621"/>
</workbook>
</file>

<file path=xl/calcChain.xml><?xml version="1.0" encoding="utf-8"?>
<calcChain xmlns="http://schemas.openxmlformats.org/spreadsheetml/2006/main">
  <c r="M117" i="1" l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118" i="1" s="1"/>
  <c r="Q119" i="1" l="1"/>
  <c r="P119" i="1"/>
  <c r="O119" i="1"/>
  <c r="N119" i="1"/>
</calcChain>
</file>

<file path=xl/sharedStrings.xml><?xml version="1.0" encoding="utf-8"?>
<sst xmlns="http://schemas.openxmlformats.org/spreadsheetml/2006/main" count="131" uniqueCount="131">
  <si>
    <t>INFORME DE TRANSPARÈNCIA - AJUNTAMENT DE BARCELONA</t>
  </si>
  <si>
    <t>INVERSIÓ PUBLICITÀRIA</t>
  </si>
  <si>
    <t>ANY 2019</t>
  </si>
  <si>
    <t>DESPESA CREATIVITAT, PRODUCCIÓ I MITJANS</t>
  </si>
  <si>
    <t>DENOMINACIÓ CAMPANYA</t>
  </si>
  <si>
    <t>TOTAL DESPESA MITJANS</t>
  </si>
  <si>
    <t>TOTAL CREATIVITAT, PRODUCCIÓ, DISTRIBUCIONS I SEGUIMENT</t>
  </si>
  <si>
    <t>ACCIONS ESPECIALS</t>
  </si>
  <si>
    <t>TOTAL CAMPANYA</t>
  </si>
  <si>
    <t>1er Trimestre</t>
  </si>
  <si>
    <t>2er Trimestre</t>
  </si>
  <si>
    <t>3er Trimestre</t>
  </si>
  <si>
    <t>4er Trimestre</t>
  </si>
  <si>
    <t>PREMSA DIÀRIA</t>
  </si>
  <si>
    <t>REVISTES</t>
  </si>
  <si>
    <t>INTERNET</t>
  </si>
  <si>
    <t>EMISSORES DE RÀDIO</t>
  </si>
  <si>
    <t>TELEVISIÓ</t>
  </si>
  <si>
    <t>CINEMA</t>
  </si>
  <si>
    <t>EXTERIOR</t>
  </si>
  <si>
    <t>PROXIMITAT REVISTES</t>
  </si>
  <si>
    <t>20 ANYS CIBERNARIUM</t>
  </si>
  <si>
    <t>25N 2019</t>
  </si>
  <si>
    <t>40 ANYS AJUNTAMENTS DEMOCRATICS</t>
  </si>
  <si>
    <t>ABANDONAMENT ANIMAL 2019</t>
  </si>
  <si>
    <t>ACCELERADORA LABORAL 2019</t>
  </si>
  <si>
    <t>ACCIONS PROXIMITAT CIUTAT VELLA 2019</t>
  </si>
  <si>
    <t>ACCIONS PROXIMITAT EIXAMPLE 2019</t>
  </si>
  <si>
    <t>ACCIONS PROXIMITAT GRACIA 2019</t>
  </si>
  <si>
    <t>ACCIONS PROXIMITAT LES CORTS 2019</t>
  </si>
  <si>
    <t>ACCIONS PROXIMITAT NOU BARRIS 2019</t>
  </si>
  <si>
    <t>ACCIONS PROXIMITAT SANT ANDREU 2019</t>
  </si>
  <si>
    <t>ACCIONS PROXIMITAT SANT MARTI 2019</t>
  </si>
  <si>
    <t>ACCIONS PROXIMITAT SANTS-MONTJUIC 2019</t>
  </si>
  <si>
    <t>ACCIONS PROXIMITAT SARRIA-SANT GERVASI 2019</t>
  </si>
  <si>
    <t>AGENDES CULTURALS 2019</t>
  </si>
  <si>
    <t>AJUTS FISCALS - IBI 2019</t>
  </si>
  <si>
    <t>ALWAYS BARCELONA I ESDEVENIMENTS INTERNACIONALS 2019</t>
  </si>
  <si>
    <t>ANUNCIS ADMINISTRATIUS INFORMACIO CIUTADA 2019</t>
  </si>
  <si>
    <t>ASSESSORAMENT PER LA IGUALTAT - LIDERA 2019</t>
  </si>
  <si>
    <t>BARCELONA ACTIVA 2019</t>
  </si>
  <si>
    <t>BARCELONA ACTIVA JOVES 2019</t>
  </si>
  <si>
    <t>BARCELONA DISTRICTE CULTURAL 2019</t>
  </si>
  <si>
    <t>BARCELONA INFRASTRUCTURES 2019</t>
  </si>
  <si>
    <t>BIENNAL CIUTAT I CIENCIA 2019</t>
  </si>
  <si>
    <t>BRANDED CONTENT DIGITAL BARCELONA ACTIVA</t>
  </si>
  <si>
    <t>COMERÇ 2019</t>
  </si>
  <si>
    <t>CONCURS ROSES NOVES 2019</t>
  </si>
  <si>
    <t>CONFERENCIES 11 DE SETEMBRE</t>
  </si>
  <si>
    <t>CONTAMINACIO 2019</t>
  </si>
  <si>
    <t>CONVIVENCIA 2019</t>
  </si>
  <si>
    <t>CURSA MERCABARNA 2019</t>
  </si>
  <si>
    <t>DANSA. QUINZENA METROPOLITANA 2019</t>
  </si>
  <si>
    <t>DETECTORS DE FUMS 2019</t>
  </si>
  <si>
    <t>DIA INTERNACIONAL ARXIUS 2019</t>
  </si>
  <si>
    <t>DIA INTERNACIONAL DE LA DONA 2019</t>
  </si>
  <si>
    <t>DIA SENSE COTXES 2019</t>
  </si>
  <si>
    <t>DOMINI PUNT BARCELONA 2019</t>
  </si>
  <si>
    <t>DRETS DE LA CIUTADANIA, PARTICIPACIO I TRANSPARENCIA 2019</t>
  </si>
  <si>
    <t>DRETS ENERGETICS 2019</t>
  </si>
  <si>
    <t>DRETS SOCIALS 2019</t>
  </si>
  <si>
    <t>ECONOMIA SOCIAL I SOLIDARIA 2019</t>
  </si>
  <si>
    <t>ESPAI DE TROBADA PER A TREBALLADORES</t>
  </si>
  <si>
    <t>ESPORT I SALUT 2019</t>
  </si>
  <si>
    <t>ESQUELES 2019</t>
  </si>
  <si>
    <t>EXPOSICIO UMBRAL 2019</t>
  </si>
  <si>
    <t>FEMINISMES I JUSTICIA GLOBAL 2019</t>
  </si>
  <si>
    <t>FESTA DE LA BICI 2019</t>
  </si>
  <si>
    <t>FESTIVAL GREC 2019</t>
  </si>
  <si>
    <t>HABITATGE 2019</t>
  </si>
  <si>
    <t>ICUB MUSEUS MUNICIPALS I EQUIPAMENTS CULTURALS 2019</t>
  </si>
  <si>
    <t>ICUB PROGRAMES I ACTIVITATS 2019</t>
  </si>
  <si>
    <t>INTERNATIONAL COMMUNITY DAY 2019</t>
  </si>
  <si>
    <t>IT ACADEMY 2019</t>
  </si>
  <si>
    <t>LLUM BARCELONA 2019</t>
  </si>
  <si>
    <t>LOCAL LOCAL 2019</t>
  </si>
  <si>
    <t>MEMORIA HISTORICA 2019</t>
  </si>
  <si>
    <t>MERCABARNA 2019</t>
  </si>
  <si>
    <t>MERCAT DE MERCATS 2019</t>
  </si>
  <si>
    <t>MERCATS 2019</t>
  </si>
  <si>
    <t>MERCE 2019</t>
  </si>
  <si>
    <t>MOBILE 2019</t>
  </si>
  <si>
    <t>MUSICA ALS PARCS 2019</t>
  </si>
  <si>
    <t>NADAL 2018-2019 - GENER 2019</t>
  </si>
  <si>
    <t>NADAL 2019-2020 (DESEMBRE)</t>
  </si>
  <si>
    <t>NOU BICING 2019</t>
  </si>
  <si>
    <t>OFERTA PUBLICA GUARDIA URBANA 2019</t>
  </si>
  <si>
    <t>PAISATGE URBA 2019</t>
  </si>
  <si>
    <t>PARK GUELL 2019</t>
  </si>
  <si>
    <t>PLA DE BARRIS 2019</t>
  </si>
  <si>
    <t>PLAQUES SOLARS FOTOVOLTAIQUES 2019</t>
  </si>
  <si>
    <t>PORTES OBERTES CORPUS  2019</t>
  </si>
  <si>
    <t>PORTES OBERTES PALAUET ALBENIZ 2019</t>
  </si>
  <si>
    <t>PORTES OBERTES SANTA EULALIA 2019</t>
  </si>
  <si>
    <t>PREMIS MONTSERRAT ROIG 2019</t>
  </si>
  <si>
    <t>PRIMAVERA REPUBLICANA 2019</t>
  </si>
  <si>
    <t>PROMOCIÓ ESPORT 2019</t>
  </si>
  <si>
    <t>SANT JORDI 2019</t>
  </si>
  <si>
    <t>SEGURETAT VIARIA MOTORISTES 2019</t>
  </si>
  <si>
    <t>SETMANA ARQUITECTURA 2019</t>
  </si>
  <si>
    <t>SETMANA DE LA SOSTENIBILITAT 2019</t>
  </si>
  <si>
    <t>SETMANA INTERNACIONAL DE MERCATS</t>
  </si>
  <si>
    <t>SINDICA DE GREUGES 2019</t>
  </si>
  <si>
    <t>SMART CITY EXPO 2019</t>
  </si>
  <si>
    <t>SMART CITY WEEK 2019</t>
  </si>
  <si>
    <t>SMOU 2019</t>
  </si>
  <si>
    <t>SUBVENCIONS IMPULS ECONOMIC 2019</t>
  </si>
  <si>
    <t>SUBVENCIONS IMPULS ECONOMIC TERRITORI 2019</t>
  </si>
  <si>
    <t>TIBIDABO 2019</t>
  </si>
  <si>
    <t>VACANCES ESTIU PER INFANTS 2019</t>
  </si>
  <si>
    <t>VIATGES GENT GRAN 2019</t>
  </si>
  <si>
    <t>VINCLES 2019</t>
  </si>
  <si>
    <t>WORLD DATA BIZ CHALLENGE BCN KOBE 2019</t>
  </si>
  <si>
    <t>ZONA BAIXES EMISSIONS 2019</t>
  </si>
  <si>
    <t>ZOO 2019</t>
  </si>
  <si>
    <t>CONTINGUTS INTERES CIUTADA 2019</t>
  </si>
  <si>
    <t>Continguts barris equipaments</t>
  </si>
  <si>
    <t>Continguts convivencia</t>
  </si>
  <si>
    <t>Continguts cultura</t>
  </si>
  <si>
    <t>Continguts ecologia</t>
  </si>
  <si>
    <t>Continguts economia</t>
  </si>
  <si>
    <t>Continguts educació</t>
  </si>
  <si>
    <t>Continguts esports</t>
  </si>
  <si>
    <t>Continguts feminismes-lgtb</t>
  </si>
  <si>
    <t>Continguts interès ciutadà</t>
  </si>
  <si>
    <t>Continguts interès social</t>
  </si>
  <si>
    <t>Continguts mobilitat</t>
  </si>
  <si>
    <t>Continguts treball</t>
  </si>
  <si>
    <t>Continguts turisme sostenible</t>
  </si>
  <si>
    <t>TOTAL GENERAL</t>
  </si>
  <si>
    <t>PERCENTATGE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</si>
</sst>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44" fontId="4" fillId="0" borderId="0" xfId="1" applyFont="1" applyBorder="1"/>
    <xf numFmtId="44" fontId="4" fillId="0" borderId="0" xfId="1" applyFont="1" applyBorder="1" applyAlignment="1">
      <alignment wrapText="1"/>
    </xf>
    <xf numFmtId="44" fontId="5" fillId="0" borderId="0" xfId="1" applyFont="1" applyBorder="1"/>
    <xf numFmtId="44" fontId="5" fillId="0" borderId="0" xfId="1" applyFont="1"/>
    <xf numFmtId="44" fontId="5" fillId="0" borderId="0" xfId="1" applyFont="1" applyAlignment="1">
      <alignment wrapText="1"/>
    </xf>
    <xf numFmtId="44" fontId="0" fillId="0" borderId="0" xfId="1" applyFont="1"/>
    <xf numFmtId="44" fontId="0" fillId="0" borderId="0" xfId="1" applyFont="1" applyAlignment="1">
      <alignment wrapText="1"/>
    </xf>
    <xf numFmtId="44" fontId="6" fillId="0" borderId="0" xfId="1" applyFont="1" applyAlignment="1">
      <alignment horizontal="center" vertical="center"/>
    </xf>
    <xf numFmtId="44" fontId="7" fillId="3" borderId="0" xfId="1" applyFont="1" applyFill="1" applyAlignment="1">
      <alignment horizontal="center" vertical="center"/>
    </xf>
    <xf numFmtId="44" fontId="0" fillId="0" borderId="0" xfId="1" applyFont="1" applyAlignment="1">
      <alignment vertical="center"/>
    </xf>
    <xf numFmtId="44" fontId="7" fillId="4" borderId="0" xfId="1" applyFont="1" applyFill="1" applyAlignment="1">
      <alignment horizontal="center" vertical="center" wrapText="1"/>
    </xf>
    <xf numFmtId="44" fontId="7" fillId="5" borderId="0" xfId="1" applyFont="1" applyFill="1" applyAlignment="1">
      <alignment horizontal="center" vertical="center" wrapText="1"/>
    </xf>
    <xf numFmtId="44" fontId="7" fillId="6" borderId="0" xfId="1" applyFont="1" applyFill="1" applyAlignment="1">
      <alignment horizontal="center" vertical="center" wrapText="1"/>
    </xf>
    <xf numFmtId="44" fontId="7" fillId="2" borderId="1" xfId="1" applyFont="1" applyFill="1" applyBorder="1" applyAlignment="1">
      <alignment horizontal="center" vertical="center"/>
    </xf>
    <xf numFmtId="44" fontId="0" fillId="0" borderId="2" xfId="1" applyFont="1" applyBorder="1"/>
    <xf numFmtId="44" fontId="0" fillId="3" borderId="0" xfId="1" applyFont="1" applyFill="1"/>
    <xf numFmtId="44" fontId="2" fillId="3" borderId="3" xfId="1" applyFont="1" applyFill="1" applyBorder="1"/>
    <xf numFmtId="44" fontId="0" fillId="4" borderId="0" xfId="1" applyFont="1" applyFill="1" applyAlignment="1">
      <alignment wrapText="1"/>
    </xf>
    <xf numFmtId="44" fontId="0" fillId="5" borderId="0" xfId="1" applyFont="1" applyFill="1" applyAlignment="1">
      <alignment wrapText="1"/>
    </xf>
    <xf numFmtId="44" fontId="0" fillId="6" borderId="0" xfId="1" applyFont="1" applyFill="1" applyAlignment="1">
      <alignment wrapText="1"/>
    </xf>
    <xf numFmtId="44" fontId="0" fillId="2" borderId="0" xfId="1" applyFont="1" applyFill="1"/>
    <xf numFmtId="44" fontId="0" fillId="3" borderId="4" xfId="1" applyFont="1" applyFill="1" applyBorder="1"/>
    <xf numFmtId="44" fontId="0" fillId="0" borderId="4" xfId="1" applyFont="1" applyBorder="1"/>
    <xf numFmtId="44" fontId="0" fillId="4" borderId="4" xfId="1" applyFont="1" applyFill="1" applyBorder="1" applyAlignment="1">
      <alignment wrapText="1"/>
    </xf>
    <xf numFmtId="44" fontId="0" fillId="5" borderId="4" xfId="1" applyFont="1" applyFill="1" applyBorder="1" applyAlignment="1">
      <alignment wrapText="1"/>
    </xf>
    <xf numFmtId="44" fontId="0" fillId="6" borderId="4" xfId="1" applyFont="1" applyFill="1" applyBorder="1" applyAlignment="1">
      <alignment wrapText="1"/>
    </xf>
    <xf numFmtId="44" fontId="0" fillId="2" borderId="4" xfId="1" applyFont="1" applyFill="1" applyBorder="1"/>
    <xf numFmtId="44" fontId="2" fillId="7" borderId="0" xfId="1" quotePrefix="1" applyFont="1" applyFill="1"/>
    <xf numFmtId="44" fontId="0" fillId="7" borderId="0" xfId="1" quotePrefix="1" applyFont="1" applyFill="1" applyAlignment="1">
      <alignment horizontal="left" indent="7"/>
    </xf>
    <xf numFmtId="44" fontId="8" fillId="0" borderId="5" xfId="1" applyFont="1" applyBorder="1" applyAlignment="1">
      <alignment horizontal="right"/>
    </xf>
    <xf numFmtId="44" fontId="2" fillId="3" borderId="5" xfId="1" applyFont="1" applyFill="1" applyBorder="1"/>
    <xf numFmtId="44" fontId="2" fillId="0" borderId="5" xfId="1" applyFont="1" applyBorder="1"/>
    <xf numFmtId="44" fontId="2" fillId="4" borderId="5" xfId="1" applyFont="1" applyFill="1" applyBorder="1" applyAlignment="1">
      <alignment wrapText="1"/>
    </xf>
    <xf numFmtId="44" fontId="2" fillId="5" borderId="5" xfId="1" applyFont="1" applyFill="1" applyBorder="1" applyAlignment="1">
      <alignment wrapText="1"/>
    </xf>
    <xf numFmtId="44" fontId="2" fillId="6" borderId="5" xfId="1" applyFont="1" applyFill="1" applyBorder="1" applyAlignment="1">
      <alignment wrapText="1"/>
    </xf>
    <xf numFmtId="44" fontId="2" fillId="2" borderId="5" xfId="1" applyFont="1" applyFill="1" applyBorder="1"/>
    <xf numFmtId="44" fontId="2" fillId="0" borderId="0" xfId="1" applyFont="1"/>
    <xf numFmtId="44" fontId="2" fillId="0" borderId="0" xfId="1" applyFont="1" applyAlignment="1">
      <alignment wrapText="1"/>
    </xf>
    <xf numFmtId="10" fontId="2" fillId="2" borderId="6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44" fontId="2" fillId="2" borderId="7" xfId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Q121"/>
  <sheetViews>
    <sheetView tabSelected="1" topLeftCell="C1" workbookViewId="0">
      <selection sqref="A1:Q1"/>
    </sheetView>
  </sheetViews>
  <sheetFormatPr defaultColWidth="11.44140625" defaultRowHeight="14.4" x14ac:dyDescent="0.3"/>
  <cols>
    <col min="1" max="1" width="60.5546875" style="7" bestFit="1" customWidth="1"/>
    <col min="2" max="2" width="24.88671875" style="7" bestFit="1" customWidth="1"/>
    <col min="3" max="3" width="16.44140625" style="7" customWidth="1"/>
    <col min="4" max="5" width="14.6640625" style="7" customWidth="1"/>
    <col min="6" max="6" width="21.5546875" style="7" customWidth="1"/>
    <col min="7" max="7" width="13.109375" style="7" customWidth="1"/>
    <col min="8" max="8" width="12" style="7" customWidth="1"/>
    <col min="9" max="9" width="13.109375" style="7" customWidth="1"/>
    <col min="10" max="10" width="22.33203125" style="7" customWidth="1"/>
    <col min="11" max="13" width="15.6640625" style="8" customWidth="1"/>
    <col min="14" max="17" width="15.6640625" style="7" bestFit="1" customWidth="1"/>
    <col min="18" max="18" width="18.33203125" style="7" customWidth="1"/>
    <col min="19" max="16384" width="11.44140625" style="7"/>
  </cols>
  <sheetData>
    <row r="1" spans="1:17" s="1" customFormat="1" ht="21" x14ac:dyDescent="0.4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s="1" customFormat="1" ht="21" x14ac:dyDescent="0.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" customFormat="1" ht="18" customHeight="1" x14ac:dyDescent="0.35">
      <c r="A3" s="41" t="s">
        <v>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4" customFormat="1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2"/>
      <c r="O4" s="2"/>
      <c r="P4" s="2"/>
      <c r="Q4" s="2"/>
    </row>
    <row r="5" spans="1:17" s="5" customFormat="1" ht="15" x14ac:dyDescent="0.25">
      <c r="K5" s="6"/>
      <c r="L5" s="6"/>
      <c r="M5" s="6"/>
    </row>
    <row r="6" spans="1:17" ht="15.75" thickBot="1" x14ac:dyDescent="0.3"/>
    <row r="7" spans="1:17" ht="15.6" thickTop="1" thickBot="1" x14ac:dyDescent="0.35">
      <c r="N7" s="42" t="s">
        <v>3</v>
      </c>
      <c r="O7" s="43"/>
      <c r="P7" s="43"/>
      <c r="Q7" s="43"/>
    </row>
    <row r="8" spans="1:17" s="11" customFormat="1" ht="73.2" thickTop="1" thickBot="1" x14ac:dyDescent="0.35">
      <c r="A8" s="9" t="s">
        <v>4</v>
      </c>
      <c r="B8" s="10" t="s">
        <v>5</v>
      </c>
      <c r="K8" s="12" t="s">
        <v>6</v>
      </c>
      <c r="L8" s="13" t="s">
        <v>7</v>
      </c>
      <c r="M8" s="14" t="s">
        <v>8</v>
      </c>
      <c r="N8" s="15" t="s">
        <v>9</v>
      </c>
      <c r="O8" s="15" t="s">
        <v>10</v>
      </c>
      <c r="P8" s="15" t="s">
        <v>11</v>
      </c>
      <c r="Q8" s="15" t="s">
        <v>12</v>
      </c>
    </row>
    <row r="9" spans="1:17" ht="15" thickTop="1" x14ac:dyDescent="0.3">
      <c r="A9" s="16"/>
      <c r="B9" s="17"/>
      <c r="C9" s="18" t="s">
        <v>13</v>
      </c>
      <c r="D9" s="18" t="s">
        <v>14</v>
      </c>
      <c r="E9" s="18" t="s">
        <v>15</v>
      </c>
      <c r="F9" s="18" t="s">
        <v>16</v>
      </c>
      <c r="G9" s="18" t="s">
        <v>17</v>
      </c>
      <c r="H9" s="18" t="s">
        <v>18</v>
      </c>
      <c r="I9" s="18" t="s">
        <v>19</v>
      </c>
      <c r="J9" s="18" t="s">
        <v>20</v>
      </c>
      <c r="K9" s="19"/>
      <c r="L9" s="20"/>
      <c r="M9" s="21"/>
      <c r="N9" s="22"/>
      <c r="O9" s="22"/>
      <c r="P9" s="22"/>
      <c r="Q9" s="22"/>
    </row>
    <row r="10" spans="1:17" x14ac:dyDescent="0.3">
      <c r="A10" s="7" t="s">
        <v>21</v>
      </c>
      <c r="B10" s="23">
        <v>56989.070000000007</v>
      </c>
      <c r="C10" s="24">
        <v>19517.260000000002</v>
      </c>
      <c r="D10" s="24"/>
      <c r="E10" s="24">
        <v>22798.370000000003</v>
      </c>
      <c r="F10" s="24">
        <v>11950.94</v>
      </c>
      <c r="G10" s="24"/>
      <c r="H10" s="24"/>
      <c r="I10" s="24">
        <v>2722.5</v>
      </c>
      <c r="J10" s="24"/>
      <c r="K10" s="25">
        <v>269.51</v>
      </c>
      <c r="L10" s="26">
        <v>0</v>
      </c>
      <c r="M10" s="27">
        <f>+B10+K10+L10</f>
        <v>57258.580000000009</v>
      </c>
      <c r="N10" s="28">
        <v>0</v>
      </c>
      <c r="O10" s="28">
        <v>0</v>
      </c>
      <c r="P10" s="28">
        <v>0</v>
      </c>
      <c r="Q10" s="28">
        <v>57258.58</v>
      </c>
    </row>
    <row r="11" spans="1:17" x14ac:dyDescent="0.3">
      <c r="A11" s="7" t="s">
        <v>22</v>
      </c>
      <c r="B11" s="23">
        <v>400242.42</v>
      </c>
      <c r="C11" s="24">
        <v>52420.329999999994</v>
      </c>
      <c r="D11" s="24"/>
      <c r="E11" s="24">
        <v>127794.15999999996</v>
      </c>
      <c r="F11" s="24">
        <v>40438.550000000003</v>
      </c>
      <c r="G11" s="24">
        <v>132926.29999999999</v>
      </c>
      <c r="H11" s="24">
        <v>14877.760000000002</v>
      </c>
      <c r="I11" s="24">
        <v>31785.320000000003</v>
      </c>
      <c r="J11" s="24"/>
      <c r="K11" s="25">
        <v>110709.79</v>
      </c>
      <c r="L11" s="26">
        <v>0</v>
      </c>
      <c r="M11" s="27">
        <f t="shared" ref="M11:M74" si="0">+B11+K11+L11</f>
        <v>510952.20999999996</v>
      </c>
      <c r="N11" s="28">
        <v>0</v>
      </c>
      <c r="O11" s="28">
        <v>0</v>
      </c>
      <c r="P11" s="28">
        <v>0</v>
      </c>
      <c r="Q11" s="28">
        <v>510952.21</v>
      </c>
    </row>
    <row r="12" spans="1:17" x14ac:dyDescent="0.3">
      <c r="A12" s="7" t="s">
        <v>23</v>
      </c>
      <c r="B12" s="23">
        <v>48751.100000000006</v>
      </c>
      <c r="C12" s="24">
        <v>38783.120000000003</v>
      </c>
      <c r="D12" s="24">
        <v>9967.98</v>
      </c>
      <c r="E12" s="24"/>
      <c r="F12" s="24"/>
      <c r="G12" s="24"/>
      <c r="H12" s="24"/>
      <c r="I12" s="24"/>
      <c r="J12" s="24"/>
      <c r="K12" s="25">
        <v>10162.6</v>
      </c>
      <c r="L12" s="26">
        <v>0</v>
      </c>
      <c r="M12" s="27">
        <f t="shared" si="0"/>
        <v>58913.700000000004</v>
      </c>
      <c r="N12" s="28">
        <v>38178.120000000003</v>
      </c>
      <c r="O12" s="28">
        <v>20069.580000000002</v>
      </c>
      <c r="P12" s="28">
        <v>61</v>
      </c>
      <c r="Q12" s="28">
        <v>605</v>
      </c>
    </row>
    <row r="13" spans="1:17" x14ac:dyDescent="0.3">
      <c r="A13" s="7" t="s">
        <v>24</v>
      </c>
      <c r="B13" s="23">
        <v>57042.16</v>
      </c>
      <c r="C13" s="24">
        <v>33946.550000000003</v>
      </c>
      <c r="D13" s="24"/>
      <c r="E13" s="24">
        <v>23095.61</v>
      </c>
      <c r="F13" s="24"/>
      <c r="G13" s="24"/>
      <c r="H13" s="24"/>
      <c r="I13" s="24"/>
      <c r="J13" s="24"/>
      <c r="K13" s="25">
        <v>977.69</v>
      </c>
      <c r="L13" s="26">
        <v>0</v>
      </c>
      <c r="M13" s="27">
        <f t="shared" si="0"/>
        <v>58019.850000000006</v>
      </c>
      <c r="N13" s="28">
        <v>20443.3</v>
      </c>
      <c r="O13" s="28">
        <v>0</v>
      </c>
      <c r="P13" s="28">
        <v>0</v>
      </c>
      <c r="Q13" s="28">
        <v>37576.550000000003</v>
      </c>
    </row>
    <row r="14" spans="1:17" x14ac:dyDescent="0.3">
      <c r="A14" s="7" t="s">
        <v>25</v>
      </c>
      <c r="B14" s="23">
        <v>5657.83</v>
      </c>
      <c r="C14" s="24"/>
      <c r="D14" s="24"/>
      <c r="E14" s="24">
        <v>5657.83</v>
      </c>
      <c r="F14" s="24"/>
      <c r="G14" s="24"/>
      <c r="H14" s="24"/>
      <c r="I14" s="24"/>
      <c r="J14" s="24"/>
      <c r="K14" s="25">
        <v>309.99</v>
      </c>
      <c r="L14" s="26">
        <v>0</v>
      </c>
      <c r="M14" s="27">
        <f t="shared" si="0"/>
        <v>5967.82</v>
      </c>
      <c r="N14" s="28">
        <v>0</v>
      </c>
      <c r="O14" s="28">
        <v>0</v>
      </c>
      <c r="P14" s="28">
        <v>5967.82</v>
      </c>
      <c r="Q14" s="28">
        <v>0</v>
      </c>
    </row>
    <row r="15" spans="1:17" x14ac:dyDescent="0.3">
      <c r="A15" s="7" t="s">
        <v>26</v>
      </c>
      <c r="B15" s="23">
        <v>14149.529999999999</v>
      </c>
      <c r="C15" s="24"/>
      <c r="D15" s="24"/>
      <c r="E15" s="24"/>
      <c r="F15" s="24"/>
      <c r="G15" s="24"/>
      <c r="H15" s="24"/>
      <c r="I15" s="24"/>
      <c r="J15" s="24">
        <v>14149.529999999999</v>
      </c>
      <c r="K15" s="25">
        <v>8162.03</v>
      </c>
      <c r="L15" s="26">
        <v>0</v>
      </c>
      <c r="M15" s="27">
        <f t="shared" si="0"/>
        <v>22311.559999999998</v>
      </c>
      <c r="N15" s="28">
        <v>4366.45</v>
      </c>
      <c r="O15" s="28">
        <v>6445.33</v>
      </c>
      <c r="P15" s="28">
        <v>7953.3</v>
      </c>
      <c r="Q15" s="28">
        <v>3546.48</v>
      </c>
    </row>
    <row r="16" spans="1:17" x14ac:dyDescent="0.3">
      <c r="A16" s="7" t="s">
        <v>27</v>
      </c>
      <c r="B16" s="23">
        <v>15406.53</v>
      </c>
      <c r="C16" s="24">
        <v>4245.59</v>
      </c>
      <c r="D16" s="24"/>
      <c r="E16" s="24">
        <v>8775.43</v>
      </c>
      <c r="F16" s="24"/>
      <c r="G16" s="24"/>
      <c r="H16" s="24"/>
      <c r="I16" s="24"/>
      <c r="J16" s="24">
        <v>2385.5100000000002</v>
      </c>
      <c r="K16" s="25">
        <v>1095.05</v>
      </c>
      <c r="L16" s="26">
        <v>0</v>
      </c>
      <c r="M16" s="27">
        <f t="shared" si="0"/>
        <v>16501.580000000002</v>
      </c>
      <c r="N16" s="28">
        <v>4245.59</v>
      </c>
      <c r="O16" s="28">
        <v>2478.9</v>
      </c>
      <c r="P16" s="28">
        <v>6130.08</v>
      </c>
      <c r="Q16" s="28">
        <v>3647.01</v>
      </c>
    </row>
    <row r="17" spans="1:17" x14ac:dyDescent="0.3">
      <c r="A17" s="7" t="s">
        <v>28</v>
      </c>
      <c r="B17" s="23">
        <v>55455.590000000011</v>
      </c>
      <c r="C17" s="24">
        <v>37768.550000000003</v>
      </c>
      <c r="D17" s="24"/>
      <c r="E17" s="24"/>
      <c r="F17" s="24"/>
      <c r="G17" s="24"/>
      <c r="H17" s="24"/>
      <c r="I17" s="24"/>
      <c r="J17" s="24">
        <v>17687.040000000005</v>
      </c>
      <c r="K17" s="25">
        <v>0</v>
      </c>
      <c r="L17" s="26">
        <v>0</v>
      </c>
      <c r="M17" s="27">
        <f t="shared" si="0"/>
        <v>55455.590000000011</v>
      </c>
      <c r="N17" s="28">
        <v>4531.4399999999996</v>
      </c>
      <c r="O17" s="28">
        <v>2632.8</v>
      </c>
      <c r="P17" s="28">
        <v>45000.35</v>
      </c>
      <c r="Q17" s="28">
        <v>3291</v>
      </c>
    </row>
    <row r="18" spans="1:17" x14ac:dyDescent="0.3">
      <c r="A18" s="7" t="s">
        <v>29</v>
      </c>
      <c r="B18" s="23">
        <v>18055.490000000002</v>
      </c>
      <c r="C18" s="24"/>
      <c r="D18" s="24"/>
      <c r="E18" s="24"/>
      <c r="F18" s="24"/>
      <c r="G18" s="24"/>
      <c r="H18" s="24"/>
      <c r="I18" s="24"/>
      <c r="J18" s="24">
        <v>18055.490000000002</v>
      </c>
      <c r="K18" s="25">
        <v>44058.54</v>
      </c>
      <c r="L18" s="26">
        <v>0</v>
      </c>
      <c r="M18" s="27">
        <f t="shared" si="0"/>
        <v>62114.03</v>
      </c>
      <c r="N18" s="28">
        <v>4118.95</v>
      </c>
      <c r="O18" s="28">
        <v>19063.21</v>
      </c>
      <c r="P18" s="28">
        <v>5744.95</v>
      </c>
      <c r="Q18" s="28">
        <v>33186.92</v>
      </c>
    </row>
    <row r="19" spans="1:17" x14ac:dyDescent="0.3">
      <c r="A19" s="7" t="s">
        <v>30</v>
      </c>
      <c r="B19" s="23">
        <v>15957.479999999996</v>
      </c>
      <c r="C19" s="24"/>
      <c r="D19" s="24"/>
      <c r="E19" s="24"/>
      <c r="F19" s="24"/>
      <c r="G19" s="24"/>
      <c r="H19" s="24"/>
      <c r="I19" s="24"/>
      <c r="J19" s="24">
        <v>15957.479999999996</v>
      </c>
      <c r="K19" s="25">
        <v>16356.32</v>
      </c>
      <c r="L19" s="26">
        <v>0</v>
      </c>
      <c r="M19" s="27">
        <f t="shared" si="0"/>
        <v>32313.799999999996</v>
      </c>
      <c r="N19" s="28">
        <v>5928.43</v>
      </c>
      <c r="O19" s="28">
        <v>15814.47</v>
      </c>
      <c r="P19" s="28">
        <v>5646.6</v>
      </c>
      <c r="Q19" s="28">
        <v>4924.3</v>
      </c>
    </row>
    <row r="20" spans="1:17" x14ac:dyDescent="0.3">
      <c r="A20" s="7" t="s">
        <v>31</v>
      </c>
      <c r="B20" s="23">
        <v>14302.149999999998</v>
      </c>
      <c r="C20" s="24"/>
      <c r="D20" s="24"/>
      <c r="E20" s="24">
        <v>4497.8100000000004</v>
      </c>
      <c r="F20" s="24"/>
      <c r="G20" s="24"/>
      <c r="H20" s="24"/>
      <c r="I20" s="24"/>
      <c r="J20" s="24">
        <v>9804.3399999999983</v>
      </c>
      <c r="K20" s="25">
        <v>8334.2800000000007</v>
      </c>
      <c r="L20" s="26">
        <v>0</v>
      </c>
      <c r="M20" s="27">
        <f t="shared" si="0"/>
        <v>22636.43</v>
      </c>
      <c r="N20" s="28">
        <v>2607.1799999999998</v>
      </c>
      <c r="O20" s="28">
        <v>13206.37</v>
      </c>
      <c r="P20" s="28">
        <v>2532.44</v>
      </c>
      <c r="Q20" s="28">
        <v>4290.4399999999996</v>
      </c>
    </row>
    <row r="21" spans="1:17" x14ac:dyDescent="0.3">
      <c r="A21" s="7" t="s">
        <v>32</v>
      </c>
      <c r="B21" s="23">
        <v>3860.4600000000005</v>
      </c>
      <c r="C21" s="24"/>
      <c r="D21" s="24"/>
      <c r="E21" s="24"/>
      <c r="F21" s="24"/>
      <c r="G21" s="24"/>
      <c r="H21" s="24"/>
      <c r="I21" s="24"/>
      <c r="J21" s="24">
        <v>3860.4600000000005</v>
      </c>
      <c r="K21" s="25">
        <v>72.599999999999994</v>
      </c>
      <c r="L21" s="26">
        <v>0</v>
      </c>
      <c r="M21" s="27">
        <f t="shared" si="0"/>
        <v>3933.0600000000004</v>
      </c>
      <c r="N21" s="28">
        <v>734.49</v>
      </c>
      <c r="O21" s="28">
        <v>1246.99</v>
      </c>
      <c r="P21" s="28">
        <v>464.42</v>
      </c>
      <c r="Q21" s="28">
        <v>1487.16</v>
      </c>
    </row>
    <row r="22" spans="1:17" x14ac:dyDescent="0.3">
      <c r="A22" s="7" t="s">
        <v>33</v>
      </c>
      <c r="B22" s="23">
        <v>27823.019999999997</v>
      </c>
      <c r="C22" s="24">
        <v>1009.24</v>
      </c>
      <c r="D22" s="24"/>
      <c r="E22" s="24">
        <v>508.2000000000001</v>
      </c>
      <c r="F22" s="24">
        <v>5955.48</v>
      </c>
      <c r="G22" s="24"/>
      <c r="H22" s="24"/>
      <c r="I22" s="24"/>
      <c r="J22" s="24">
        <v>20350.099999999995</v>
      </c>
      <c r="K22" s="25">
        <v>28549.63</v>
      </c>
      <c r="L22" s="26">
        <v>0</v>
      </c>
      <c r="M22" s="27">
        <f t="shared" si="0"/>
        <v>56372.649999999994</v>
      </c>
      <c r="N22" s="28">
        <v>12981.15</v>
      </c>
      <c r="O22" s="28">
        <v>14748.11</v>
      </c>
      <c r="P22" s="28">
        <v>21675.94</v>
      </c>
      <c r="Q22" s="28">
        <v>6967.45</v>
      </c>
    </row>
    <row r="23" spans="1:17" x14ac:dyDescent="0.3">
      <c r="A23" s="7" t="s">
        <v>34</v>
      </c>
      <c r="B23" s="23">
        <v>9784.7000000000007</v>
      </c>
      <c r="C23" s="24"/>
      <c r="D23" s="24"/>
      <c r="E23" s="24">
        <v>242.61</v>
      </c>
      <c r="F23" s="24"/>
      <c r="G23" s="24"/>
      <c r="H23" s="24"/>
      <c r="I23" s="24"/>
      <c r="J23" s="24">
        <v>9542.09</v>
      </c>
      <c r="K23" s="25">
        <v>471.9</v>
      </c>
      <c r="L23" s="26">
        <v>0</v>
      </c>
      <c r="M23" s="27">
        <f t="shared" si="0"/>
        <v>10256.6</v>
      </c>
      <c r="N23" s="28">
        <v>1334.34</v>
      </c>
      <c r="O23" s="28">
        <v>3010.23</v>
      </c>
      <c r="P23" s="28">
        <v>2141.7399999999998</v>
      </c>
      <c r="Q23" s="28">
        <v>3770.29</v>
      </c>
    </row>
    <row r="24" spans="1:17" x14ac:dyDescent="0.3">
      <c r="A24" s="7" t="s">
        <v>35</v>
      </c>
      <c r="B24" s="23">
        <v>491209.95000000024</v>
      </c>
      <c r="C24" s="24">
        <v>91828.680000000008</v>
      </c>
      <c r="D24" s="24">
        <v>399381.27000000025</v>
      </c>
      <c r="E24" s="24"/>
      <c r="F24" s="24"/>
      <c r="G24" s="24"/>
      <c r="H24" s="24"/>
      <c r="I24" s="24"/>
      <c r="J24" s="24"/>
      <c r="K24" s="25">
        <v>0</v>
      </c>
      <c r="L24" s="26">
        <v>0</v>
      </c>
      <c r="M24" s="27">
        <f t="shared" si="0"/>
        <v>491209.95000000024</v>
      </c>
      <c r="N24" s="28">
        <v>101221</v>
      </c>
      <c r="O24" s="28">
        <v>147500.71</v>
      </c>
      <c r="P24" s="28">
        <v>70571.259999999995</v>
      </c>
      <c r="Q24" s="28">
        <v>171916.98</v>
      </c>
    </row>
    <row r="25" spans="1:17" x14ac:dyDescent="0.3">
      <c r="A25" s="7" t="s">
        <v>36</v>
      </c>
      <c r="B25" s="23">
        <v>98683.44</v>
      </c>
      <c r="C25" s="24">
        <v>18546.620000000003</v>
      </c>
      <c r="D25" s="24">
        <v>3548.9300000000003</v>
      </c>
      <c r="E25" s="24">
        <v>28364</v>
      </c>
      <c r="F25" s="24">
        <v>14332.070000000002</v>
      </c>
      <c r="G25" s="24"/>
      <c r="H25" s="24"/>
      <c r="I25" s="24">
        <v>30488.129999999997</v>
      </c>
      <c r="J25" s="24">
        <v>3403.6899999999996</v>
      </c>
      <c r="K25" s="25">
        <v>14487.460000000001</v>
      </c>
      <c r="L25" s="26">
        <v>0</v>
      </c>
      <c r="M25" s="27">
        <f t="shared" si="0"/>
        <v>113170.90000000001</v>
      </c>
      <c r="N25" s="28">
        <v>0</v>
      </c>
      <c r="O25" s="28">
        <v>113170.9</v>
      </c>
      <c r="P25" s="28">
        <v>0</v>
      </c>
      <c r="Q25" s="28">
        <v>0</v>
      </c>
    </row>
    <row r="26" spans="1:17" x14ac:dyDescent="0.3">
      <c r="A26" s="7" t="s">
        <v>37</v>
      </c>
      <c r="B26" s="23">
        <v>40745.82</v>
      </c>
      <c r="C26" s="24">
        <v>3630</v>
      </c>
      <c r="D26" s="24"/>
      <c r="E26" s="24"/>
      <c r="F26" s="24"/>
      <c r="G26" s="24"/>
      <c r="H26" s="24"/>
      <c r="I26" s="24">
        <v>37115.82</v>
      </c>
      <c r="J26" s="24"/>
      <c r="K26" s="25">
        <v>29013.200000000001</v>
      </c>
      <c r="L26" s="26">
        <v>0</v>
      </c>
      <c r="M26" s="27">
        <f t="shared" si="0"/>
        <v>69759.02</v>
      </c>
      <c r="N26" s="28">
        <v>40380.94</v>
      </c>
      <c r="O26" s="28">
        <v>27599.38</v>
      </c>
      <c r="P26" s="28">
        <v>0</v>
      </c>
      <c r="Q26" s="28">
        <v>1778.7</v>
      </c>
    </row>
    <row r="27" spans="1:17" x14ac:dyDescent="0.3">
      <c r="A27" s="7" t="s">
        <v>38</v>
      </c>
      <c r="B27" s="23">
        <v>73095.600000000006</v>
      </c>
      <c r="C27" s="24">
        <v>73095.600000000006</v>
      </c>
      <c r="D27" s="24"/>
      <c r="E27" s="24"/>
      <c r="F27" s="24"/>
      <c r="G27" s="24"/>
      <c r="H27" s="24"/>
      <c r="I27" s="24"/>
      <c r="J27" s="24"/>
      <c r="K27" s="25">
        <v>0</v>
      </c>
      <c r="L27" s="26">
        <v>0</v>
      </c>
      <c r="M27" s="27">
        <f t="shared" si="0"/>
        <v>73095.600000000006</v>
      </c>
      <c r="N27" s="28">
        <v>9692.27</v>
      </c>
      <c r="O27" s="28">
        <v>15812.65</v>
      </c>
      <c r="P27" s="28">
        <v>15302</v>
      </c>
      <c r="Q27" s="28">
        <v>32288.68</v>
      </c>
    </row>
    <row r="28" spans="1:17" x14ac:dyDescent="0.3">
      <c r="A28" s="7" t="s">
        <v>39</v>
      </c>
      <c r="B28" s="23">
        <v>144770.12</v>
      </c>
      <c r="C28" s="24">
        <v>41832.510000000009</v>
      </c>
      <c r="D28" s="24">
        <v>3509</v>
      </c>
      <c r="E28" s="24">
        <v>68965.589999999982</v>
      </c>
      <c r="F28" s="24">
        <v>30463.020000000011</v>
      </c>
      <c r="G28" s="24"/>
      <c r="H28" s="24"/>
      <c r="I28" s="24"/>
      <c r="J28" s="24"/>
      <c r="K28" s="25">
        <v>787.94</v>
      </c>
      <c r="L28" s="26">
        <v>0</v>
      </c>
      <c r="M28" s="27">
        <f t="shared" si="0"/>
        <v>145558.06</v>
      </c>
      <c r="N28" s="28">
        <v>0</v>
      </c>
      <c r="O28" s="28">
        <v>0</v>
      </c>
      <c r="P28" s="28">
        <v>0</v>
      </c>
      <c r="Q28" s="28">
        <v>145558.06</v>
      </c>
    </row>
    <row r="29" spans="1:17" x14ac:dyDescent="0.3">
      <c r="A29" s="7" t="s">
        <v>40</v>
      </c>
      <c r="B29" s="23">
        <v>29377.33</v>
      </c>
      <c r="C29" s="24">
        <v>15303.93</v>
      </c>
      <c r="D29" s="24"/>
      <c r="E29" s="24">
        <v>14073.4</v>
      </c>
      <c r="F29" s="24"/>
      <c r="G29" s="24"/>
      <c r="H29" s="24"/>
      <c r="I29" s="24"/>
      <c r="J29" s="24"/>
      <c r="K29" s="25">
        <v>3110.91</v>
      </c>
      <c r="L29" s="26">
        <v>0</v>
      </c>
      <c r="M29" s="27">
        <f t="shared" si="0"/>
        <v>32488.240000000002</v>
      </c>
      <c r="N29" s="28">
        <v>15303.93</v>
      </c>
      <c r="O29" s="28">
        <v>2221.56</v>
      </c>
      <c r="P29" s="28">
        <v>8998.6</v>
      </c>
      <c r="Q29" s="28">
        <v>5964.15</v>
      </c>
    </row>
    <row r="30" spans="1:17" x14ac:dyDescent="0.3">
      <c r="A30" s="7" t="s">
        <v>41</v>
      </c>
      <c r="B30" s="23">
        <v>121314.04000000001</v>
      </c>
      <c r="C30" s="24">
        <v>8655.61</v>
      </c>
      <c r="D30" s="24">
        <v>8807.58</v>
      </c>
      <c r="E30" s="24">
        <v>64638.680000000008</v>
      </c>
      <c r="F30" s="24">
        <v>14439.84</v>
      </c>
      <c r="G30" s="24"/>
      <c r="H30" s="24"/>
      <c r="I30" s="24">
        <v>24772.329999999998</v>
      </c>
      <c r="J30" s="24"/>
      <c r="K30" s="25">
        <v>9200.11</v>
      </c>
      <c r="L30" s="26">
        <v>0</v>
      </c>
      <c r="M30" s="27">
        <f t="shared" si="0"/>
        <v>130514.15000000001</v>
      </c>
      <c r="N30" s="28">
        <v>0</v>
      </c>
      <c r="O30" s="28">
        <v>0</v>
      </c>
      <c r="P30" s="28">
        <v>52802.79</v>
      </c>
      <c r="Q30" s="28">
        <v>77711.360000000001</v>
      </c>
    </row>
    <row r="31" spans="1:17" x14ac:dyDescent="0.3">
      <c r="A31" s="7" t="s">
        <v>42</v>
      </c>
      <c r="B31" s="23">
        <v>70259.840000000011</v>
      </c>
      <c r="C31" s="24">
        <v>1210</v>
      </c>
      <c r="D31" s="24">
        <v>9968.2199999999993</v>
      </c>
      <c r="E31" s="24">
        <v>45535.720000000008</v>
      </c>
      <c r="F31" s="24">
        <v>3300.67</v>
      </c>
      <c r="G31" s="24"/>
      <c r="H31" s="24">
        <v>5883.18</v>
      </c>
      <c r="I31" s="24">
        <v>4362.05</v>
      </c>
      <c r="J31" s="24"/>
      <c r="K31" s="25">
        <v>310.22000000000003</v>
      </c>
      <c r="L31" s="26">
        <v>0</v>
      </c>
      <c r="M31" s="27">
        <f t="shared" si="0"/>
        <v>70570.060000000012</v>
      </c>
      <c r="N31" s="28">
        <v>10693.31</v>
      </c>
      <c r="O31" s="28">
        <v>2724.09</v>
      </c>
      <c r="P31" s="28">
        <v>1986.22</v>
      </c>
      <c r="Q31" s="28">
        <v>55166.44</v>
      </c>
    </row>
    <row r="32" spans="1:17" x14ac:dyDescent="0.3">
      <c r="A32" s="7" t="s">
        <v>43</v>
      </c>
      <c r="B32" s="23">
        <v>234729.76</v>
      </c>
      <c r="C32" s="24">
        <v>200929.4</v>
      </c>
      <c r="D32" s="24"/>
      <c r="E32" s="24">
        <v>33800.36</v>
      </c>
      <c r="F32" s="24"/>
      <c r="G32" s="24"/>
      <c r="H32" s="24"/>
      <c r="I32" s="24"/>
      <c r="J32" s="24"/>
      <c r="K32" s="25">
        <v>265.02</v>
      </c>
      <c r="L32" s="26">
        <v>0</v>
      </c>
      <c r="M32" s="27">
        <f t="shared" si="0"/>
        <v>234994.78</v>
      </c>
      <c r="N32" s="28">
        <v>34203.660000000003</v>
      </c>
      <c r="O32" s="28">
        <v>17101.86</v>
      </c>
      <c r="P32" s="28">
        <v>0</v>
      </c>
      <c r="Q32" s="28">
        <v>183689.26</v>
      </c>
    </row>
    <row r="33" spans="1:17" x14ac:dyDescent="0.3">
      <c r="A33" s="7" t="s">
        <v>44</v>
      </c>
      <c r="B33" s="23">
        <v>203590.10000000006</v>
      </c>
      <c r="C33" s="24">
        <v>161011.56000000003</v>
      </c>
      <c r="D33" s="24"/>
      <c r="E33" s="24">
        <v>23961.860000000004</v>
      </c>
      <c r="F33" s="24">
        <v>9656.1999999999989</v>
      </c>
      <c r="G33" s="24">
        <v>8960.48</v>
      </c>
      <c r="H33" s="24"/>
      <c r="I33" s="24"/>
      <c r="J33" s="24"/>
      <c r="K33" s="25">
        <v>325.57</v>
      </c>
      <c r="L33" s="26">
        <v>0</v>
      </c>
      <c r="M33" s="27">
        <f t="shared" si="0"/>
        <v>203915.67000000007</v>
      </c>
      <c r="N33" s="28">
        <v>191744.97</v>
      </c>
      <c r="O33" s="28">
        <v>0</v>
      </c>
      <c r="P33" s="28">
        <v>12170.7</v>
      </c>
      <c r="Q33" s="28">
        <v>0</v>
      </c>
    </row>
    <row r="34" spans="1:17" x14ac:dyDescent="0.3">
      <c r="A34" s="7" t="s">
        <v>45</v>
      </c>
      <c r="B34" s="23">
        <v>56884.520000000011</v>
      </c>
      <c r="C34" s="24"/>
      <c r="D34" s="24"/>
      <c r="E34" s="24">
        <v>56884.520000000011</v>
      </c>
      <c r="F34" s="24"/>
      <c r="G34" s="24"/>
      <c r="H34" s="24"/>
      <c r="I34" s="24"/>
      <c r="J34" s="24"/>
      <c r="K34" s="25">
        <v>0</v>
      </c>
      <c r="L34" s="26">
        <v>0</v>
      </c>
      <c r="M34" s="27">
        <f t="shared" si="0"/>
        <v>56884.520000000011</v>
      </c>
      <c r="N34" s="28">
        <v>14839.44</v>
      </c>
      <c r="O34" s="28">
        <v>14839.44</v>
      </c>
      <c r="P34" s="28">
        <v>14839.44</v>
      </c>
      <c r="Q34" s="28">
        <v>12366.2</v>
      </c>
    </row>
    <row r="35" spans="1:17" x14ac:dyDescent="0.3">
      <c r="A35" s="7" t="s">
        <v>46</v>
      </c>
      <c r="B35" s="23">
        <v>611.36</v>
      </c>
      <c r="C35" s="24"/>
      <c r="D35" s="24"/>
      <c r="E35" s="24"/>
      <c r="F35" s="24"/>
      <c r="G35" s="24"/>
      <c r="H35" s="24"/>
      <c r="I35" s="24"/>
      <c r="J35" s="24">
        <v>611.36</v>
      </c>
      <c r="K35" s="25">
        <v>0</v>
      </c>
      <c r="L35" s="26">
        <v>0</v>
      </c>
      <c r="M35" s="27">
        <f t="shared" si="0"/>
        <v>611.36</v>
      </c>
      <c r="N35" s="28">
        <v>0</v>
      </c>
      <c r="O35" s="28">
        <v>0</v>
      </c>
      <c r="P35" s="28">
        <v>0</v>
      </c>
      <c r="Q35" s="28">
        <v>611.36</v>
      </c>
    </row>
    <row r="36" spans="1:17" x14ac:dyDescent="0.3">
      <c r="A36" s="7" t="s">
        <v>47</v>
      </c>
      <c r="B36" s="23">
        <v>14001.86</v>
      </c>
      <c r="C36" s="24"/>
      <c r="D36" s="24"/>
      <c r="E36" s="24">
        <v>14001.86</v>
      </c>
      <c r="F36" s="24"/>
      <c r="G36" s="24"/>
      <c r="H36" s="24"/>
      <c r="I36" s="24"/>
      <c r="J36" s="24"/>
      <c r="K36" s="25">
        <v>1286.2</v>
      </c>
      <c r="L36" s="26">
        <v>0</v>
      </c>
      <c r="M36" s="27">
        <f t="shared" si="0"/>
        <v>15288.060000000001</v>
      </c>
      <c r="N36" s="28">
        <v>0</v>
      </c>
      <c r="O36" s="28">
        <v>15288.06</v>
      </c>
      <c r="P36" s="28">
        <v>0</v>
      </c>
      <c r="Q36" s="28">
        <v>0</v>
      </c>
    </row>
    <row r="37" spans="1:17" x14ac:dyDescent="0.3">
      <c r="A37" s="7" t="s">
        <v>48</v>
      </c>
      <c r="B37" s="23">
        <v>8570.26</v>
      </c>
      <c r="C37" s="24">
        <v>5659.42</v>
      </c>
      <c r="D37" s="24"/>
      <c r="E37" s="24">
        <v>2910.84</v>
      </c>
      <c r="F37" s="24"/>
      <c r="G37" s="24"/>
      <c r="H37" s="24"/>
      <c r="I37" s="24"/>
      <c r="J37" s="24"/>
      <c r="K37" s="25">
        <v>2031.07</v>
      </c>
      <c r="L37" s="26">
        <v>0</v>
      </c>
      <c r="M37" s="27">
        <f t="shared" si="0"/>
        <v>10601.33</v>
      </c>
      <c r="N37" s="28">
        <v>0</v>
      </c>
      <c r="O37" s="28">
        <v>0</v>
      </c>
      <c r="P37" s="28">
        <v>10601.33</v>
      </c>
      <c r="Q37" s="28">
        <v>0</v>
      </c>
    </row>
    <row r="38" spans="1:17" x14ac:dyDescent="0.3">
      <c r="A38" s="7" t="s">
        <v>49</v>
      </c>
      <c r="B38" s="23">
        <v>224766.47</v>
      </c>
      <c r="C38" s="24"/>
      <c r="D38" s="24"/>
      <c r="E38" s="24">
        <v>188466.47</v>
      </c>
      <c r="F38" s="24">
        <v>36300</v>
      </c>
      <c r="G38" s="24"/>
      <c r="H38" s="24"/>
      <c r="I38" s="24"/>
      <c r="J38" s="24"/>
      <c r="K38" s="25">
        <v>6775.73</v>
      </c>
      <c r="L38" s="26">
        <v>0</v>
      </c>
      <c r="M38" s="27">
        <f t="shared" si="0"/>
        <v>231542.2</v>
      </c>
      <c r="N38" s="28">
        <v>136834.31</v>
      </c>
      <c r="O38" s="28">
        <v>5432.9</v>
      </c>
      <c r="P38" s="28">
        <v>828.85</v>
      </c>
      <c r="Q38" s="28">
        <v>88446.14</v>
      </c>
    </row>
    <row r="39" spans="1:17" x14ac:dyDescent="0.3">
      <c r="A39" s="7" t="s">
        <v>50</v>
      </c>
      <c r="B39" s="23">
        <v>250407.94999999998</v>
      </c>
      <c r="C39" s="24">
        <v>83209.69</v>
      </c>
      <c r="D39" s="24">
        <v>15847.18</v>
      </c>
      <c r="E39" s="24">
        <v>91929.86</v>
      </c>
      <c r="F39" s="24">
        <v>34198.47</v>
      </c>
      <c r="G39" s="24"/>
      <c r="H39" s="24"/>
      <c r="I39" s="24">
        <v>23978.27</v>
      </c>
      <c r="J39" s="24">
        <v>1244.48</v>
      </c>
      <c r="K39" s="25">
        <v>91403.61</v>
      </c>
      <c r="L39" s="26">
        <v>0</v>
      </c>
      <c r="M39" s="27">
        <f t="shared" si="0"/>
        <v>341811.56</v>
      </c>
      <c r="N39" s="28">
        <v>8941.9</v>
      </c>
      <c r="O39" s="28">
        <v>83020.800000000003</v>
      </c>
      <c r="P39" s="28">
        <v>230355.76</v>
      </c>
      <c r="Q39" s="28">
        <v>19493.099999999999</v>
      </c>
    </row>
    <row r="40" spans="1:17" x14ac:dyDescent="0.3">
      <c r="A40" s="7" t="s">
        <v>51</v>
      </c>
      <c r="B40" s="23">
        <v>24756.380000000005</v>
      </c>
      <c r="C40" s="24">
        <v>6045.6300000000028</v>
      </c>
      <c r="D40" s="24">
        <v>4536.76</v>
      </c>
      <c r="E40" s="24">
        <v>1210.0000000000002</v>
      </c>
      <c r="F40" s="24">
        <v>12963.99</v>
      </c>
      <c r="G40" s="24"/>
      <c r="H40" s="24"/>
      <c r="I40" s="24"/>
      <c r="J40" s="24"/>
      <c r="K40" s="25">
        <v>1452</v>
      </c>
      <c r="L40" s="26">
        <v>0</v>
      </c>
      <c r="M40" s="27">
        <f t="shared" si="0"/>
        <v>26208.380000000005</v>
      </c>
      <c r="N40" s="28">
        <v>0</v>
      </c>
      <c r="O40" s="28">
        <v>0</v>
      </c>
      <c r="P40" s="28">
        <v>23224.080000000002</v>
      </c>
      <c r="Q40" s="28">
        <v>2984.3</v>
      </c>
    </row>
    <row r="41" spans="1:17" x14ac:dyDescent="0.3">
      <c r="A41" s="7" t="s">
        <v>52</v>
      </c>
      <c r="B41" s="23">
        <v>41007.19</v>
      </c>
      <c r="C41" s="24"/>
      <c r="D41" s="24">
        <v>5753.2</v>
      </c>
      <c r="E41" s="24">
        <v>22786.28</v>
      </c>
      <c r="F41" s="24">
        <v>1101.43</v>
      </c>
      <c r="G41" s="24">
        <v>11366.279999999999</v>
      </c>
      <c r="H41" s="24"/>
      <c r="I41" s="24"/>
      <c r="J41" s="24"/>
      <c r="K41" s="25">
        <v>241.79</v>
      </c>
      <c r="L41" s="26">
        <v>0</v>
      </c>
      <c r="M41" s="27">
        <f t="shared" si="0"/>
        <v>41248.980000000003</v>
      </c>
      <c r="N41" s="28">
        <v>41248.980000000003</v>
      </c>
      <c r="O41" s="28">
        <v>0</v>
      </c>
      <c r="P41" s="28">
        <v>0</v>
      </c>
      <c r="Q41" s="28">
        <v>0</v>
      </c>
    </row>
    <row r="42" spans="1:17" x14ac:dyDescent="0.3">
      <c r="A42" s="7" t="s">
        <v>53</v>
      </c>
      <c r="B42" s="23">
        <v>61917.369999999995</v>
      </c>
      <c r="C42" s="24">
        <v>37133.269999999997</v>
      </c>
      <c r="D42" s="24"/>
      <c r="E42" s="24">
        <v>22564.21</v>
      </c>
      <c r="F42" s="24">
        <v>2219.89</v>
      </c>
      <c r="G42" s="24"/>
      <c r="H42" s="24"/>
      <c r="I42" s="24"/>
      <c r="J42" s="24"/>
      <c r="K42" s="25">
        <v>21523.8</v>
      </c>
      <c r="L42" s="26">
        <v>0</v>
      </c>
      <c r="M42" s="27">
        <f t="shared" si="0"/>
        <v>83441.17</v>
      </c>
      <c r="N42" s="28">
        <v>0</v>
      </c>
      <c r="O42" s="28">
        <v>0</v>
      </c>
      <c r="P42" s="28">
        <v>0</v>
      </c>
      <c r="Q42" s="28">
        <v>83441.17</v>
      </c>
    </row>
    <row r="43" spans="1:17" x14ac:dyDescent="0.3">
      <c r="A43" s="7" t="s">
        <v>54</v>
      </c>
      <c r="B43" s="23">
        <v>13816.289999999999</v>
      </c>
      <c r="C43" s="24"/>
      <c r="D43" s="24">
        <v>1851.3</v>
      </c>
      <c r="E43" s="24">
        <v>11119.64</v>
      </c>
      <c r="F43" s="24"/>
      <c r="G43" s="24"/>
      <c r="H43" s="24"/>
      <c r="I43" s="24"/>
      <c r="J43" s="24">
        <v>845.35</v>
      </c>
      <c r="K43" s="25">
        <v>476.55000000000007</v>
      </c>
      <c r="L43" s="26">
        <v>0</v>
      </c>
      <c r="M43" s="27">
        <f t="shared" si="0"/>
        <v>14292.839999999998</v>
      </c>
      <c r="N43" s="28">
        <v>0</v>
      </c>
      <c r="O43" s="28">
        <v>12107.57</v>
      </c>
      <c r="P43" s="28">
        <v>2185.27</v>
      </c>
      <c r="Q43" s="28">
        <v>0</v>
      </c>
    </row>
    <row r="44" spans="1:17" x14ac:dyDescent="0.3">
      <c r="A44" s="7" t="s">
        <v>55</v>
      </c>
      <c r="B44" s="23">
        <v>46912.159999999996</v>
      </c>
      <c r="C44" s="24">
        <v>42677.159999999996</v>
      </c>
      <c r="D44" s="24">
        <v>4235</v>
      </c>
      <c r="E44" s="24"/>
      <c r="F44" s="24"/>
      <c r="G44" s="24"/>
      <c r="H44" s="24"/>
      <c r="I44" s="24"/>
      <c r="J44" s="24"/>
      <c r="K44" s="25">
        <v>15650.77</v>
      </c>
      <c r="L44" s="26">
        <v>0</v>
      </c>
      <c r="M44" s="27">
        <f t="shared" si="0"/>
        <v>62562.929999999993</v>
      </c>
      <c r="N44" s="28">
        <v>52515.5</v>
      </c>
      <c r="O44" s="28">
        <v>9200.43</v>
      </c>
      <c r="P44" s="28">
        <v>847</v>
      </c>
      <c r="Q44" s="28">
        <v>0</v>
      </c>
    </row>
    <row r="45" spans="1:17" x14ac:dyDescent="0.3">
      <c r="A45" s="7" t="s">
        <v>56</v>
      </c>
      <c r="B45" s="23">
        <v>97730.180000000008</v>
      </c>
      <c r="C45" s="24">
        <v>8153.5400000000009</v>
      </c>
      <c r="D45" s="24">
        <v>13797.82</v>
      </c>
      <c r="E45" s="24">
        <v>46391.62000000001</v>
      </c>
      <c r="F45" s="24">
        <v>29387.200000000001</v>
      </c>
      <c r="G45" s="24"/>
      <c r="H45" s="24"/>
      <c r="I45" s="24"/>
      <c r="J45" s="24"/>
      <c r="K45" s="25">
        <v>5296.53</v>
      </c>
      <c r="L45" s="26">
        <v>0</v>
      </c>
      <c r="M45" s="27">
        <f t="shared" si="0"/>
        <v>103026.71</v>
      </c>
      <c r="N45" s="28">
        <v>0</v>
      </c>
      <c r="O45" s="28">
        <v>0</v>
      </c>
      <c r="P45" s="28">
        <v>99536.6</v>
      </c>
      <c r="Q45" s="28">
        <v>3490.11</v>
      </c>
    </row>
    <row r="46" spans="1:17" x14ac:dyDescent="0.3">
      <c r="A46" s="7" t="s">
        <v>57</v>
      </c>
      <c r="B46" s="23">
        <v>40310.960000000006</v>
      </c>
      <c r="C46" s="24">
        <v>6194.63</v>
      </c>
      <c r="D46" s="24">
        <v>14622.34</v>
      </c>
      <c r="E46" s="24">
        <v>19493.990000000002</v>
      </c>
      <c r="F46" s="24"/>
      <c r="G46" s="24"/>
      <c r="H46" s="24"/>
      <c r="I46" s="24"/>
      <c r="J46" s="24"/>
      <c r="K46" s="25">
        <v>15188.130000000001</v>
      </c>
      <c r="L46" s="26">
        <v>0</v>
      </c>
      <c r="M46" s="27">
        <f t="shared" si="0"/>
        <v>55499.090000000011</v>
      </c>
      <c r="N46" s="28">
        <v>4114.99</v>
      </c>
      <c r="O46" s="28">
        <v>0</v>
      </c>
      <c r="P46" s="28">
        <v>0</v>
      </c>
      <c r="Q46" s="28">
        <v>51384.1</v>
      </c>
    </row>
    <row r="47" spans="1:17" x14ac:dyDescent="0.3">
      <c r="A47" s="7" t="s">
        <v>58</v>
      </c>
      <c r="B47" s="23">
        <v>45980</v>
      </c>
      <c r="C47" s="24"/>
      <c r="D47" s="24"/>
      <c r="E47" s="24"/>
      <c r="F47" s="24">
        <v>45980</v>
      </c>
      <c r="G47" s="24"/>
      <c r="H47" s="24"/>
      <c r="I47" s="24"/>
      <c r="J47" s="24"/>
      <c r="K47" s="25">
        <v>2088.11</v>
      </c>
      <c r="L47" s="26">
        <v>0</v>
      </c>
      <c r="M47" s="27">
        <f t="shared" si="0"/>
        <v>48068.11</v>
      </c>
      <c r="N47" s="28">
        <v>45980</v>
      </c>
      <c r="O47" s="28">
        <v>1979.21</v>
      </c>
      <c r="P47" s="28">
        <v>108.9</v>
      </c>
      <c r="Q47" s="28">
        <v>0</v>
      </c>
    </row>
    <row r="48" spans="1:17" x14ac:dyDescent="0.3">
      <c r="A48" s="7" t="s">
        <v>59</v>
      </c>
      <c r="B48" s="23">
        <v>238224.88</v>
      </c>
      <c r="C48" s="24">
        <v>60637</v>
      </c>
      <c r="D48" s="24">
        <v>1143.45</v>
      </c>
      <c r="E48" s="24">
        <v>78699.720000000016</v>
      </c>
      <c r="F48" s="24">
        <v>35094.960000000006</v>
      </c>
      <c r="G48" s="24"/>
      <c r="H48" s="24"/>
      <c r="I48" s="24">
        <v>57232.71</v>
      </c>
      <c r="J48" s="24">
        <v>5417.0399999999991</v>
      </c>
      <c r="K48" s="25">
        <v>24979.39</v>
      </c>
      <c r="L48" s="26">
        <v>0</v>
      </c>
      <c r="M48" s="27">
        <f t="shared" si="0"/>
        <v>263204.27</v>
      </c>
      <c r="N48" s="28">
        <v>157394.29999999999</v>
      </c>
      <c r="O48" s="28">
        <v>3910.78</v>
      </c>
      <c r="P48" s="28">
        <v>80960.850000000006</v>
      </c>
      <c r="Q48" s="28">
        <v>20938.34</v>
      </c>
    </row>
    <row r="49" spans="1:17" x14ac:dyDescent="0.3">
      <c r="A49" s="7" t="s">
        <v>60</v>
      </c>
      <c r="B49" s="23">
        <v>22263.64</v>
      </c>
      <c r="C49" s="24">
        <v>19964.64</v>
      </c>
      <c r="D49" s="24"/>
      <c r="E49" s="24">
        <v>2299</v>
      </c>
      <c r="F49" s="24"/>
      <c r="G49" s="24"/>
      <c r="H49" s="24"/>
      <c r="I49" s="24"/>
      <c r="J49" s="24"/>
      <c r="K49" s="25">
        <v>9403.14</v>
      </c>
      <c r="L49" s="26">
        <v>0</v>
      </c>
      <c r="M49" s="27">
        <f t="shared" si="0"/>
        <v>31666.78</v>
      </c>
      <c r="N49" s="28">
        <v>23772.29</v>
      </c>
      <c r="O49" s="28">
        <v>2299</v>
      </c>
      <c r="P49" s="28">
        <v>5595.49</v>
      </c>
      <c r="Q49" s="28">
        <v>0</v>
      </c>
    </row>
    <row r="50" spans="1:17" x14ac:dyDescent="0.3">
      <c r="A50" s="7" t="s">
        <v>61</v>
      </c>
      <c r="B50" s="23">
        <v>82349.509999999995</v>
      </c>
      <c r="C50" s="24">
        <v>42288.43</v>
      </c>
      <c r="D50" s="24">
        <v>8774.7999999999993</v>
      </c>
      <c r="E50" s="24">
        <v>26428.770000000004</v>
      </c>
      <c r="F50" s="24">
        <v>4857.51</v>
      </c>
      <c r="G50" s="24"/>
      <c r="H50" s="24"/>
      <c r="I50" s="24"/>
      <c r="J50" s="24"/>
      <c r="K50" s="25">
        <v>7727.04</v>
      </c>
      <c r="L50" s="26">
        <v>0</v>
      </c>
      <c r="M50" s="27">
        <f t="shared" si="0"/>
        <v>90076.549999999988</v>
      </c>
      <c r="N50" s="28">
        <v>0</v>
      </c>
      <c r="O50" s="28">
        <v>90076.55</v>
      </c>
      <c r="P50" s="28">
        <v>0</v>
      </c>
      <c r="Q50" s="28">
        <v>0</v>
      </c>
    </row>
    <row r="51" spans="1:17" x14ac:dyDescent="0.3">
      <c r="A51" s="7" t="s">
        <v>62</v>
      </c>
      <c r="B51" s="23">
        <v>6715.63</v>
      </c>
      <c r="C51" s="24"/>
      <c r="D51" s="24"/>
      <c r="E51" s="24">
        <v>5892.88</v>
      </c>
      <c r="F51" s="24"/>
      <c r="G51" s="24"/>
      <c r="H51" s="24"/>
      <c r="I51" s="24"/>
      <c r="J51" s="24">
        <v>822.75</v>
      </c>
      <c r="K51" s="25">
        <v>2450.25</v>
      </c>
      <c r="L51" s="26">
        <v>0</v>
      </c>
      <c r="M51" s="27">
        <f t="shared" si="0"/>
        <v>9165.880000000001</v>
      </c>
      <c r="N51" s="28">
        <v>0</v>
      </c>
      <c r="O51" s="28">
        <v>0</v>
      </c>
      <c r="P51" s="28">
        <v>9165.8799999999992</v>
      </c>
      <c r="Q51" s="28">
        <v>0</v>
      </c>
    </row>
    <row r="52" spans="1:17" x14ac:dyDescent="0.3">
      <c r="A52" s="7" t="s">
        <v>63</v>
      </c>
      <c r="B52" s="23">
        <v>137119.97</v>
      </c>
      <c r="C52" s="24">
        <v>17637.11</v>
      </c>
      <c r="D52" s="24">
        <v>13220.45</v>
      </c>
      <c r="E52" s="24">
        <v>46828.37</v>
      </c>
      <c r="F52" s="24"/>
      <c r="G52" s="24">
        <v>3276.2</v>
      </c>
      <c r="H52" s="24"/>
      <c r="I52" s="24">
        <v>56157.84</v>
      </c>
      <c r="J52" s="24"/>
      <c r="K52" s="25">
        <v>16341.859999999999</v>
      </c>
      <c r="L52" s="26">
        <v>0</v>
      </c>
      <c r="M52" s="27">
        <f t="shared" si="0"/>
        <v>153461.82999999999</v>
      </c>
      <c r="N52" s="28">
        <v>0</v>
      </c>
      <c r="O52" s="28">
        <v>128322.24000000001</v>
      </c>
      <c r="P52" s="28">
        <v>24009.17</v>
      </c>
      <c r="Q52" s="28">
        <v>1130.42</v>
      </c>
    </row>
    <row r="53" spans="1:17" x14ac:dyDescent="0.3">
      <c r="A53" s="7" t="s">
        <v>64</v>
      </c>
      <c r="B53" s="23">
        <v>8224.7199999999993</v>
      </c>
      <c r="C53" s="24">
        <v>8224.7199999999993</v>
      </c>
      <c r="D53" s="24"/>
      <c r="E53" s="24"/>
      <c r="F53" s="24"/>
      <c r="G53" s="24"/>
      <c r="H53" s="24"/>
      <c r="I53" s="24"/>
      <c r="J53" s="24"/>
      <c r="K53" s="25">
        <v>0</v>
      </c>
      <c r="L53" s="26">
        <v>0</v>
      </c>
      <c r="M53" s="27">
        <f t="shared" si="0"/>
        <v>8224.7199999999993</v>
      </c>
      <c r="N53" s="28">
        <v>2056.1799999999998</v>
      </c>
      <c r="O53" s="28">
        <v>2056.1799999999998</v>
      </c>
      <c r="P53" s="28">
        <v>2056.1799999999998</v>
      </c>
      <c r="Q53" s="28">
        <v>2056.1799999999998</v>
      </c>
    </row>
    <row r="54" spans="1:17" x14ac:dyDescent="0.3">
      <c r="A54" s="7" t="s">
        <v>65</v>
      </c>
      <c r="B54" s="23">
        <v>22914.98</v>
      </c>
      <c r="C54" s="24">
        <v>8228</v>
      </c>
      <c r="D54" s="24"/>
      <c r="E54" s="24"/>
      <c r="F54" s="24"/>
      <c r="G54" s="24"/>
      <c r="H54" s="24"/>
      <c r="I54" s="24">
        <v>14686.98</v>
      </c>
      <c r="J54" s="24"/>
      <c r="K54" s="25">
        <v>7484.45</v>
      </c>
      <c r="L54" s="26">
        <v>0</v>
      </c>
      <c r="M54" s="27">
        <f t="shared" si="0"/>
        <v>30399.43</v>
      </c>
      <c r="N54" s="28">
        <v>28399.43</v>
      </c>
      <c r="O54" s="28">
        <v>0</v>
      </c>
      <c r="P54" s="28">
        <v>2000</v>
      </c>
      <c r="Q54" s="28">
        <v>0</v>
      </c>
    </row>
    <row r="55" spans="1:17" x14ac:dyDescent="0.3">
      <c r="A55" s="7" t="s">
        <v>66</v>
      </c>
      <c r="B55" s="23">
        <v>121011.51999999999</v>
      </c>
      <c r="C55" s="24">
        <v>47112.56</v>
      </c>
      <c r="D55" s="24">
        <v>7139</v>
      </c>
      <c r="E55" s="24">
        <v>66759.959999999992</v>
      </c>
      <c r="F55" s="24"/>
      <c r="G55" s="24"/>
      <c r="H55" s="24"/>
      <c r="I55" s="24"/>
      <c r="J55" s="24"/>
      <c r="K55" s="25">
        <v>0</v>
      </c>
      <c r="L55" s="26">
        <v>0</v>
      </c>
      <c r="M55" s="27">
        <f t="shared" si="0"/>
        <v>121011.51999999999</v>
      </c>
      <c r="N55" s="28">
        <v>36779.550000000003</v>
      </c>
      <c r="O55" s="28">
        <v>17705.93</v>
      </c>
      <c r="P55" s="28">
        <v>3428.17</v>
      </c>
      <c r="Q55" s="28">
        <v>63097.87</v>
      </c>
    </row>
    <row r="56" spans="1:17" x14ac:dyDescent="0.3">
      <c r="A56" s="7" t="s">
        <v>67</v>
      </c>
      <c r="B56" s="23">
        <v>91738.569999999992</v>
      </c>
      <c r="C56" s="24">
        <v>8990.74</v>
      </c>
      <c r="D56" s="24">
        <v>19021.099999999999</v>
      </c>
      <c r="E56" s="24">
        <v>31575.340000000004</v>
      </c>
      <c r="F56" s="24">
        <v>32151.389999999996</v>
      </c>
      <c r="G56" s="24"/>
      <c r="H56" s="24"/>
      <c r="I56" s="24"/>
      <c r="J56" s="24"/>
      <c r="K56" s="25">
        <v>1252.3499999999999</v>
      </c>
      <c r="L56" s="26">
        <v>0</v>
      </c>
      <c r="M56" s="27">
        <f t="shared" si="0"/>
        <v>92990.92</v>
      </c>
      <c r="N56" s="28">
        <v>92028.97</v>
      </c>
      <c r="O56" s="28">
        <v>961.95</v>
      </c>
      <c r="P56" s="28">
        <v>0</v>
      </c>
      <c r="Q56" s="28">
        <v>0</v>
      </c>
    </row>
    <row r="57" spans="1:17" x14ac:dyDescent="0.3">
      <c r="A57" s="7" t="s">
        <v>68</v>
      </c>
      <c r="B57" s="23">
        <v>143853.68999999997</v>
      </c>
      <c r="C57" s="24">
        <v>1694</v>
      </c>
      <c r="D57" s="24">
        <v>24018.079999999998</v>
      </c>
      <c r="E57" s="24">
        <v>89630.609999999986</v>
      </c>
      <c r="F57" s="24">
        <v>26303.29</v>
      </c>
      <c r="G57" s="24"/>
      <c r="H57" s="24"/>
      <c r="I57" s="24">
        <v>2207.71</v>
      </c>
      <c r="J57" s="24"/>
      <c r="K57" s="25">
        <v>177693.56</v>
      </c>
      <c r="L57" s="26">
        <v>0</v>
      </c>
      <c r="M57" s="27">
        <f t="shared" si="0"/>
        <v>321547.25</v>
      </c>
      <c r="N57" s="28">
        <v>0</v>
      </c>
      <c r="O57" s="28">
        <v>134009.29999999999</v>
      </c>
      <c r="P57" s="28">
        <v>187537.95</v>
      </c>
      <c r="Q57" s="28">
        <v>0</v>
      </c>
    </row>
    <row r="58" spans="1:17" x14ac:dyDescent="0.3">
      <c r="A58" s="7" t="s">
        <v>69</v>
      </c>
      <c r="B58" s="23">
        <v>16115.98</v>
      </c>
      <c r="C58" s="24"/>
      <c r="D58" s="24"/>
      <c r="E58" s="24">
        <v>16115.98</v>
      </c>
      <c r="F58" s="24"/>
      <c r="G58" s="24"/>
      <c r="H58" s="24"/>
      <c r="I58" s="24"/>
      <c r="J58" s="24"/>
      <c r="K58" s="25">
        <v>0</v>
      </c>
      <c r="L58" s="26">
        <v>0</v>
      </c>
      <c r="M58" s="27">
        <f t="shared" si="0"/>
        <v>16115.98</v>
      </c>
      <c r="N58" s="28">
        <v>0</v>
      </c>
      <c r="O58" s="28">
        <v>12001.98</v>
      </c>
      <c r="P58" s="28">
        <v>0</v>
      </c>
      <c r="Q58" s="28">
        <v>4114</v>
      </c>
    </row>
    <row r="59" spans="1:17" x14ac:dyDescent="0.3">
      <c r="A59" s="7" t="s">
        <v>70</v>
      </c>
      <c r="B59" s="23">
        <v>267243.97999999992</v>
      </c>
      <c r="C59" s="24">
        <v>25701.72</v>
      </c>
      <c r="D59" s="24">
        <v>108113.56999999998</v>
      </c>
      <c r="E59" s="24">
        <v>113123.86</v>
      </c>
      <c r="F59" s="24">
        <v>2473.65</v>
      </c>
      <c r="G59" s="24"/>
      <c r="H59" s="24"/>
      <c r="I59" s="24">
        <v>15425.699999999995</v>
      </c>
      <c r="J59" s="24">
        <v>2405.48</v>
      </c>
      <c r="K59" s="25">
        <v>167404.29999999999</v>
      </c>
      <c r="L59" s="26">
        <v>0</v>
      </c>
      <c r="M59" s="27">
        <f t="shared" si="0"/>
        <v>434648.27999999991</v>
      </c>
      <c r="N59" s="28">
        <v>68786.990000000005</v>
      </c>
      <c r="O59" s="28">
        <v>180945.87</v>
      </c>
      <c r="P59" s="28">
        <v>98460.73</v>
      </c>
      <c r="Q59" s="28">
        <v>86454.69</v>
      </c>
    </row>
    <row r="60" spans="1:17" x14ac:dyDescent="0.3">
      <c r="A60" s="7" t="s">
        <v>71</v>
      </c>
      <c r="B60" s="23">
        <v>182717.19</v>
      </c>
      <c r="C60" s="24">
        <v>5169.18</v>
      </c>
      <c r="D60" s="24">
        <v>53315.029999999992</v>
      </c>
      <c r="E60" s="24">
        <v>98720.530000000013</v>
      </c>
      <c r="F60" s="24">
        <v>5236.4799999999996</v>
      </c>
      <c r="G60" s="24"/>
      <c r="H60" s="24"/>
      <c r="I60" s="24">
        <v>19268.04</v>
      </c>
      <c r="J60" s="24">
        <v>1007.93</v>
      </c>
      <c r="K60" s="25">
        <v>685065.21</v>
      </c>
      <c r="L60" s="26">
        <v>0</v>
      </c>
      <c r="M60" s="27">
        <f t="shared" si="0"/>
        <v>867782.39999999991</v>
      </c>
      <c r="N60" s="28">
        <v>386648.1</v>
      </c>
      <c r="O60" s="28">
        <v>358757.52</v>
      </c>
      <c r="P60" s="28">
        <v>9481.7199999999993</v>
      </c>
      <c r="Q60" s="28">
        <v>112895.06</v>
      </c>
    </row>
    <row r="61" spans="1:17" x14ac:dyDescent="0.3">
      <c r="A61" s="7" t="s">
        <v>72</v>
      </c>
      <c r="B61" s="23">
        <v>50908.149999999994</v>
      </c>
      <c r="C61" s="24">
        <v>6050.12</v>
      </c>
      <c r="D61" s="24">
        <v>15253.14</v>
      </c>
      <c r="E61" s="24">
        <v>29604.89</v>
      </c>
      <c r="F61" s="24"/>
      <c r="G61" s="24"/>
      <c r="H61" s="24"/>
      <c r="I61" s="24"/>
      <c r="J61" s="24"/>
      <c r="K61" s="25">
        <v>870.13</v>
      </c>
      <c r="L61" s="26">
        <v>0</v>
      </c>
      <c r="M61" s="27">
        <f t="shared" si="0"/>
        <v>51778.279999999992</v>
      </c>
      <c r="N61" s="28">
        <v>0</v>
      </c>
      <c r="O61" s="28">
        <v>0</v>
      </c>
      <c r="P61" s="28">
        <v>13994.22</v>
      </c>
      <c r="Q61" s="28">
        <v>37784.06</v>
      </c>
    </row>
    <row r="62" spans="1:17" x14ac:dyDescent="0.3">
      <c r="A62" s="7" t="s">
        <v>73</v>
      </c>
      <c r="B62" s="23">
        <v>27660.77</v>
      </c>
      <c r="C62" s="24"/>
      <c r="D62" s="24"/>
      <c r="E62" s="24">
        <v>24679.22</v>
      </c>
      <c r="F62" s="24">
        <v>2981.55</v>
      </c>
      <c r="G62" s="24"/>
      <c r="H62" s="24"/>
      <c r="I62" s="24"/>
      <c r="J62" s="24"/>
      <c r="K62" s="25">
        <v>9815.5</v>
      </c>
      <c r="L62" s="26">
        <v>0</v>
      </c>
      <c r="M62" s="27">
        <f t="shared" si="0"/>
        <v>37476.270000000004</v>
      </c>
      <c r="N62" s="28">
        <v>19895.36</v>
      </c>
      <c r="O62" s="28">
        <v>0</v>
      </c>
      <c r="P62" s="28">
        <v>0</v>
      </c>
      <c r="Q62" s="28">
        <v>17580.91</v>
      </c>
    </row>
    <row r="63" spans="1:17" x14ac:dyDescent="0.3">
      <c r="A63" s="7" t="s">
        <v>74</v>
      </c>
      <c r="B63" s="23">
        <v>64080.35</v>
      </c>
      <c r="C63" s="24">
        <v>15977.99</v>
      </c>
      <c r="D63" s="24">
        <v>12837.960000000001</v>
      </c>
      <c r="E63" s="24">
        <v>12508.349999999999</v>
      </c>
      <c r="F63" s="24">
        <v>8496.1999999999989</v>
      </c>
      <c r="G63" s="24"/>
      <c r="H63" s="24"/>
      <c r="I63" s="24">
        <v>14259.85</v>
      </c>
      <c r="J63" s="24"/>
      <c r="K63" s="25">
        <v>90.75</v>
      </c>
      <c r="L63" s="26">
        <v>0</v>
      </c>
      <c r="M63" s="27">
        <f t="shared" si="0"/>
        <v>64171.1</v>
      </c>
      <c r="N63" s="28">
        <v>64171.1</v>
      </c>
      <c r="O63" s="28">
        <v>0</v>
      </c>
      <c r="P63" s="28">
        <v>0</v>
      </c>
      <c r="Q63" s="28">
        <v>0</v>
      </c>
    </row>
    <row r="64" spans="1:17" x14ac:dyDescent="0.3">
      <c r="A64" s="7" t="s">
        <v>75</v>
      </c>
      <c r="B64" s="23">
        <v>11975.76</v>
      </c>
      <c r="C64" s="24"/>
      <c r="D64" s="24"/>
      <c r="E64" s="24">
        <v>11975.76</v>
      </c>
      <c r="F64" s="24"/>
      <c r="G64" s="24"/>
      <c r="H64" s="24"/>
      <c r="I64" s="24"/>
      <c r="J64" s="24"/>
      <c r="K64" s="25">
        <v>114.47</v>
      </c>
      <c r="L64" s="26">
        <v>0</v>
      </c>
      <c r="M64" s="27">
        <f t="shared" si="0"/>
        <v>12090.23</v>
      </c>
      <c r="N64" s="28">
        <v>0</v>
      </c>
      <c r="O64" s="28">
        <v>5686.04</v>
      </c>
      <c r="P64" s="28">
        <v>6404.19</v>
      </c>
      <c r="Q64" s="28">
        <v>0</v>
      </c>
    </row>
    <row r="65" spans="1:17" x14ac:dyDescent="0.3">
      <c r="A65" s="7" t="s">
        <v>76</v>
      </c>
      <c r="B65" s="23">
        <v>50821.67</v>
      </c>
      <c r="C65" s="24">
        <v>41475.919999999998</v>
      </c>
      <c r="D65" s="24">
        <v>1849.12</v>
      </c>
      <c r="E65" s="24">
        <v>1446.63</v>
      </c>
      <c r="F65" s="24">
        <v>6050</v>
      </c>
      <c r="G65" s="24"/>
      <c r="H65" s="24"/>
      <c r="I65" s="24"/>
      <c r="J65" s="24"/>
      <c r="K65" s="25">
        <v>248.05</v>
      </c>
      <c r="L65" s="26">
        <v>0</v>
      </c>
      <c r="M65" s="27">
        <f t="shared" si="0"/>
        <v>51069.72</v>
      </c>
      <c r="N65" s="28">
        <v>50821.67</v>
      </c>
      <c r="O65" s="28">
        <v>0</v>
      </c>
      <c r="P65" s="28">
        <v>163.35</v>
      </c>
      <c r="Q65" s="28">
        <v>84.7</v>
      </c>
    </row>
    <row r="66" spans="1:17" x14ac:dyDescent="0.3">
      <c r="A66" s="7" t="s">
        <v>77</v>
      </c>
      <c r="B66" s="23">
        <v>51436.1</v>
      </c>
      <c r="C66" s="24">
        <v>13891.48</v>
      </c>
      <c r="D66" s="24">
        <v>26364.22</v>
      </c>
      <c r="E66" s="24">
        <v>6340.4</v>
      </c>
      <c r="F66" s="24">
        <v>4840</v>
      </c>
      <c r="G66" s="24"/>
      <c r="H66" s="24"/>
      <c r="I66" s="24"/>
      <c r="J66" s="24"/>
      <c r="K66" s="25">
        <v>6661.06</v>
      </c>
      <c r="L66" s="26">
        <v>0</v>
      </c>
      <c r="M66" s="27">
        <f t="shared" si="0"/>
        <v>58097.159999999996</v>
      </c>
      <c r="N66" s="28">
        <v>0</v>
      </c>
      <c r="O66" s="28">
        <v>5958.41</v>
      </c>
      <c r="P66" s="28">
        <v>12541</v>
      </c>
      <c r="Q66" s="28">
        <v>39597.75</v>
      </c>
    </row>
    <row r="67" spans="1:17" x14ac:dyDescent="0.3">
      <c r="A67" s="7" t="s">
        <v>78</v>
      </c>
      <c r="B67" s="23">
        <v>23563.699999999997</v>
      </c>
      <c r="C67" s="24"/>
      <c r="D67" s="24">
        <v>11815.27</v>
      </c>
      <c r="E67" s="24">
        <v>9882.83</v>
      </c>
      <c r="F67" s="24">
        <v>1865.6</v>
      </c>
      <c r="G67" s="24"/>
      <c r="H67" s="24"/>
      <c r="I67" s="24"/>
      <c r="J67" s="24"/>
      <c r="K67" s="25">
        <v>110.12</v>
      </c>
      <c r="L67" s="26">
        <v>0</v>
      </c>
      <c r="M67" s="27">
        <f t="shared" si="0"/>
        <v>23673.819999999996</v>
      </c>
      <c r="N67" s="28">
        <v>0</v>
      </c>
      <c r="O67" s="28">
        <v>0</v>
      </c>
      <c r="P67" s="28">
        <v>0</v>
      </c>
      <c r="Q67" s="28">
        <v>23673.82</v>
      </c>
    </row>
    <row r="68" spans="1:17" x14ac:dyDescent="0.3">
      <c r="A68" s="7" t="s">
        <v>79</v>
      </c>
      <c r="B68" s="23">
        <v>88094.16</v>
      </c>
      <c r="C68" s="24">
        <v>41010.639999999999</v>
      </c>
      <c r="D68" s="24">
        <v>26893.46</v>
      </c>
      <c r="E68" s="24">
        <v>3993</v>
      </c>
      <c r="F68" s="24">
        <v>16197.06</v>
      </c>
      <c r="G68" s="24"/>
      <c r="H68" s="24"/>
      <c r="I68" s="24"/>
      <c r="J68" s="24"/>
      <c r="K68" s="25">
        <v>0</v>
      </c>
      <c r="L68" s="26">
        <v>0</v>
      </c>
      <c r="M68" s="27">
        <f t="shared" si="0"/>
        <v>88094.16</v>
      </c>
      <c r="N68" s="28">
        <v>0</v>
      </c>
      <c r="O68" s="28">
        <v>25565.279999999999</v>
      </c>
      <c r="P68" s="28">
        <v>3267</v>
      </c>
      <c r="Q68" s="28">
        <v>59261.88</v>
      </c>
    </row>
    <row r="69" spans="1:17" x14ac:dyDescent="0.3">
      <c r="A69" s="7" t="s">
        <v>80</v>
      </c>
      <c r="B69" s="23">
        <v>4313.6499999999996</v>
      </c>
      <c r="C69" s="24"/>
      <c r="D69" s="24">
        <v>1310.83</v>
      </c>
      <c r="E69" s="24">
        <v>2458.3200000000002</v>
      </c>
      <c r="F69" s="24"/>
      <c r="G69" s="24">
        <v>544.5</v>
      </c>
      <c r="H69" s="24"/>
      <c r="I69" s="24"/>
      <c r="J69" s="24"/>
      <c r="K69" s="25">
        <v>354151.95</v>
      </c>
      <c r="L69" s="26">
        <v>0</v>
      </c>
      <c r="M69" s="27">
        <f t="shared" si="0"/>
        <v>358465.60000000003</v>
      </c>
      <c r="N69" s="28">
        <v>0</v>
      </c>
      <c r="O69" s="28">
        <v>0</v>
      </c>
      <c r="P69" s="28">
        <v>356354.15</v>
      </c>
      <c r="Q69" s="28">
        <v>2111.4499999999998</v>
      </c>
    </row>
    <row r="70" spans="1:17" x14ac:dyDescent="0.3">
      <c r="A70" s="7" t="s">
        <v>81</v>
      </c>
      <c r="B70" s="23">
        <v>93722.959999999992</v>
      </c>
      <c r="C70" s="24">
        <v>45889.31</v>
      </c>
      <c r="D70" s="24">
        <v>4100.6900000000005</v>
      </c>
      <c r="E70" s="24">
        <v>36083.339999999997</v>
      </c>
      <c r="F70" s="24"/>
      <c r="G70" s="24">
        <v>7649.62</v>
      </c>
      <c r="H70" s="24"/>
      <c r="I70" s="24"/>
      <c r="J70" s="24"/>
      <c r="K70" s="25">
        <v>106133.08</v>
      </c>
      <c r="L70" s="26">
        <v>0</v>
      </c>
      <c r="M70" s="27">
        <f t="shared" si="0"/>
        <v>199856.03999999998</v>
      </c>
      <c r="N70" s="28">
        <v>199856.04</v>
      </c>
      <c r="O70" s="28">
        <v>0</v>
      </c>
      <c r="P70" s="28">
        <v>0</v>
      </c>
      <c r="Q70" s="28">
        <v>0</v>
      </c>
    </row>
    <row r="71" spans="1:17" x14ac:dyDescent="0.3">
      <c r="A71" s="7" t="s">
        <v>82</v>
      </c>
      <c r="B71" s="23">
        <v>9352.9900000000016</v>
      </c>
      <c r="C71" s="24"/>
      <c r="D71" s="24"/>
      <c r="E71" s="24">
        <v>9352.9900000000016</v>
      </c>
      <c r="F71" s="24"/>
      <c r="G71" s="24"/>
      <c r="H71" s="24"/>
      <c r="I71" s="24"/>
      <c r="J71" s="24"/>
      <c r="K71" s="25">
        <v>1046.24</v>
      </c>
      <c r="L71" s="26">
        <v>0</v>
      </c>
      <c r="M71" s="27">
        <f t="shared" si="0"/>
        <v>10399.230000000001</v>
      </c>
      <c r="N71" s="28">
        <v>0</v>
      </c>
      <c r="O71" s="28">
        <v>10399.23</v>
      </c>
      <c r="P71" s="28">
        <v>0</v>
      </c>
      <c r="Q71" s="28">
        <v>0</v>
      </c>
    </row>
    <row r="72" spans="1:17" x14ac:dyDescent="0.3">
      <c r="A72" s="7" t="s">
        <v>83</v>
      </c>
      <c r="B72" s="23">
        <v>193696.72000000003</v>
      </c>
      <c r="C72" s="24">
        <v>101105.05000000002</v>
      </c>
      <c r="D72" s="24">
        <v>9935.3499999999985</v>
      </c>
      <c r="E72" s="24">
        <v>82656.320000000007</v>
      </c>
      <c r="F72" s="24"/>
      <c r="G72" s="24"/>
      <c r="H72" s="24"/>
      <c r="I72" s="24"/>
      <c r="J72" s="24"/>
      <c r="K72" s="25">
        <v>1540.33</v>
      </c>
      <c r="L72" s="26">
        <v>0</v>
      </c>
      <c r="M72" s="27">
        <f t="shared" si="0"/>
        <v>195237.05000000002</v>
      </c>
      <c r="N72" s="28">
        <v>195237.05</v>
      </c>
      <c r="O72" s="28">
        <v>0</v>
      </c>
      <c r="P72" s="28">
        <v>0</v>
      </c>
      <c r="Q72" s="28">
        <v>0</v>
      </c>
    </row>
    <row r="73" spans="1:17" x14ac:dyDescent="0.3">
      <c r="A73" s="7" t="s">
        <v>84</v>
      </c>
      <c r="B73" s="23">
        <v>357856.62999999995</v>
      </c>
      <c r="C73" s="24">
        <v>125163.42</v>
      </c>
      <c r="D73" s="24">
        <v>37785.760000000002</v>
      </c>
      <c r="E73" s="24">
        <v>126459.54999999997</v>
      </c>
      <c r="F73" s="24">
        <v>63811.490000000005</v>
      </c>
      <c r="G73" s="24"/>
      <c r="H73" s="24"/>
      <c r="I73" s="24"/>
      <c r="J73" s="24">
        <v>4636.4099999999989</v>
      </c>
      <c r="K73" s="25">
        <v>90306.310000000012</v>
      </c>
      <c r="L73" s="26">
        <v>0</v>
      </c>
      <c r="M73" s="27">
        <f t="shared" si="0"/>
        <v>448162.93999999994</v>
      </c>
      <c r="N73" s="28">
        <v>0</v>
      </c>
      <c r="O73" s="28">
        <v>0</v>
      </c>
      <c r="P73" s="28">
        <v>0</v>
      </c>
      <c r="Q73" s="28">
        <v>448162.94</v>
      </c>
    </row>
    <row r="74" spans="1:17" x14ac:dyDescent="0.3">
      <c r="A74" s="7" t="s">
        <v>85</v>
      </c>
      <c r="B74" s="23">
        <v>254329.52000000005</v>
      </c>
      <c r="C74" s="24">
        <v>74660.37000000001</v>
      </c>
      <c r="D74" s="24">
        <v>28396.230000000003</v>
      </c>
      <c r="E74" s="24">
        <v>78722.450000000026</v>
      </c>
      <c r="F74" s="24">
        <v>44731.15</v>
      </c>
      <c r="G74" s="24"/>
      <c r="H74" s="24"/>
      <c r="I74" s="24">
        <v>24808.629999999997</v>
      </c>
      <c r="J74" s="24">
        <v>3010.69</v>
      </c>
      <c r="K74" s="25">
        <v>4922.6400000000003</v>
      </c>
      <c r="L74" s="26">
        <v>0</v>
      </c>
      <c r="M74" s="27">
        <f t="shared" si="0"/>
        <v>259252.16000000006</v>
      </c>
      <c r="N74" s="28">
        <v>168003.36</v>
      </c>
      <c r="O74" s="28">
        <v>91248.8</v>
      </c>
      <c r="P74" s="28">
        <v>0</v>
      </c>
      <c r="Q74" s="28">
        <v>0</v>
      </c>
    </row>
    <row r="75" spans="1:17" x14ac:dyDescent="0.3">
      <c r="A75" s="7" t="s">
        <v>86</v>
      </c>
      <c r="B75" s="23">
        <v>13319.97</v>
      </c>
      <c r="C75" s="24"/>
      <c r="D75" s="24"/>
      <c r="E75" s="24">
        <v>13319.97</v>
      </c>
      <c r="F75" s="24"/>
      <c r="G75" s="24"/>
      <c r="H75" s="24"/>
      <c r="I75" s="24"/>
      <c r="J75" s="24"/>
      <c r="K75" s="25">
        <v>1933.15</v>
      </c>
      <c r="L75" s="26">
        <v>0</v>
      </c>
      <c r="M75" s="27">
        <f t="shared" ref="M75:M117" si="1">+B75+K75+L75</f>
        <v>15253.119999999999</v>
      </c>
      <c r="N75" s="28">
        <v>13746.14</v>
      </c>
      <c r="O75" s="28">
        <v>1146.52</v>
      </c>
      <c r="P75" s="28">
        <v>299.95999999999998</v>
      </c>
      <c r="Q75" s="28">
        <v>60.5</v>
      </c>
    </row>
    <row r="76" spans="1:17" x14ac:dyDescent="0.3">
      <c r="A76" s="7" t="s">
        <v>87</v>
      </c>
      <c r="B76" s="23">
        <v>1208.49</v>
      </c>
      <c r="C76" s="24"/>
      <c r="D76" s="24">
        <v>1208.49</v>
      </c>
      <c r="E76" s="24"/>
      <c r="F76" s="24"/>
      <c r="G76" s="24"/>
      <c r="H76" s="24"/>
      <c r="I76" s="24"/>
      <c r="J76" s="24"/>
      <c r="K76" s="25">
        <v>0</v>
      </c>
      <c r="L76" s="26">
        <v>0</v>
      </c>
      <c r="M76" s="27">
        <f t="shared" si="1"/>
        <v>1208.49</v>
      </c>
      <c r="N76" s="28">
        <v>1208.49</v>
      </c>
      <c r="O76" s="28">
        <v>0</v>
      </c>
      <c r="P76" s="28">
        <v>0</v>
      </c>
      <c r="Q76" s="28">
        <v>0</v>
      </c>
    </row>
    <row r="77" spans="1:17" x14ac:dyDescent="0.3">
      <c r="A77" s="7" t="s">
        <v>88</v>
      </c>
      <c r="B77" s="23">
        <v>156054.41</v>
      </c>
      <c r="C77" s="24">
        <v>9982.7799999999988</v>
      </c>
      <c r="D77" s="24">
        <v>26789.5</v>
      </c>
      <c r="E77" s="24">
        <v>71678.419999999984</v>
      </c>
      <c r="F77" s="24">
        <v>21653.07</v>
      </c>
      <c r="G77" s="24"/>
      <c r="H77" s="24"/>
      <c r="I77" s="24">
        <v>23519.98</v>
      </c>
      <c r="J77" s="24">
        <v>2430.66</v>
      </c>
      <c r="K77" s="25">
        <v>7794.49</v>
      </c>
      <c r="L77" s="26">
        <v>0</v>
      </c>
      <c r="M77" s="27">
        <f t="shared" si="1"/>
        <v>163848.9</v>
      </c>
      <c r="N77" s="28">
        <v>7905.11</v>
      </c>
      <c r="O77" s="28">
        <v>149718.39999999999</v>
      </c>
      <c r="P77" s="28">
        <v>6165.4</v>
      </c>
      <c r="Q77" s="28">
        <v>59.99</v>
      </c>
    </row>
    <row r="78" spans="1:17" x14ac:dyDescent="0.3">
      <c r="A78" s="7" t="s">
        <v>89</v>
      </c>
      <c r="B78" s="23">
        <v>96372.029999999984</v>
      </c>
      <c r="C78" s="24">
        <v>28922.239999999998</v>
      </c>
      <c r="D78" s="24">
        <v>9653.2200000000012</v>
      </c>
      <c r="E78" s="24">
        <v>45358.53</v>
      </c>
      <c r="F78" s="24"/>
      <c r="G78" s="24"/>
      <c r="H78" s="24"/>
      <c r="I78" s="24">
        <v>9648.4</v>
      </c>
      <c r="J78" s="24">
        <v>2789.6400000000003</v>
      </c>
      <c r="K78" s="25">
        <v>5810.09</v>
      </c>
      <c r="L78" s="26">
        <v>0</v>
      </c>
      <c r="M78" s="27">
        <f t="shared" si="1"/>
        <v>102182.11999999998</v>
      </c>
      <c r="N78" s="28">
        <v>102182.12</v>
      </c>
      <c r="O78" s="28">
        <v>0</v>
      </c>
      <c r="P78" s="28">
        <v>0</v>
      </c>
      <c r="Q78" s="28">
        <v>0</v>
      </c>
    </row>
    <row r="79" spans="1:17" x14ac:dyDescent="0.3">
      <c r="A79" s="7" t="s">
        <v>90</v>
      </c>
      <c r="B79" s="23">
        <v>5177.2999999999993</v>
      </c>
      <c r="C79" s="24"/>
      <c r="D79" s="24"/>
      <c r="E79" s="24">
        <v>5177.2999999999993</v>
      </c>
      <c r="F79" s="24"/>
      <c r="G79" s="24"/>
      <c r="H79" s="24"/>
      <c r="I79" s="24"/>
      <c r="J79" s="24"/>
      <c r="K79" s="25">
        <v>116.84</v>
      </c>
      <c r="L79" s="26">
        <v>0</v>
      </c>
      <c r="M79" s="27">
        <f t="shared" si="1"/>
        <v>5294.1399999999994</v>
      </c>
      <c r="N79" s="28">
        <v>2008.07</v>
      </c>
      <c r="O79" s="28">
        <v>3286.07</v>
      </c>
      <c r="P79" s="28">
        <v>0</v>
      </c>
      <c r="Q79" s="28">
        <v>0</v>
      </c>
    </row>
    <row r="80" spans="1:17" x14ac:dyDescent="0.3">
      <c r="A80" s="7" t="s">
        <v>91</v>
      </c>
      <c r="B80" s="23">
        <v>19995.68</v>
      </c>
      <c r="C80" s="24">
        <v>2149.31</v>
      </c>
      <c r="D80" s="24">
        <v>7398.6399999999994</v>
      </c>
      <c r="E80" s="24">
        <v>1500</v>
      </c>
      <c r="F80" s="24">
        <v>8947.73</v>
      </c>
      <c r="G80" s="24"/>
      <c r="H80" s="24"/>
      <c r="I80" s="24"/>
      <c r="J80" s="24"/>
      <c r="K80" s="25">
        <v>14606.8</v>
      </c>
      <c r="L80" s="26">
        <v>0</v>
      </c>
      <c r="M80" s="27">
        <f t="shared" si="1"/>
        <v>34602.479999999996</v>
      </c>
      <c r="N80" s="28">
        <v>0</v>
      </c>
      <c r="O80" s="28">
        <v>24328.57</v>
      </c>
      <c r="P80" s="28">
        <v>5433.91</v>
      </c>
      <c r="Q80" s="28">
        <v>4840</v>
      </c>
    </row>
    <row r="81" spans="1:17" x14ac:dyDescent="0.3">
      <c r="A81" s="7" t="s">
        <v>92</v>
      </c>
      <c r="B81" s="23">
        <v>19737.300000000007</v>
      </c>
      <c r="C81" s="24"/>
      <c r="D81" s="24"/>
      <c r="E81" s="24"/>
      <c r="F81" s="24">
        <v>19737.300000000007</v>
      </c>
      <c r="G81" s="24"/>
      <c r="H81" s="24"/>
      <c r="I81" s="24"/>
      <c r="J81" s="24"/>
      <c r="K81" s="25">
        <v>961.95</v>
      </c>
      <c r="L81" s="26">
        <v>0</v>
      </c>
      <c r="M81" s="27">
        <f t="shared" si="1"/>
        <v>20699.250000000007</v>
      </c>
      <c r="N81" s="28">
        <v>0</v>
      </c>
      <c r="O81" s="28">
        <v>0</v>
      </c>
      <c r="P81" s="28">
        <v>19737.3</v>
      </c>
      <c r="Q81" s="28">
        <v>961.95</v>
      </c>
    </row>
    <row r="82" spans="1:17" x14ac:dyDescent="0.3">
      <c r="A82" s="7" t="s">
        <v>93</v>
      </c>
      <c r="B82" s="23">
        <v>7276.88</v>
      </c>
      <c r="C82" s="24"/>
      <c r="D82" s="24">
        <v>7276.88</v>
      </c>
      <c r="E82" s="24"/>
      <c r="F82" s="24"/>
      <c r="G82" s="24"/>
      <c r="H82" s="24"/>
      <c r="I82" s="24"/>
      <c r="J82" s="24"/>
      <c r="K82" s="25">
        <v>665.49</v>
      </c>
      <c r="L82" s="26">
        <v>0</v>
      </c>
      <c r="M82" s="27">
        <f t="shared" si="1"/>
        <v>7942.37</v>
      </c>
      <c r="N82" s="28">
        <v>7543.07</v>
      </c>
      <c r="O82" s="28">
        <v>399.3</v>
      </c>
      <c r="P82" s="28">
        <v>0</v>
      </c>
      <c r="Q82" s="28">
        <v>0</v>
      </c>
    </row>
    <row r="83" spans="1:17" x14ac:dyDescent="0.3">
      <c r="A83" s="7" t="s">
        <v>94</v>
      </c>
      <c r="B83" s="23">
        <v>2427.9500000000003</v>
      </c>
      <c r="C83" s="24"/>
      <c r="D83" s="24"/>
      <c r="E83" s="24">
        <v>2427.9500000000003</v>
      </c>
      <c r="F83" s="24"/>
      <c r="G83" s="24"/>
      <c r="H83" s="24"/>
      <c r="I83" s="24"/>
      <c r="J83" s="24"/>
      <c r="K83" s="25">
        <v>1292.8599999999999</v>
      </c>
      <c r="L83" s="26">
        <v>0</v>
      </c>
      <c r="M83" s="27">
        <f t="shared" si="1"/>
        <v>3720.8100000000004</v>
      </c>
      <c r="N83" s="28">
        <v>3047.18</v>
      </c>
      <c r="O83" s="28">
        <v>291.39</v>
      </c>
      <c r="P83" s="28">
        <v>0</v>
      </c>
      <c r="Q83" s="28">
        <v>382.24</v>
      </c>
    </row>
    <row r="84" spans="1:17" x14ac:dyDescent="0.3">
      <c r="A84" s="7" t="s">
        <v>95</v>
      </c>
      <c r="B84" s="23">
        <v>53606.59</v>
      </c>
      <c r="C84" s="24">
        <v>45798.09</v>
      </c>
      <c r="D84" s="24">
        <v>3859.7799999999997</v>
      </c>
      <c r="E84" s="24">
        <v>3948.7200000000003</v>
      </c>
      <c r="F84" s="24"/>
      <c r="G84" s="24"/>
      <c r="H84" s="24"/>
      <c r="I84" s="24"/>
      <c r="J84" s="24"/>
      <c r="K84" s="25">
        <v>29842.98</v>
      </c>
      <c r="L84" s="26">
        <v>0</v>
      </c>
      <c r="M84" s="27">
        <f t="shared" si="1"/>
        <v>83449.569999999992</v>
      </c>
      <c r="N84" s="28">
        <v>0</v>
      </c>
      <c r="O84" s="28">
        <v>83449.570000000007</v>
      </c>
      <c r="P84" s="28">
        <v>0</v>
      </c>
      <c r="Q84" s="28">
        <v>0</v>
      </c>
    </row>
    <row r="85" spans="1:17" x14ac:dyDescent="0.3">
      <c r="A85" s="7" t="s">
        <v>96</v>
      </c>
      <c r="B85" s="23">
        <v>29187.320000000003</v>
      </c>
      <c r="C85" s="24">
        <v>22072.520000000004</v>
      </c>
      <c r="D85" s="24"/>
      <c r="E85" s="24">
        <v>7114.8</v>
      </c>
      <c r="F85" s="24"/>
      <c r="G85" s="24"/>
      <c r="H85" s="24"/>
      <c r="I85" s="24"/>
      <c r="J85" s="24"/>
      <c r="K85" s="25">
        <v>126779.15</v>
      </c>
      <c r="L85" s="26">
        <v>0</v>
      </c>
      <c r="M85" s="27">
        <f t="shared" si="1"/>
        <v>155966.47</v>
      </c>
      <c r="N85" s="28">
        <v>0</v>
      </c>
      <c r="O85" s="28">
        <v>2996.5</v>
      </c>
      <c r="P85" s="28">
        <v>132580.47</v>
      </c>
      <c r="Q85" s="28">
        <v>20389.5</v>
      </c>
    </row>
    <row r="86" spans="1:17" x14ac:dyDescent="0.3">
      <c r="A86" s="7" t="s">
        <v>97</v>
      </c>
      <c r="B86" s="23">
        <v>148259.19</v>
      </c>
      <c r="C86" s="24">
        <v>58262.36</v>
      </c>
      <c r="D86" s="24">
        <v>2547.35</v>
      </c>
      <c r="E86" s="24">
        <v>48081.79</v>
      </c>
      <c r="F86" s="24">
        <v>21362.760000000002</v>
      </c>
      <c r="G86" s="24"/>
      <c r="H86" s="24"/>
      <c r="I86" s="24">
        <v>18004.93</v>
      </c>
      <c r="J86" s="24"/>
      <c r="K86" s="25">
        <v>26913.19</v>
      </c>
      <c r="L86" s="26">
        <v>0</v>
      </c>
      <c r="M86" s="27">
        <f t="shared" si="1"/>
        <v>175172.38</v>
      </c>
      <c r="N86" s="28">
        <v>0</v>
      </c>
      <c r="O86" s="28">
        <v>175172.38</v>
      </c>
      <c r="P86" s="28">
        <v>0</v>
      </c>
      <c r="Q86" s="28">
        <v>0</v>
      </c>
    </row>
    <row r="87" spans="1:17" x14ac:dyDescent="0.3">
      <c r="A87" s="7" t="s">
        <v>98</v>
      </c>
      <c r="B87" s="23">
        <v>19578.509999999998</v>
      </c>
      <c r="C87" s="24"/>
      <c r="D87" s="24"/>
      <c r="E87" s="24">
        <v>19578.509999999998</v>
      </c>
      <c r="F87" s="24"/>
      <c r="G87" s="24"/>
      <c r="H87" s="24"/>
      <c r="I87" s="24"/>
      <c r="J87" s="24"/>
      <c r="K87" s="25">
        <v>1535.41</v>
      </c>
      <c r="L87" s="26">
        <v>0</v>
      </c>
      <c r="M87" s="27">
        <f t="shared" si="1"/>
        <v>21113.919999999998</v>
      </c>
      <c r="N87" s="28">
        <v>21113.919999999998</v>
      </c>
      <c r="O87" s="28">
        <v>0</v>
      </c>
      <c r="P87" s="28">
        <v>0</v>
      </c>
      <c r="Q87" s="28">
        <v>0</v>
      </c>
    </row>
    <row r="88" spans="1:17" x14ac:dyDescent="0.3">
      <c r="A88" s="7" t="s">
        <v>99</v>
      </c>
      <c r="B88" s="23">
        <v>34631.96</v>
      </c>
      <c r="C88" s="24"/>
      <c r="D88" s="24"/>
      <c r="E88" s="24">
        <v>34631.96</v>
      </c>
      <c r="F88" s="24"/>
      <c r="G88" s="24"/>
      <c r="H88" s="24"/>
      <c r="I88" s="24"/>
      <c r="J88" s="24"/>
      <c r="K88" s="25">
        <v>715.47</v>
      </c>
      <c r="L88" s="26">
        <v>0</v>
      </c>
      <c r="M88" s="27">
        <f t="shared" si="1"/>
        <v>35347.43</v>
      </c>
      <c r="N88" s="28">
        <v>0</v>
      </c>
      <c r="O88" s="28">
        <v>35347.43</v>
      </c>
      <c r="P88" s="28">
        <v>0</v>
      </c>
      <c r="Q88" s="28">
        <v>0</v>
      </c>
    </row>
    <row r="89" spans="1:17" x14ac:dyDescent="0.3">
      <c r="A89" s="7" t="s">
        <v>100</v>
      </c>
      <c r="B89" s="23">
        <v>9194.2200000000012</v>
      </c>
      <c r="C89" s="24"/>
      <c r="D89" s="24"/>
      <c r="E89" s="24">
        <v>9194.2200000000012</v>
      </c>
      <c r="F89" s="24"/>
      <c r="G89" s="24"/>
      <c r="H89" s="24"/>
      <c r="I89" s="24"/>
      <c r="J89" s="24"/>
      <c r="K89" s="25">
        <v>716.28</v>
      </c>
      <c r="L89" s="26">
        <v>0</v>
      </c>
      <c r="M89" s="27">
        <f t="shared" si="1"/>
        <v>9910.5000000000018</v>
      </c>
      <c r="N89" s="28">
        <v>0</v>
      </c>
      <c r="O89" s="28">
        <v>9910.5</v>
      </c>
      <c r="P89" s="28">
        <v>0</v>
      </c>
      <c r="Q89" s="28">
        <v>0</v>
      </c>
    </row>
    <row r="90" spans="1:17" x14ac:dyDescent="0.3">
      <c r="A90" s="7" t="s">
        <v>101</v>
      </c>
      <c r="B90" s="23">
        <v>12123.57</v>
      </c>
      <c r="C90" s="24">
        <v>4448.0600000000004</v>
      </c>
      <c r="D90" s="24">
        <v>1119.77</v>
      </c>
      <c r="E90" s="24">
        <v>3887.1299999999997</v>
      </c>
      <c r="F90" s="24"/>
      <c r="G90" s="24"/>
      <c r="H90" s="24"/>
      <c r="I90" s="24"/>
      <c r="J90" s="24">
        <v>2668.6100000000006</v>
      </c>
      <c r="K90" s="25">
        <v>5669.01</v>
      </c>
      <c r="L90" s="26">
        <v>0</v>
      </c>
      <c r="M90" s="27">
        <f t="shared" si="1"/>
        <v>17792.580000000002</v>
      </c>
      <c r="N90" s="28">
        <v>0</v>
      </c>
      <c r="O90" s="28">
        <v>12182.81</v>
      </c>
      <c r="P90" s="28">
        <v>5609.77</v>
      </c>
      <c r="Q90" s="28">
        <v>0</v>
      </c>
    </row>
    <row r="91" spans="1:17" x14ac:dyDescent="0.3">
      <c r="A91" s="7" t="s">
        <v>102</v>
      </c>
      <c r="B91" s="23">
        <v>13031.7</v>
      </c>
      <c r="C91" s="24"/>
      <c r="D91" s="24"/>
      <c r="E91" s="24">
        <v>13031.7</v>
      </c>
      <c r="F91" s="24"/>
      <c r="G91" s="24"/>
      <c r="H91" s="24"/>
      <c r="I91" s="24"/>
      <c r="J91" s="24"/>
      <c r="K91" s="25">
        <v>0</v>
      </c>
      <c r="L91" s="26">
        <v>0</v>
      </c>
      <c r="M91" s="27">
        <f t="shared" si="1"/>
        <v>13031.7</v>
      </c>
      <c r="N91" s="28">
        <v>0</v>
      </c>
      <c r="O91" s="28">
        <v>0</v>
      </c>
      <c r="P91" s="28">
        <v>0</v>
      </c>
      <c r="Q91" s="28">
        <v>13031.7</v>
      </c>
    </row>
    <row r="92" spans="1:17" x14ac:dyDescent="0.3">
      <c r="A92" s="7" t="s">
        <v>103</v>
      </c>
      <c r="B92" s="23">
        <v>37768.550000000003</v>
      </c>
      <c r="C92" s="24">
        <v>37768.550000000003</v>
      </c>
      <c r="D92" s="24"/>
      <c r="E92" s="24"/>
      <c r="F92" s="24"/>
      <c r="G92" s="24"/>
      <c r="H92" s="24"/>
      <c r="I92" s="24"/>
      <c r="J92" s="24"/>
      <c r="K92" s="25">
        <v>0</v>
      </c>
      <c r="L92" s="26">
        <v>0</v>
      </c>
      <c r="M92" s="27">
        <f t="shared" si="1"/>
        <v>37768.550000000003</v>
      </c>
      <c r="N92" s="28">
        <v>0</v>
      </c>
      <c r="O92" s="28">
        <v>0</v>
      </c>
      <c r="P92" s="28">
        <v>0</v>
      </c>
      <c r="Q92" s="28">
        <v>37768.550000000003</v>
      </c>
    </row>
    <row r="93" spans="1:17" x14ac:dyDescent="0.3">
      <c r="A93" s="7" t="s">
        <v>104</v>
      </c>
      <c r="B93" s="23">
        <v>80766.81</v>
      </c>
      <c r="C93" s="24">
        <v>36057.69</v>
      </c>
      <c r="D93" s="24">
        <v>5656.5300000000007</v>
      </c>
      <c r="E93" s="24">
        <v>21034.299999999996</v>
      </c>
      <c r="F93" s="24">
        <v>15263.519999999999</v>
      </c>
      <c r="G93" s="24">
        <v>1934.06</v>
      </c>
      <c r="H93" s="24"/>
      <c r="I93" s="24"/>
      <c r="J93" s="24">
        <v>820.71</v>
      </c>
      <c r="K93" s="25">
        <v>401.34</v>
      </c>
      <c r="L93" s="26">
        <v>0</v>
      </c>
      <c r="M93" s="27">
        <f t="shared" si="1"/>
        <v>81168.149999999994</v>
      </c>
      <c r="N93" s="28">
        <v>0</v>
      </c>
      <c r="O93" s="28">
        <v>0</v>
      </c>
      <c r="P93" s="28">
        <v>0</v>
      </c>
      <c r="Q93" s="28">
        <v>81168.149999999994</v>
      </c>
    </row>
    <row r="94" spans="1:17" x14ac:dyDescent="0.3">
      <c r="A94" s="7" t="s">
        <v>105</v>
      </c>
      <c r="B94" s="23">
        <v>69905.639999999985</v>
      </c>
      <c r="C94" s="24"/>
      <c r="D94" s="24"/>
      <c r="E94" s="24">
        <v>40062.999999999993</v>
      </c>
      <c r="F94" s="24">
        <v>29842.639999999999</v>
      </c>
      <c r="G94" s="24"/>
      <c r="H94" s="24"/>
      <c r="I94" s="24"/>
      <c r="J94" s="24"/>
      <c r="K94" s="25">
        <v>90.37</v>
      </c>
      <c r="L94" s="26">
        <v>0</v>
      </c>
      <c r="M94" s="27">
        <f t="shared" si="1"/>
        <v>69996.00999999998</v>
      </c>
      <c r="N94" s="28">
        <v>0</v>
      </c>
      <c r="O94" s="28">
        <v>1151.71</v>
      </c>
      <c r="P94" s="28">
        <v>32335.22</v>
      </c>
      <c r="Q94" s="28">
        <v>36509.08</v>
      </c>
    </row>
    <row r="95" spans="1:17" x14ac:dyDescent="0.3">
      <c r="A95" s="7" t="s">
        <v>106</v>
      </c>
      <c r="B95" s="23">
        <v>97528.590000000011</v>
      </c>
      <c r="C95" s="24">
        <v>31206.9</v>
      </c>
      <c r="D95" s="24">
        <v>1703.68</v>
      </c>
      <c r="E95" s="24">
        <v>52078.960000000006</v>
      </c>
      <c r="F95" s="24"/>
      <c r="G95" s="24"/>
      <c r="H95" s="24"/>
      <c r="I95" s="24">
        <v>10829.32</v>
      </c>
      <c r="J95" s="24">
        <v>1709.73</v>
      </c>
      <c r="K95" s="25">
        <v>12446.349999999999</v>
      </c>
      <c r="L95" s="26">
        <v>0</v>
      </c>
      <c r="M95" s="27">
        <f t="shared" si="1"/>
        <v>109974.94</v>
      </c>
      <c r="N95" s="28">
        <v>0</v>
      </c>
      <c r="O95" s="28">
        <v>109974.94</v>
      </c>
      <c r="P95" s="28">
        <v>0</v>
      </c>
      <c r="Q95" s="28">
        <v>0</v>
      </c>
    </row>
    <row r="96" spans="1:17" x14ac:dyDescent="0.3">
      <c r="A96" s="7" t="s">
        <v>107</v>
      </c>
      <c r="B96" s="23">
        <v>340.18</v>
      </c>
      <c r="C96" s="24"/>
      <c r="D96" s="24"/>
      <c r="E96" s="24"/>
      <c r="F96" s="24"/>
      <c r="G96" s="24"/>
      <c r="H96" s="24"/>
      <c r="I96" s="24"/>
      <c r="J96" s="24">
        <v>340.18</v>
      </c>
      <c r="K96" s="25">
        <v>0</v>
      </c>
      <c r="L96" s="26">
        <v>0</v>
      </c>
      <c r="M96" s="27">
        <f t="shared" si="1"/>
        <v>340.18</v>
      </c>
      <c r="N96" s="28">
        <v>0</v>
      </c>
      <c r="O96" s="28">
        <v>340.18</v>
      </c>
      <c r="P96" s="28">
        <v>0</v>
      </c>
      <c r="Q96" s="28">
        <v>0</v>
      </c>
    </row>
    <row r="97" spans="1:17" x14ac:dyDescent="0.3">
      <c r="A97" s="7" t="s">
        <v>108</v>
      </c>
      <c r="B97" s="23">
        <v>149586.09</v>
      </c>
      <c r="C97" s="24">
        <v>7774.23</v>
      </c>
      <c r="D97" s="24">
        <v>21024.590000000004</v>
      </c>
      <c r="E97" s="24">
        <v>33987.46</v>
      </c>
      <c r="F97" s="24">
        <v>14409.609999999997</v>
      </c>
      <c r="G97" s="24">
        <v>27938.17</v>
      </c>
      <c r="H97" s="24"/>
      <c r="I97" s="24">
        <v>41421.550000000003</v>
      </c>
      <c r="J97" s="24">
        <v>3030.48</v>
      </c>
      <c r="K97" s="25">
        <v>203004.71</v>
      </c>
      <c r="L97" s="26">
        <v>0</v>
      </c>
      <c r="M97" s="27">
        <f t="shared" si="1"/>
        <v>352590.8</v>
      </c>
      <c r="N97" s="28">
        <v>77274.850000000006</v>
      </c>
      <c r="O97" s="28">
        <v>157393.35999999999</v>
      </c>
      <c r="P97" s="28">
        <v>105520.56</v>
      </c>
      <c r="Q97" s="28">
        <v>12402.03</v>
      </c>
    </row>
    <row r="98" spans="1:17" x14ac:dyDescent="0.3">
      <c r="A98" s="7" t="s">
        <v>109</v>
      </c>
      <c r="B98" s="23">
        <v>10009.459999999999</v>
      </c>
      <c r="C98" s="24"/>
      <c r="D98" s="24"/>
      <c r="E98" s="24"/>
      <c r="F98" s="24"/>
      <c r="G98" s="24"/>
      <c r="H98" s="24"/>
      <c r="I98" s="24">
        <v>10009.459999999999</v>
      </c>
      <c r="J98" s="24"/>
      <c r="K98" s="25">
        <v>12405.17</v>
      </c>
      <c r="L98" s="26">
        <v>0</v>
      </c>
      <c r="M98" s="27">
        <f t="shared" si="1"/>
        <v>22414.629999999997</v>
      </c>
      <c r="N98" s="28">
        <v>22414.63</v>
      </c>
      <c r="O98" s="28">
        <v>0</v>
      </c>
      <c r="P98" s="28">
        <v>0</v>
      </c>
      <c r="Q98" s="28">
        <v>0</v>
      </c>
    </row>
    <row r="99" spans="1:17" x14ac:dyDescent="0.3">
      <c r="A99" s="7" t="s">
        <v>110</v>
      </c>
      <c r="B99" s="23">
        <v>14532.02</v>
      </c>
      <c r="C99" s="24">
        <v>4322.17</v>
      </c>
      <c r="D99" s="24">
        <v>8209.85</v>
      </c>
      <c r="E99" s="24">
        <v>2000</v>
      </c>
      <c r="F99" s="24"/>
      <c r="G99" s="24"/>
      <c r="H99" s="24"/>
      <c r="I99" s="24"/>
      <c r="J99" s="24"/>
      <c r="K99" s="25">
        <v>16951.669999999998</v>
      </c>
      <c r="L99" s="26">
        <v>0</v>
      </c>
      <c r="M99" s="27">
        <f t="shared" si="1"/>
        <v>31483.69</v>
      </c>
      <c r="N99" s="28">
        <v>0</v>
      </c>
      <c r="O99" s="28">
        <v>14532.02</v>
      </c>
      <c r="P99" s="28">
        <v>16951.669999999998</v>
      </c>
      <c r="Q99" s="28">
        <v>0</v>
      </c>
    </row>
    <row r="100" spans="1:17" x14ac:dyDescent="0.3">
      <c r="A100" s="7" t="s">
        <v>111</v>
      </c>
      <c r="B100" s="23">
        <v>66364.56</v>
      </c>
      <c r="C100" s="24">
        <v>26363.54</v>
      </c>
      <c r="D100" s="24">
        <v>2923.4</v>
      </c>
      <c r="E100" s="24">
        <v>19462.25</v>
      </c>
      <c r="F100" s="24">
        <v>17615.370000000003</v>
      </c>
      <c r="G100" s="24"/>
      <c r="H100" s="24"/>
      <c r="I100" s="24"/>
      <c r="J100" s="24"/>
      <c r="K100" s="25">
        <v>12964.119999999999</v>
      </c>
      <c r="L100" s="26">
        <v>0</v>
      </c>
      <c r="M100" s="27">
        <f t="shared" si="1"/>
        <v>79328.679999999993</v>
      </c>
      <c r="N100" s="28">
        <v>24783.26</v>
      </c>
      <c r="O100" s="28">
        <v>44719.42</v>
      </c>
      <c r="P100" s="28">
        <v>9295.23</v>
      </c>
      <c r="Q100" s="28">
        <v>530.77</v>
      </c>
    </row>
    <row r="101" spans="1:17" x14ac:dyDescent="0.3">
      <c r="A101" s="7" t="s">
        <v>112</v>
      </c>
      <c r="B101" s="23">
        <v>1910.78</v>
      </c>
      <c r="C101" s="24"/>
      <c r="D101" s="24"/>
      <c r="E101" s="24">
        <v>1910.78</v>
      </c>
      <c r="F101" s="24"/>
      <c r="G101" s="24"/>
      <c r="H101" s="24"/>
      <c r="I101" s="24"/>
      <c r="J101" s="24"/>
      <c r="K101" s="25">
        <v>286.61</v>
      </c>
      <c r="L101" s="26">
        <v>0</v>
      </c>
      <c r="M101" s="27">
        <f t="shared" si="1"/>
        <v>2197.39</v>
      </c>
      <c r="N101" s="28">
        <v>0</v>
      </c>
      <c r="O101" s="28">
        <v>0</v>
      </c>
      <c r="P101" s="28">
        <v>471.22</v>
      </c>
      <c r="Q101" s="28">
        <v>1726.17</v>
      </c>
    </row>
    <row r="102" spans="1:17" x14ac:dyDescent="0.3">
      <c r="A102" s="7" t="s">
        <v>113</v>
      </c>
      <c r="B102" s="23">
        <v>542397.57999999996</v>
      </c>
      <c r="C102" s="24">
        <v>122499.94</v>
      </c>
      <c r="D102" s="24">
        <v>7846.1200000000008</v>
      </c>
      <c r="E102" s="24">
        <v>116491.02000000003</v>
      </c>
      <c r="F102" s="24">
        <v>110549.89999999995</v>
      </c>
      <c r="G102" s="24">
        <v>183712.87</v>
      </c>
      <c r="H102" s="24"/>
      <c r="I102" s="24"/>
      <c r="J102" s="24">
        <v>1297.73</v>
      </c>
      <c r="K102" s="25">
        <v>115561.02</v>
      </c>
      <c r="L102" s="26">
        <v>74277.679999999993</v>
      </c>
      <c r="M102" s="27">
        <f t="shared" si="1"/>
        <v>732236.28</v>
      </c>
      <c r="N102" s="28">
        <v>0</v>
      </c>
      <c r="O102" s="28">
        <v>0</v>
      </c>
      <c r="P102" s="28">
        <v>0</v>
      </c>
      <c r="Q102" s="28">
        <v>732236.28</v>
      </c>
    </row>
    <row r="103" spans="1:17" x14ac:dyDescent="0.3">
      <c r="A103" s="7" t="s">
        <v>114</v>
      </c>
      <c r="B103" s="23">
        <v>109694.1</v>
      </c>
      <c r="C103" s="24">
        <v>7623.42</v>
      </c>
      <c r="D103" s="24">
        <v>13720.91</v>
      </c>
      <c r="E103" s="24">
        <v>35079.629999999997</v>
      </c>
      <c r="F103" s="24">
        <v>13967.98</v>
      </c>
      <c r="G103" s="24"/>
      <c r="H103" s="24"/>
      <c r="I103" s="24">
        <v>39302.160000000003</v>
      </c>
      <c r="J103" s="24"/>
      <c r="K103" s="25">
        <v>137166.09</v>
      </c>
      <c r="L103" s="26">
        <v>0</v>
      </c>
      <c r="M103" s="27">
        <f t="shared" si="1"/>
        <v>246860.19</v>
      </c>
      <c r="N103" s="28">
        <v>4779.5</v>
      </c>
      <c r="O103" s="28">
        <v>9268.5400000000009</v>
      </c>
      <c r="P103" s="28">
        <v>218926.16</v>
      </c>
      <c r="Q103" s="28">
        <v>13885.99</v>
      </c>
    </row>
    <row r="104" spans="1:17" x14ac:dyDescent="0.3">
      <c r="A104" s="29" t="s">
        <v>115</v>
      </c>
      <c r="B104" s="23">
        <v>0</v>
      </c>
      <c r="C104" s="24"/>
      <c r="D104" s="24"/>
      <c r="E104" s="24"/>
      <c r="F104" s="24"/>
      <c r="G104" s="24"/>
      <c r="H104" s="24"/>
      <c r="I104" s="24"/>
      <c r="J104" s="24"/>
      <c r="K104" s="25">
        <v>0</v>
      </c>
      <c r="L104" s="26">
        <v>0</v>
      </c>
      <c r="M104" s="27">
        <f t="shared" si="1"/>
        <v>0</v>
      </c>
      <c r="N104" s="28">
        <v>626558.68999999994</v>
      </c>
      <c r="O104" s="28">
        <v>371586.51</v>
      </c>
      <c r="P104" s="28">
        <v>225846.33</v>
      </c>
      <c r="Q104" s="28">
        <v>557510.91</v>
      </c>
    </row>
    <row r="105" spans="1:17" x14ac:dyDescent="0.3">
      <c r="A105" s="30" t="s">
        <v>116</v>
      </c>
      <c r="B105" s="23">
        <v>162593.60999999999</v>
      </c>
      <c r="C105" s="24">
        <v>109515.95999999999</v>
      </c>
      <c r="D105" s="24"/>
      <c r="E105" s="24">
        <v>53077.65</v>
      </c>
      <c r="F105" s="24"/>
      <c r="G105" s="24"/>
      <c r="H105" s="24"/>
      <c r="I105" s="24"/>
      <c r="J105" s="24"/>
      <c r="K105" s="25"/>
      <c r="L105" s="26"/>
      <c r="M105" s="27">
        <f>+B105+K105+L105</f>
        <v>162593.60999999999</v>
      </c>
      <c r="N105" s="28"/>
      <c r="O105" s="28"/>
      <c r="P105" s="28"/>
      <c r="Q105" s="28"/>
    </row>
    <row r="106" spans="1:17" x14ac:dyDescent="0.3">
      <c r="A106" s="30" t="s">
        <v>117</v>
      </c>
      <c r="B106" s="23">
        <v>52442.040000000008</v>
      </c>
      <c r="C106" s="24"/>
      <c r="D106" s="24"/>
      <c r="E106" s="24">
        <v>32819.910000000003</v>
      </c>
      <c r="F106" s="24">
        <v>19622.13</v>
      </c>
      <c r="G106" s="24"/>
      <c r="H106" s="24"/>
      <c r="I106" s="24"/>
      <c r="J106" s="24"/>
      <c r="K106" s="25"/>
      <c r="L106" s="26"/>
      <c r="M106" s="27">
        <f t="shared" si="1"/>
        <v>52442.040000000008</v>
      </c>
      <c r="N106" s="28"/>
      <c r="O106" s="28"/>
      <c r="P106" s="28"/>
      <c r="Q106" s="28"/>
    </row>
    <row r="107" spans="1:17" x14ac:dyDescent="0.3">
      <c r="A107" s="30" t="s">
        <v>118</v>
      </c>
      <c r="B107" s="23">
        <v>91024.049999999988</v>
      </c>
      <c r="C107" s="24"/>
      <c r="D107" s="24"/>
      <c r="E107" s="24">
        <v>70977.649999999994</v>
      </c>
      <c r="F107" s="24">
        <v>20046.400000000001</v>
      </c>
      <c r="G107" s="24"/>
      <c r="H107" s="24"/>
      <c r="I107" s="24"/>
      <c r="J107" s="24"/>
      <c r="K107" s="25"/>
      <c r="L107" s="26"/>
      <c r="M107" s="27">
        <f t="shared" si="1"/>
        <v>91024.049999999988</v>
      </c>
      <c r="N107" s="28"/>
      <c r="O107" s="28"/>
      <c r="P107" s="28"/>
      <c r="Q107" s="28"/>
    </row>
    <row r="108" spans="1:17" x14ac:dyDescent="0.3">
      <c r="A108" s="30" t="s">
        <v>119</v>
      </c>
      <c r="B108" s="23">
        <v>411153.66000000003</v>
      </c>
      <c r="C108" s="24">
        <v>166220.19</v>
      </c>
      <c r="D108" s="24"/>
      <c r="E108" s="24">
        <v>228663.81000000006</v>
      </c>
      <c r="F108" s="24">
        <v>16269.66</v>
      </c>
      <c r="G108" s="24"/>
      <c r="H108" s="24"/>
      <c r="I108" s="24"/>
      <c r="J108" s="24"/>
      <c r="K108" s="25"/>
      <c r="L108" s="26"/>
      <c r="M108" s="27">
        <f t="shared" si="1"/>
        <v>411153.66000000003</v>
      </c>
      <c r="N108" s="28"/>
      <c r="O108" s="28"/>
      <c r="P108" s="28"/>
      <c r="Q108" s="28"/>
    </row>
    <row r="109" spans="1:17" x14ac:dyDescent="0.3">
      <c r="A109" s="30" t="s">
        <v>120</v>
      </c>
      <c r="B109" s="23">
        <v>40627.400000000009</v>
      </c>
      <c r="C109" s="24"/>
      <c r="D109" s="24"/>
      <c r="E109" s="24">
        <v>33956.670000000006</v>
      </c>
      <c r="F109" s="24">
        <v>6670.73</v>
      </c>
      <c r="G109" s="24"/>
      <c r="H109" s="24"/>
      <c r="I109" s="24"/>
      <c r="J109" s="24"/>
      <c r="K109" s="25"/>
      <c r="L109" s="26"/>
      <c r="M109" s="27">
        <f t="shared" si="1"/>
        <v>40627.400000000009</v>
      </c>
      <c r="N109" s="28"/>
      <c r="O109" s="28"/>
      <c r="P109" s="28"/>
      <c r="Q109" s="28"/>
    </row>
    <row r="110" spans="1:17" x14ac:dyDescent="0.3">
      <c r="A110" s="30" t="s">
        <v>121</v>
      </c>
      <c r="B110" s="23">
        <v>10939.98</v>
      </c>
      <c r="C110" s="24"/>
      <c r="D110" s="24"/>
      <c r="E110" s="24">
        <v>10939.98</v>
      </c>
      <c r="F110" s="24"/>
      <c r="G110" s="24"/>
      <c r="H110" s="24"/>
      <c r="I110" s="24"/>
      <c r="J110" s="24"/>
      <c r="K110" s="25"/>
      <c r="L110" s="26"/>
      <c r="M110" s="27">
        <f t="shared" si="1"/>
        <v>10939.98</v>
      </c>
      <c r="N110" s="28"/>
      <c r="O110" s="28"/>
      <c r="P110" s="28"/>
      <c r="Q110" s="28"/>
    </row>
    <row r="111" spans="1:17" x14ac:dyDescent="0.3">
      <c r="A111" s="30" t="s">
        <v>122</v>
      </c>
      <c r="B111" s="23">
        <v>24142.79</v>
      </c>
      <c r="C111" s="24"/>
      <c r="D111" s="24"/>
      <c r="E111" s="24">
        <v>14119.59</v>
      </c>
      <c r="F111" s="24">
        <v>10023.200000000001</v>
      </c>
      <c r="G111" s="24"/>
      <c r="H111" s="24"/>
      <c r="I111" s="24"/>
      <c r="J111" s="24"/>
      <c r="K111" s="25"/>
      <c r="L111" s="26"/>
      <c r="M111" s="27">
        <f t="shared" si="1"/>
        <v>24142.79</v>
      </c>
      <c r="N111" s="28"/>
      <c r="O111" s="28"/>
      <c r="P111" s="28"/>
      <c r="Q111" s="28"/>
    </row>
    <row r="112" spans="1:17" x14ac:dyDescent="0.3">
      <c r="A112" s="30" t="s">
        <v>123</v>
      </c>
      <c r="B112" s="23">
        <v>106229.24</v>
      </c>
      <c r="C112" s="24">
        <v>55660</v>
      </c>
      <c r="D112" s="24"/>
      <c r="E112" s="24">
        <v>43898.51</v>
      </c>
      <c r="F112" s="24">
        <v>6670.73</v>
      </c>
      <c r="G112" s="24"/>
      <c r="H112" s="24"/>
      <c r="I112" s="24"/>
      <c r="J112" s="24"/>
      <c r="K112" s="25"/>
      <c r="L112" s="26"/>
      <c r="M112" s="27">
        <f t="shared" si="1"/>
        <v>106229.24</v>
      </c>
      <c r="N112" s="28"/>
      <c r="O112" s="28"/>
      <c r="P112" s="28"/>
      <c r="Q112" s="28"/>
    </row>
    <row r="113" spans="1:17" x14ac:dyDescent="0.3">
      <c r="A113" s="30" t="s">
        <v>124</v>
      </c>
      <c r="B113" s="23">
        <v>243191.12999999995</v>
      </c>
      <c r="C113" s="24">
        <v>89606.55</v>
      </c>
      <c r="D113" s="24">
        <v>9801</v>
      </c>
      <c r="E113" s="24">
        <v>122827.58999999997</v>
      </c>
      <c r="F113" s="24">
        <v>20955.990000000002</v>
      </c>
      <c r="G113" s="24"/>
      <c r="H113" s="24"/>
      <c r="I113" s="24"/>
      <c r="J113" s="24"/>
      <c r="K113" s="25"/>
      <c r="L113" s="26"/>
      <c r="M113" s="27">
        <f t="shared" si="1"/>
        <v>243191.12999999995</v>
      </c>
      <c r="N113" s="28"/>
      <c r="O113" s="28"/>
      <c r="P113" s="28"/>
      <c r="Q113" s="28"/>
    </row>
    <row r="114" spans="1:17" x14ac:dyDescent="0.3">
      <c r="A114" s="30" t="s">
        <v>125</v>
      </c>
      <c r="B114" s="23">
        <v>424884.54000000004</v>
      </c>
      <c r="C114" s="24">
        <v>161567.9</v>
      </c>
      <c r="D114" s="24"/>
      <c r="E114" s="24">
        <v>226080.73000000004</v>
      </c>
      <c r="F114" s="24">
        <v>37235.910000000003</v>
      </c>
      <c r="G114" s="24"/>
      <c r="H114" s="24"/>
      <c r="I114" s="24"/>
      <c r="J114" s="24"/>
      <c r="K114" s="25"/>
      <c r="L114" s="26"/>
      <c r="M114" s="27">
        <f t="shared" si="1"/>
        <v>424884.54000000004</v>
      </c>
      <c r="N114" s="28"/>
      <c r="O114" s="28"/>
      <c r="P114" s="28"/>
      <c r="Q114" s="28"/>
    </row>
    <row r="115" spans="1:17" x14ac:dyDescent="0.3">
      <c r="A115" s="30" t="s">
        <v>126</v>
      </c>
      <c r="B115" s="23">
        <v>83112.26999999999</v>
      </c>
      <c r="C115" s="24">
        <v>32813.47</v>
      </c>
      <c r="D115" s="24"/>
      <c r="E115" s="24">
        <v>33604.869999999995</v>
      </c>
      <c r="F115" s="24">
        <v>16693.93</v>
      </c>
      <c r="G115" s="24"/>
      <c r="H115" s="24"/>
      <c r="I115" s="24"/>
      <c r="J115" s="24"/>
      <c r="K115" s="25"/>
      <c r="L115" s="26"/>
      <c r="M115" s="27">
        <f t="shared" si="1"/>
        <v>83112.26999999999</v>
      </c>
      <c r="N115" s="28"/>
      <c r="O115" s="28"/>
      <c r="P115" s="28"/>
      <c r="Q115" s="28"/>
    </row>
    <row r="116" spans="1:17" x14ac:dyDescent="0.3">
      <c r="A116" s="30" t="s">
        <v>127</v>
      </c>
      <c r="B116" s="23">
        <v>65580.86</v>
      </c>
      <c r="C116" s="24">
        <v>53855.96</v>
      </c>
      <c r="D116" s="24"/>
      <c r="E116" s="24">
        <v>11724.9</v>
      </c>
      <c r="F116" s="24"/>
      <c r="G116" s="24"/>
      <c r="H116" s="24"/>
      <c r="I116" s="24"/>
      <c r="J116" s="24"/>
      <c r="K116" s="25"/>
      <c r="L116" s="26"/>
      <c r="M116" s="27">
        <f t="shared" si="1"/>
        <v>65580.86</v>
      </c>
      <c r="N116" s="28"/>
      <c r="O116" s="28"/>
      <c r="P116" s="28"/>
      <c r="Q116" s="28"/>
    </row>
    <row r="117" spans="1:17" ht="15" thickBot="1" x14ac:dyDescent="0.35">
      <c r="A117" s="30" t="s">
        <v>128</v>
      </c>
      <c r="B117" s="23">
        <v>65580.87</v>
      </c>
      <c r="C117" s="24">
        <v>53855.97</v>
      </c>
      <c r="D117" s="24"/>
      <c r="E117" s="24">
        <v>11724.9</v>
      </c>
      <c r="F117" s="24"/>
      <c r="G117" s="24"/>
      <c r="H117" s="24"/>
      <c r="I117" s="24"/>
      <c r="J117" s="24"/>
      <c r="K117" s="25"/>
      <c r="L117" s="26"/>
      <c r="M117" s="27">
        <f t="shared" si="1"/>
        <v>65580.87</v>
      </c>
      <c r="N117" s="28"/>
      <c r="O117" s="28"/>
      <c r="P117" s="28"/>
      <c r="Q117" s="28"/>
    </row>
    <row r="118" spans="1:17" ht="19.2" thickTop="1" thickBot="1" x14ac:dyDescent="0.4">
      <c r="A118" s="31" t="s">
        <v>129</v>
      </c>
      <c r="B118" s="32">
        <v>9404723.7399999965</v>
      </c>
      <c r="C118" s="33">
        <v>2872028.0899999994</v>
      </c>
      <c r="D118" s="33">
        <v>1037853.8</v>
      </c>
      <c r="E118" s="33">
        <v>3458163.1499999985</v>
      </c>
      <c r="F118" s="33">
        <v>975316.64</v>
      </c>
      <c r="G118" s="33">
        <v>378308.48</v>
      </c>
      <c r="H118" s="33">
        <v>20760.940000000002</v>
      </c>
      <c r="I118" s="33">
        <v>512007.67999999993</v>
      </c>
      <c r="J118" s="33">
        <v>150284.96000000005</v>
      </c>
      <c r="K118" s="34">
        <v>2862887.4400000004</v>
      </c>
      <c r="L118" s="35">
        <v>74277.679999999993</v>
      </c>
      <c r="M118" s="36">
        <f>SUM(M10:M117)</f>
        <v>12341888.859999998</v>
      </c>
      <c r="N118" s="37">
        <v>3215600.0600000005</v>
      </c>
      <c r="O118" s="37">
        <v>2843816.7299999991</v>
      </c>
      <c r="P118" s="37">
        <v>2242270.69</v>
      </c>
      <c r="Q118" s="37">
        <v>4040201.3800000008</v>
      </c>
    </row>
    <row r="119" spans="1:17" ht="15.6" thickTop="1" thickBot="1" x14ac:dyDescent="0.35">
      <c r="A119" s="38"/>
      <c r="M119" s="39"/>
      <c r="N119" s="40">
        <f>+N118/$M$118</f>
        <v>0.26054359235252433</v>
      </c>
      <c r="O119" s="40">
        <f t="shared" ref="O119:Q119" si="2">+O118/$M$118</f>
        <v>0.23041989457681761</v>
      </c>
      <c r="P119" s="40">
        <f t="shared" si="2"/>
        <v>0.1816797019836395</v>
      </c>
      <c r="Q119" s="40">
        <f t="shared" si="2"/>
        <v>0.32735681108701881</v>
      </c>
    </row>
    <row r="120" spans="1:17" ht="15.6" thickTop="1" thickBot="1" x14ac:dyDescent="0.35">
      <c r="A120" s="38"/>
      <c r="M120" s="39"/>
      <c r="N120" s="44" t="s">
        <v>130</v>
      </c>
      <c r="O120" s="44"/>
      <c r="P120" s="44"/>
      <c r="Q120" s="44"/>
    </row>
    <row r="121" spans="1:17" ht="15" thickTop="1" x14ac:dyDescent="0.3"/>
  </sheetData>
  <mergeCells count="5">
    <mergeCell ref="A1:Q1"/>
    <mergeCell ref="A2:Q2"/>
    <mergeCell ref="A3:Q3"/>
    <mergeCell ref="N7:Q7"/>
    <mergeCell ref="N120:Q120"/>
  </mergeCells>
  <pageMargins left="0.19685039370078741" right="0.19685039370078741" top="0.39370078740157483" bottom="0.78740157480314965" header="0.31496062992125984" footer="0.31496062992125984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 Campanyes 2019</vt:lpstr>
      <vt:lpstr>' Campanyes 2019'!Àrea_d'impressió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2020-02-27T08:50:12Z</cp:lastPrinted>
  <dcterms:created xsi:type="dcterms:W3CDTF">2020-02-26T12:30:37Z</dcterms:created>
  <dcterms:modified xsi:type="dcterms:W3CDTF">2020-03-04T12:35:27Z</dcterms:modified>
</cp:coreProperties>
</file>