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60" windowHeight="10900"/>
  </bookViews>
  <sheets>
    <sheet name="2023 Relació Adjudicataris " sheetId="1" r:id="rId1"/>
  </sheets>
  <calcPr calcId="145621"/>
</workbook>
</file>

<file path=xl/calcChain.xml><?xml version="1.0" encoding="utf-8"?>
<calcChain xmlns="http://schemas.openxmlformats.org/spreadsheetml/2006/main">
  <c r="E58" i="1" l="1"/>
  <c r="E56" i="1"/>
  <c r="E53" i="1"/>
  <c r="E49" i="1"/>
  <c r="E37" i="1"/>
  <c r="E36" i="1"/>
  <c r="E28" i="1"/>
  <c r="E19" i="1"/>
  <c r="E16" i="1"/>
</calcChain>
</file>

<file path=xl/sharedStrings.xml><?xml version="1.0" encoding="utf-8"?>
<sst xmlns="http://schemas.openxmlformats.org/spreadsheetml/2006/main" count="90" uniqueCount="90">
  <si>
    <t>NOMBRE DE CONTRACTES</t>
  </si>
  <si>
    <t>(1 de gener a 31 de desembre)</t>
  </si>
  <si>
    <t>NOM ADJUDICATARI (RAÓ SOCIAL)</t>
  </si>
  <si>
    <r>
      <rPr>
        <b/>
        <sz val="14"/>
        <rFont val="Calibri"/>
        <family val="2"/>
        <scheme val="minor"/>
      </rPr>
      <t>NIF</t>
    </r>
    <r>
      <rPr>
        <b/>
        <sz val="11"/>
        <rFont val="Calibri"/>
        <family val="2"/>
        <scheme val="minor"/>
      </rPr>
      <t xml:space="preserve">
</t>
    </r>
    <r>
      <rPr>
        <b/>
        <i/>
        <sz val="9"/>
        <rFont val="Calibri"/>
        <family val="2"/>
        <scheme val="minor"/>
      </rPr>
      <t>(Persones Físiques anonimitzat)</t>
    </r>
  </si>
  <si>
    <t xml:space="preserve"> TOTAL IMPORT (€)  PER ADJUDICATARI (IVA inclòs)</t>
  </si>
  <si>
    <t>Dades actualitzades a data:</t>
  </si>
  <si>
    <t>RELACIÓ DE CONTRACTISTES DE CONTRACTES PÚBLICS ADJUDICATS DURANT L'ANY 2023</t>
  </si>
  <si>
    <r>
      <rPr>
        <b/>
        <u/>
        <sz val="12"/>
        <color theme="1"/>
        <rFont val="Arial"/>
        <family val="2"/>
      </rPr>
      <t>ENS</t>
    </r>
    <r>
      <rPr>
        <b/>
        <sz val="12"/>
        <color theme="1"/>
        <rFont val="Arial"/>
        <family val="2"/>
      </rPr>
      <t>:</t>
    </r>
  </si>
  <si>
    <t>ARTCARE, SL</t>
  </si>
  <si>
    <t>ASCENSORS EBYP, SA</t>
  </si>
  <si>
    <t>CARLOS SALA SOLER</t>
  </si>
  <si>
    <t>CARMEN FUENTES MILLAN</t>
  </si>
  <si>
    <t>COMSECLAW, SL</t>
  </si>
  <si>
    <t>DIGITAL GRAPHIC, SA</t>
  </si>
  <si>
    <t>EUDARD PARERA GONZÁLEZ</t>
  </si>
  <si>
    <t>IBERTRAC, SL</t>
  </si>
  <si>
    <t>ILIA CONSULTORIA, SL</t>
  </si>
  <si>
    <t>JORDI VILANOVA VALERO</t>
  </si>
  <si>
    <t>LA MANDARINA DE NEWTON, SL</t>
  </si>
  <si>
    <t>MOLINS PARÉS, SLP</t>
  </si>
  <si>
    <t>OSCAR GIRALT JONAMA</t>
  </si>
  <si>
    <t>PRICAP INSTAL·LACIONS, SL</t>
  </si>
  <si>
    <t>SILVIA MIRALLES JUANOLA</t>
  </si>
  <si>
    <t>SINÈRGIA EMPRESA 2010, SL</t>
  </si>
  <si>
    <t>SIT EXPEDICIÓN ARTE Y SEGURIDAD, SL</t>
  </si>
  <si>
    <t>SIT PROYECTOS, DISEÑO Y CONSERVACIÓN, SL</t>
  </si>
  <si>
    <t>STOA PROPOSTES CULTURALS I TURISTIQUES, SL</t>
  </si>
  <si>
    <t>B63640999</t>
  </si>
  <si>
    <t>A58255563</t>
  </si>
  <si>
    <t>B66562075</t>
  </si>
  <si>
    <t>A58196296</t>
  </si>
  <si>
    <t>B08737512</t>
  </si>
  <si>
    <t>B65689945</t>
  </si>
  <si>
    <t>B65290751</t>
  </si>
  <si>
    <t>B65949984</t>
  </si>
  <si>
    <t>B67209866</t>
  </si>
  <si>
    <t>B67568501</t>
  </si>
  <si>
    <t>B28324176</t>
  </si>
  <si>
    <t>B81027724</t>
  </si>
  <si>
    <t>B61566774</t>
  </si>
  <si>
    <t>B63303820</t>
  </si>
  <si>
    <t>G61645149</t>
  </si>
  <si>
    <t>G63850283</t>
  </si>
  <si>
    <t>G66031733</t>
  </si>
  <si>
    <t>G65009284</t>
  </si>
  <si>
    <t>Q5850011G</t>
  </si>
  <si>
    <t>B65039612</t>
  </si>
  <si>
    <t>AGNÈS PRATS SOLER</t>
  </si>
  <si>
    <t>ALEJANDRO RUBIO COMAS</t>
  </si>
  <si>
    <t>ART LOSS REGISTER</t>
  </si>
  <si>
    <t>ASSOCIACIÓ CULTURAL ELCLIMAMOLA</t>
  </si>
  <si>
    <t>ASSOCIACIÓ CULTURAL LA VISIVA</t>
  </si>
  <si>
    <t>CREAF</t>
  </si>
  <si>
    <t>DANIEL FONT BERKHEMER</t>
  </si>
  <si>
    <t>DÍDAC ROGER HOMS</t>
  </si>
  <si>
    <t>LAURA CARRAU PASCUAL</t>
  </si>
  <si>
    <t>NICO FLORS GALLO-ALCÁNTARA</t>
  </si>
  <si>
    <t>TABULA DISEÑO, SL</t>
  </si>
  <si>
    <t>VALADEZ ABOGADOS, SLPU</t>
  </si>
  <si>
    <t>ACTURA 12, SL</t>
  </si>
  <si>
    <t>ARMORADOS, SA</t>
  </si>
  <si>
    <t>LAURA DORNA GÓMEZ</t>
  </si>
  <si>
    <t>LES MASO</t>
  </si>
  <si>
    <t>MEDITRAUMA, SL</t>
  </si>
  <si>
    <t>NATALIA JIMÉNEZ GALLARDO</t>
  </si>
  <si>
    <t>PIANOS CATALUNYA, SL</t>
  </si>
  <si>
    <t>SERRALLERIA FRANCH, SL</t>
  </si>
  <si>
    <t>VIVA AQUA SERVICE SPAIN, SA</t>
  </si>
  <si>
    <t>B65758427</t>
  </si>
  <si>
    <t>A08726028</t>
  </si>
  <si>
    <t>E55349765</t>
  </si>
  <si>
    <t xml:space="preserve">B58482415 </t>
  </si>
  <si>
    <t>B64030299</t>
  </si>
  <si>
    <t>B62441787</t>
  </si>
  <si>
    <t>A41810920</t>
  </si>
  <si>
    <t>F66403437</t>
  </si>
  <si>
    <t>A82615972</t>
  </si>
  <si>
    <t>BASSAM EL KHOURY LAHOUD</t>
  </si>
  <si>
    <t>CARLOS GURI HARTH</t>
  </si>
  <si>
    <t>ESPAI LUR ARQUITECTES, SCCLP</t>
  </si>
  <si>
    <t>JAUME BARMONA VIVES</t>
  </si>
  <si>
    <t>LINGUASERVE INTERNACIONALIZACIÓN DE SERVICIOS, SA</t>
  </si>
  <si>
    <t>TADANORI YAMAGUCHI</t>
  </si>
  <si>
    <t>IB2 SEGURETAT CATALUNYA, SL</t>
  </si>
  <si>
    <t>LD INTEGRAL FACILITY SERVICES, SL</t>
  </si>
  <si>
    <t>B58660200</t>
  </si>
  <si>
    <t>B17631698</t>
  </si>
  <si>
    <t>ASSOCIACIO PER PROMOURE I CREAR UN MUSEU DE MATEMATIQUES A CATALUNYA</t>
  </si>
  <si>
    <t>Fundació Julio Muñoz Ramonet</t>
  </si>
  <si>
    <t>19 de febrer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</si>
</sst>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dd/mm/yyyy;@"/>
    <numFmt numFmtId="165" formatCode="#,##0.00\ &quot;€&quot;"/>
  </numFmts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4.5"/>
      <name val="Calibri"/>
      <family val="2"/>
      <scheme val="minor"/>
    </font>
    <font>
      <b/>
      <i/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14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0" xfId="0" applyFont="1" applyFill="1" applyBorder="1" applyProtection="1"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4" fontId="6" fillId="3" borderId="0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6" fillId="3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0" xfId="0" applyNumberFormat="1" applyProtection="1">
      <protection locked="0"/>
    </xf>
    <xf numFmtId="4" fontId="0" fillId="0" borderId="1" xfId="0" applyNumberFormat="1" applyBorder="1" applyAlignment="1" applyProtection="1">
      <alignment horizontal="right"/>
      <protection locked="0"/>
    </xf>
    <xf numFmtId="0" fontId="0" fillId="2" borderId="0" xfId="0" applyFill="1" applyProtection="1"/>
    <xf numFmtId="0" fontId="0" fillId="2" borderId="0" xfId="0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1" fillId="4" borderId="5" xfId="1" applyFont="1" applyFill="1" applyBorder="1" applyAlignment="1" applyProtection="1">
      <alignment horizontal="center"/>
    </xf>
    <xf numFmtId="0" fontId="13" fillId="4" borderId="5" xfId="1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/>
    <xf numFmtId="0" fontId="5" fillId="4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14" fillId="2" borderId="4" xfId="0" applyFont="1" applyFill="1" applyBorder="1" applyAlignment="1" applyProtection="1">
      <alignment horizontal="left" vertical="center" wrapText="1" inden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2" fillId="4" borderId="4" xfId="1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8" fillId="4" borderId="1" xfId="0" applyFont="1" applyFill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right"/>
    </xf>
    <xf numFmtId="4" fontId="0" fillId="2" borderId="0" xfId="0" applyNumberFormat="1" applyFont="1" applyFill="1" applyBorder="1" applyAlignment="1" applyProtection="1">
      <alignment horizontal="right"/>
    </xf>
    <xf numFmtId="0" fontId="1" fillId="4" borderId="6" xfId="1" applyFont="1" applyFill="1" applyBorder="1" applyAlignment="1" applyProtection="1">
      <alignment horizontal="right"/>
    </xf>
    <xf numFmtId="0" fontId="0" fillId="2" borderId="0" xfId="0" applyFont="1" applyFill="1" applyBorder="1" applyAlignment="1" applyProtection="1">
      <alignment horizontal="right"/>
    </xf>
    <xf numFmtId="164" fontId="15" fillId="2" borderId="6" xfId="0" applyNumberFormat="1" applyFont="1" applyFill="1" applyBorder="1" applyAlignment="1" applyProtection="1">
      <alignment horizontal="right" vertical="center"/>
      <protection locked="0"/>
    </xf>
    <xf numFmtId="4" fontId="10" fillId="4" borderId="1" xfId="0" applyNumberFormat="1" applyFont="1" applyFill="1" applyBorder="1" applyAlignment="1" applyProtection="1">
      <alignment horizontal="right" vertical="center" wrapText="1"/>
    </xf>
    <xf numFmtId="8" fontId="7" fillId="2" borderId="1" xfId="3" applyNumberFormat="1" applyFont="1" applyFill="1" applyBorder="1" applyAlignment="1" applyProtection="1">
      <alignment horizontal="right" vertical="center" wrapText="1"/>
      <protection locked="0"/>
    </xf>
    <xf numFmtId="165" fontId="0" fillId="2" borderId="1" xfId="0" applyNumberFormat="1" applyFill="1" applyBorder="1" applyAlignment="1" applyProtection="1">
      <alignment horizontal="right" vertical="center" wrapText="1"/>
      <protection locked="0"/>
    </xf>
    <xf numFmtId="165" fontId="0" fillId="0" borderId="1" xfId="0" applyNumberFormat="1" applyFill="1" applyBorder="1" applyAlignment="1" applyProtection="1">
      <alignment horizontal="right" vertical="center" wrapText="1"/>
      <protection locked="0"/>
    </xf>
    <xf numFmtId="4" fontId="6" fillId="3" borderId="2" xfId="0" applyNumberFormat="1" applyFont="1" applyFill="1" applyBorder="1" applyAlignment="1" applyProtection="1">
      <alignment horizontal="right"/>
      <protection locked="0"/>
    </xf>
    <xf numFmtId="0" fontId="6" fillId="3" borderId="2" xfId="0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6" fillId="3" borderId="3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</cellXfs>
  <cellStyles count="5">
    <cellStyle name="Moneda" xfId="3" builtinId="4"/>
    <cellStyle name="Moneda 3" xfId="4"/>
    <cellStyle name="Normal" xfId="0" builtinId="0"/>
    <cellStyle name="Normal 2 2" xfId="1"/>
    <cellStyle name="Normal 7" xfId="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66675</xdr:rowOff>
    </xdr:from>
    <xdr:to>
      <xdr:col>1</xdr:col>
      <xdr:colOff>1257301</xdr:colOff>
      <xdr:row>2</xdr:row>
      <xdr:rowOff>91440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67641" y="66675"/>
          <a:ext cx="12573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O106"/>
  <sheetViews>
    <sheetView tabSelected="1" workbookViewId="0">
      <selection activeCell="E61" sqref="E61"/>
    </sheetView>
  </sheetViews>
  <sheetFormatPr defaultColWidth="8.90625" defaultRowHeight="14.5" x14ac:dyDescent="0.35"/>
  <cols>
    <col min="1" max="1" width="2.453125" style="1" customWidth="1"/>
    <col min="2" max="2" width="69" style="38" customWidth="1"/>
    <col min="3" max="3" width="18.7265625" style="3" customWidth="1"/>
    <col min="4" max="4" width="16.36328125" style="3" customWidth="1"/>
    <col min="5" max="5" width="22.6328125" style="53" customWidth="1"/>
    <col min="6" max="16384" width="8.90625" style="3"/>
  </cols>
  <sheetData>
    <row r="1" spans="1:15" ht="14.4" x14ac:dyDescent="0.3">
      <c r="A1" s="14"/>
      <c r="B1" s="28"/>
      <c r="C1" s="15"/>
      <c r="D1" s="15"/>
      <c r="E1" s="39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14.4" x14ac:dyDescent="0.3">
      <c r="A2" s="14"/>
      <c r="B2" s="29"/>
      <c r="C2" s="16"/>
      <c r="D2" s="16"/>
      <c r="E2" s="40"/>
      <c r="F2" s="2"/>
      <c r="G2" s="1"/>
      <c r="H2" s="1"/>
      <c r="I2" s="1"/>
      <c r="J2" s="1"/>
      <c r="K2" s="1"/>
      <c r="L2" s="1"/>
      <c r="M2" s="1"/>
      <c r="N2" s="1"/>
      <c r="O2" s="1"/>
    </row>
    <row r="3" spans="1:15" ht="14.4" x14ac:dyDescent="0.3">
      <c r="A3" s="14"/>
      <c r="B3" s="29"/>
      <c r="C3" s="16"/>
      <c r="D3" s="16"/>
      <c r="E3" s="40"/>
      <c r="F3" s="2"/>
      <c r="G3" s="1"/>
      <c r="H3" s="1"/>
      <c r="I3" s="1"/>
      <c r="J3" s="1"/>
      <c r="K3" s="1"/>
      <c r="L3" s="1"/>
      <c r="M3" s="1"/>
      <c r="N3" s="1"/>
      <c r="O3" s="1"/>
    </row>
    <row r="4" spans="1:15" ht="14.4" x14ac:dyDescent="0.3">
      <c r="A4" s="14"/>
      <c r="B4" s="29"/>
      <c r="C4" s="16"/>
      <c r="D4" s="16"/>
      <c r="E4" s="40"/>
      <c r="F4" s="2"/>
      <c r="G4" s="1"/>
      <c r="H4" s="1"/>
      <c r="I4" s="1"/>
      <c r="J4" s="1"/>
      <c r="K4" s="1"/>
      <c r="L4" s="1"/>
      <c r="M4" s="1"/>
      <c r="N4" s="1"/>
      <c r="O4" s="1"/>
    </row>
    <row r="5" spans="1:15" ht="44" customHeight="1" x14ac:dyDescent="0.35">
      <c r="A5" s="14"/>
      <c r="B5" s="30" t="s">
        <v>6</v>
      </c>
      <c r="C5" s="17"/>
      <c r="D5" s="18" t="s">
        <v>1</v>
      </c>
      <c r="E5" s="41"/>
      <c r="F5" s="2"/>
      <c r="G5" s="1"/>
      <c r="H5" s="1"/>
      <c r="I5" s="1"/>
      <c r="J5" s="1"/>
      <c r="K5" s="1"/>
      <c r="L5" s="1"/>
      <c r="M5" s="1"/>
      <c r="N5" s="1"/>
      <c r="O5" s="1"/>
    </row>
    <row r="6" spans="1:15" ht="5.4" customHeight="1" x14ac:dyDescent="0.3">
      <c r="A6" s="14"/>
      <c r="B6" s="31"/>
      <c r="C6" s="19"/>
      <c r="D6" s="20"/>
      <c r="E6" s="42"/>
      <c r="F6" s="4"/>
      <c r="G6" s="5"/>
      <c r="H6" s="1"/>
      <c r="I6" s="1"/>
      <c r="J6" s="1"/>
      <c r="K6" s="1"/>
      <c r="L6" s="1"/>
      <c r="M6" s="1"/>
      <c r="N6" s="1"/>
      <c r="O6" s="1"/>
    </row>
    <row r="7" spans="1:15" ht="14.25" customHeight="1" x14ac:dyDescent="0.3">
      <c r="A7" s="14"/>
      <c r="B7" s="32" t="s">
        <v>7</v>
      </c>
      <c r="C7" s="19"/>
      <c r="D7" s="20"/>
      <c r="E7" s="42"/>
      <c r="F7" s="4"/>
      <c r="G7" s="5"/>
      <c r="H7" s="1"/>
      <c r="I7" s="1"/>
      <c r="J7" s="1"/>
      <c r="K7" s="1"/>
      <c r="L7" s="1"/>
      <c r="M7" s="1"/>
      <c r="N7" s="1"/>
      <c r="O7" s="1"/>
    </row>
    <row r="8" spans="1:15" ht="26.25" customHeight="1" x14ac:dyDescent="0.35">
      <c r="B8" s="23" t="s">
        <v>88</v>
      </c>
      <c r="D8" s="24" t="s">
        <v>5</v>
      </c>
      <c r="E8" s="43" t="s">
        <v>89</v>
      </c>
      <c r="F8" s="2"/>
      <c r="G8" s="5"/>
      <c r="H8" s="1"/>
      <c r="I8" s="1"/>
      <c r="J8" s="1"/>
      <c r="K8" s="1"/>
      <c r="L8" s="1"/>
      <c r="M8" s="1"/>
      <c r="N8" s="1"/>
      <c r="O8" s="1"/>
    </row>
    <row r="9" spans="1:15" ht="10.75" customHeight="1" x14ac:dyDescent="0.3">
      <c r="A9" s="14"/>
      <c r="B9" s="29"/>
      <c r="C9" s="16"/>
      <c r="D9" s="16"/>
      <c r="E9" s="40"/>
      <c r="F9" s="2"/>
      <c r="G9" s="1"/>
      <c r="H9" s="1"/>
      <c r="I9" s="1"/>
      <c r="J9" s="1"/>
      <c r="K9" s="1"/>
      <c r="L9" s="1"/>
      <c r="M9" s="1"/>
      <c r="N9" s="1"/>
      <c r="O9" s="1"/>
    </row>
    <row r="10" spans="1:15" ht="54" customHeight="1" x14ac:dyDescent="0.35">
      <c r="A10" s="14"/>
      <c r="B10" s="33" t="s">
        <v>2</v>
      </c>
      <c r="C10" s="21" t="s">
        <v>3</v>
      </c>
      <c r="D10" s="22" t="s">
        <v>0</v>
      </c>
      <c r="E10" s="44" t="s">
        <v>4</v>
      </c>
      <c r="F10" s="2"/>
      <c r="G10" s="1"/>
      <c r="H10" s="1"/>
      <c r="I10" s="1"/>
      <c r="J10" s="1"/>
      <c r="K10" s="1"/>
      <c r="L10" s="1"/>
      <c r="M10" s="1"/>
      <c r="N10" s="1"/>
      <c r="O10" s="1"/>
    </row>
    <row r="11" spans="1:15" ht="19.25" customHeight="1" x14ac:dyDescent="0.35">
      <c r="B11" s="34" t="s">
        <v>59</v>
      </c>
      <c r="C11" s="25" t="s">
        <v>68</v>
      </c>
      <c r="D11" s="25">
        <v>1</v>
      </c>
      <c r="E11" s="45">
        <v>314.60000000000002</v>
      </c>
      <c r="F11" s="2"/>
      <c r="G11" s="7"/>
      <c r="H11" s="2"/>
      <c r="I11" s="2"/>
      <c r="J11" s="7"/>
      <c r="K11" s="1"/>
      <c r="L11" s="1"/>
      <c r="M11" s="1"/>
      <c r="N11" s="1"/>
      <c r="O11" s="1"/>
    </row>
    <row r="12" spans="1:15" ht="19.25" customHeight="1" x14ac:dyDescent="0.35">
      <c r="B12" s="34" t="s">
        <v>47</v>
      </c>
      <c r="C12" s="25"/>
      <c r="D12" s="25">
        <v>1</v>
      </c>
      <c r="E12" s="46">
        <v>726</v>
      </c>
      <c r="F12" s="2"/>
      <c r="G12" s="2"/>
      <c r="H12" s="2"/>
      <c r="I12" s="2"/>
      <c r="J12" s="2"/>
      <c r="K12" s="1"/>
      <c r="L12" s="1"/>
      <c r="M12" s="1"/>
      <c r="N12" s="1"/>
      <c r="O12" s="1"/>
    </row>
    <row r="13" spans="1:15" ht="19.25" customHeight="1" x14ac:dyDescent="0.35">
      <c r="B13" s="34" t="s">
        <v>48</v>
      </c>
      <c r="C13" s="25"/>
      <c r="D13" s="25">
        <v>1</v>
      </c>
      <c r="E13" s="46">
        <v>121</v>
      </c>
      <c r="F13" s="2"/>
      <c r="G13" s="2"/>
      <c r="H13" s="2"/>
      <c r="I13" s="2"/>
      <c r="J13" s="2"/>
      <c r="K13" s="1"/>
      <c r="L13" s="1"/>
      <c r="M13" s="1"/>
      <c r="N13" s="1"/>
      <c r="O13" s="1"/>
    </row>
    <row r="14" spans="1:15" ht="19.25" customHeight="1" x14ac:dyDescent="0.35">
      <c r="B14" s="34" t="s">
        <v>60</v>
      </c>
      <c r="C14" s="25" t="s">
        <v>69</v>
      </c>
      <c r="D14" s="25">
        <v>1</v>
      </c>
      <c r="E14" s="45">
        <v>1232.3900000000001</v>
      </c>
      <c r="F14" s="2"/>
      <c r="G14" s="2"/>
      <c r="H14" s="2"/>
      <c r="I14" s="2"/>
      <c r="J14" s="2"/>
      <c r="K14" s="1"/>
      <c r="L14" s="1"/>
      <c r="M14" s="1"/>
      <c r="N14" s="1"/>
      <c r="O14" s="1"/>
    </row>
    <row r="15" spans="1:15" ht="19.25" customHeight="1" x14ac:dyDescent="0.35">
      <c r="B15" s="34" t="s">
        <v>49</v>
      </c>
      <c r="C15" s="25" t="s">
        <v>41</v>
      </c>
      <c r="D15" s="25">
        <v>1</v>
      </c>
      <c r="E15" s="46">
        <v>1050</v>
      </c>
      <c r="F15" s="2"/>
      <c r="G15" s="2"/>
      <c r="H15" s="2"/>
      <c r="I15" s="2"/>
      <c r="J15" s="2"/>
      <c r="K15" s="1"/>
      <c r="L15" s="1"/>
      <c r="M15" s="1"/>
      <c r="N15" s="1"/>
      <c r="O15" s="1"/>
    </row>
    <row r="16" spans="1:15" ht="19.25" customHeight="1" x14ac:dyDescent="0.35">
      <c r="B16" s="34" t="s">
        <v>8</v>
      </c>
      <c r="C16" s="25" t="s">
        <v>27</v>
      </c>
      <c r="D16" s="26">
        <v>2</v>
      </c>
      <c r="E16" s="46">
        <f>17424+18125.8</f>
        <v>35549.800000000003</v>
      </c>
      <c r="F16" s="2"/>
      <c r="G16" s="2"/>
      <c r="H16" s="2"/>
      <c r="I16" s="2"/>
      <c r="J16" s="2"/>
      <c r="K16" s="1"/>
      <c r="L16" s="1"/>
      <c r="M16" s="1"/>
      <c r="N16" s="1"/>
      <c r="O16" s="1"/>
    </row>
    <row r="17" spans="2:15" ht="19.25" customHeight="1" x14ac:dyDescent="0.35">
      <c r="B17" s="34" t="s">
        <v>9</v>
      </c>
      <c r="C17" s="25" t="s">
        <v>28</v>
      </c>
      <c r="D17" s="26">
        <v>1</v>
      </c>
      <c r="E17" s="46">
        <v>2265.12</v>
      </c>
      <c r="F17" s="2"/>
      <c r="G17" s="2"/>
      <c r="H17" s="2"/>
      <c r="I17" s="2"/>
      <c r="J17" s="2"/>
      <c r="K17" s="1"/>
      <c r="L17" s="1"/>
      <c r="M17" s="1"/>
      <c r="N17" s="1"/>
      <c r="O17" s="1"/>
    </row>
    <row r="18" spans="2:15" ht="19.25" customHeight="1" x14ac:dyDescent="0.35">
      <c r="B18" s="34" t="s">
        <v>50</v>
      </c>
      <c r="C18" s="25" t="s">
        <v>42</v>
      </c>
      <c r="D18" s="25">
        <v>1</v>
      </c>
      <c r="E18" s="46">
        <v>1936</v>
      </c>
      <c r="F18" s="2"/>
      <c r="G18" s="2"/>
      <c r="H18" s="2"/>
      <c r="I18" s="2"/>
      <c r="J18" s="2"/>
      <c r="K18" s="1"/>
      <c r="L18" s="1"/>
      <c r="M18" s="1"/>
      <c r="N18" s="1"/>
      <c r="O18" s="1"/>
    </row>
    <row r="19" spans="2:15" ht="19.25" customHeight="1" x14ac:dyDescent="0.35">
      <c r="B19" s="34" t="s">
        <v>51</v>
      </c>
      <c r="C19" s="25" t="s">
        <v>43</v>
      </c>
      <c r="D19" s="25">
        <v>2</v>
      </c>
      <c r="E19" s="46">
        <f>1694+2722.5</f>
        <v>4416.5</v>
      </c>
      <c r="F19" s="2"/>
      <c r="G19" s="2"/>
      <c r="H19" s="2"/>
      <c r="I19" s="2"/>
      <c r="J19" s="2"/>
      <c r="K19" s="1"/>
      <c r="L19" s="1"/>
      <c r="M19" s="1"/>
      <c r="N19" s="1"/>
      <c r="O19" s="1"/>
    </row>
    <row r="20" spans="2:15" ht="19.25" customHeight="1" x14ac:dyDescent="0.35">
      <c r="B20" s="34" t="s">
        <v>87</v>
      </c>
      <c r="C20" s="25" t="s">
        <v>44</v>
      </c>
      <c r="D20" s="25">
        <v>1</v>
      </c>
      <c r="E20" s="46">
        <v>121</v>
      </c>
      <c r="F20" s="2"/>
      <c r="G20" s="2"/>
      <c r="H20" s="2"/>
      <c r="I20" s="2"/>
      <c r="J20" s="2"/>
      <c r="K20" s="1"/>
      <c r="L20" s="1"/>
      <c r="M20" s="1"/>
      <c r="N20" s="1"/>
      <c r="O20" s="1"/>
    </row>
    <row r="21" spans="2:15" ht="19.25" customHeight="1" x14ac:dyDescent="0.35">
      <c r="B21" s="35" t="s">
        <v>77</v>
      </c>
      <c r="C21" s="27"/>
      <c r="D21" s="27">
        <v>1</v>
      </c>
      <c r="E21" s="47">
        <v>2413.9499999999998</v>
      </c>
      <c r="F21" s="2"/>
      <c r="G21" s="2"/>
      <c r="H21" s="2"/>
      <c r="I21" s="2"/>
      <c r="J21" s="2"/>
      <c r="K21" s="1"/>
      <c r="L21" s="1"/>
      <c r="M21" s="1"/>
      <c r="N21" s="1"/>
      <c r="O21" s="1"/>
    </row>
    <row r="22" spans="2:15" ht="19.25" customHeight="1" x14ac:dyDescent="0.35">
      <c r="B22" s="35" t="s">
        <v>78</v>
      </c>
      <c r="C22" s="27"/>
      <c r="D22" s="27">
        <v>1</v>
      </c>
      <c r="E22" s="47">
        <v>5808</v>
      </c>
      <c r="F22" s="2"/>
      <c r="G22" s="9"/>
      <c r="H22" s="2"/>
      <c r="I22" s="2"/>
      <c r="J22" s="2"/>
      <c r="K22" s="1"/>
      <c r="L22" s="1"/>
      <c r="M22" s="1"/>
      <c r="N22" s="1"/>
      <c r="O22" s="1"/>
    </row>
    <row r="23" spans="2:15" ht="19.25" customHeight="1" x14ac:dyDescent="0.35">
      <c r="B23" s="34" t="s">
        <v>10</v>
      </c>
      <c r="C23" s="25"/>
      <c r="D23" s="26">
        <v>1</v>
      </c>
      <c r="E23" s="46">
        <v>2904</v>
      </c>
      <c r="F23" s="2"/>
      <c r="H23" s="1"/>
      <c r="I23" s="1"/>
      <c r="J23" s="1"/>
      <c r="K23" s="1"/>
      <c r="L23" s="1"/>
      <c r="M23" s="1"/>
      <c r="N23" s="1"/>
      <c r="O23" s="1"/>
    </row>
    <row r="24" spans="2:15" ht="19.25" customHeight="1" x14ac:dyDescent="0.35">
      <c r="B24" s="34" t="s">
        <v>11</v>
      </c>
      <c r="C24" s="25"/>
      <c r="D24" s="26">
        <v>1</v>
      </c>
      <c r="E24" s="46">
        <v>117.9</v>
      </c>
      <c r="F24" s="2"/>
      <c r="G24" s="1"/>
      <c r="H24" s="1"/>
      <c r="I24" s="1"/>
      <c r="J24" s="1"/>
      <c r="K24" s="1"/>
      <c r="L24" s="1"/>
      <c r="M24" s="1"/>
      <c r="N24" s="1"/>
      <c r="O24" s="1"/>
    </row>
    <row r="25" spans="2:15" ht="19.25" customHeight="1" x14ac:dyDescent="0.35">
      <c r="B25" s="34" t="s">
        <v>12</v>
      </c>
      <c r="C25" s="25" t="s">
        <v>29</v>
      </c>
      <c r="D25" s="26">
        <v>1</v>
      </c>
      <c r="E25" s="46">
        <v>3932.5</v>
      </c>
      <c r="F25" s="2"/>
      <c r="G25" s="1"/>
      <c r="H25" s="1"/>
      <c r="I25" s="1"/>
      <c r="J25" s="1"/>
      <c r="K25" s="1"/>
      <c r="L25" s="1"/>
      <c r="M25" s="1"/>
      <c r="N25" s="1"/>
      <c r="O25" s="1"/>
    </row>
    <row r="26" spans="2:15" ht="19.25" customHeight="1" x14ac:dyDescent="0.35">
      <c r="B26" s="34" t="s">
        <v>52</v>
      </c>
      <c r="C26" s="25" t="s">
        <v>45</v>
      </c>
      <c r="D26" s="25">
        <v>1</v>
      </c>
      <c r="E26" s="46">
        <v>1210</v>
      </c>
      <c r="F26" s="2"/>
      <c r="G26" s="1"/>
      <c r="H26" s="1"/>
      <c r="I26" s="1"/>
      <c r="J26" s="1"/>
      <c r="K26" s="1"/>
      <c r="L26" s="1"/>
      <c r="M26" s="1"/>
      <c r="N26" s="1"/>
      <c r="O26" s="1"/>
    </row>
    <row r="27" spans="2:15" ht="19.25" customHeight="1" x14ac:dyDescent="0.35">
      <c r="B27" s="34" t="s">
        <v>53</v>
      </c>
      <c r="C27" s="25"/>
      <c r="D27" s="25">
        <v>1</v>
      </c>
      <c r="E27" s="46">
        <v>3309.424</v>
      </c>
      <c r="F27" s="2"/>
      <c r="G27" s="1"/>
      <c r="H27" s="1"/>
      <c r="I27" s="1"/>
      <c r="J27" s="1"/>
      <c r="K27" s="1"/>
      <c r="L27" s="1"/>
      <c r="M27" s="1"/>
      <c r="N27" s="1"/>
      <c r="O27" s="1"/>
    </row>
    <row r="28" spans="2:15" ht="19.25" customHeight="1" x14ac:dyDescent="0.35">
      <c r="B28" s="34" t="s">
        <v>54</v>
      </c>
      <c r="C28" s="25"/>
      <c r="D28" s="25">
        <v>2</v>
      </c>
      <c r="E28" s="46">
        <f>13479.4+786.5</f>
        <v>14265.9</v>
      </c>
      <c r="F28" s="2"/>
      <c r="G28" s="1"/>
      <c r="H28" s="1"/>
      <c r="I28" s="1"/>
      <c r="J28" s="1"/>
      <c r="K28" s="1"/>
      <c r="L28" s="1"/>
      <c r="M28" s="1"/>
      <c r="N28" s="1"/>
      <c r="O28" s="1"/>
    </row>
    <row r="29" spans="2:15" ht="19.25" customHeight="1" x14ac:dyDescent="0.35">
      <c r="B29" s="34" t="s">
        <v>13</v>
      </c>
      <c r="C29" s="25" t="s">
        <v>30</v>
      </c>
      <c r="D29" s="26">
        <v>1</v>
      </c>
      <c r="E29" s="46">
        <v>4000</v>
      </c>
      <c r="F29" s="2"/>
      <c r="G29" s="1"/>
      <c r="H29" s="1"/>
      <c r="I29" s="1"/>
      <c r="J29" s="1"/>
      <c r="K29" s="1"/>
      <c r="L29" s="1"/>
      <c r="M29" s="1"/>
      <c r="N29" s="1"/>
      <c r="O29" s="1"/>
    </row>
    <row r="30" spans="2:15" ht="19.25" customHeight="1" x14ac:dyDescent="0.35">
      <c r="B30" s="35" t="s">
        <v>79</v>
      </c>
      <c r="C30" s="27" t="s">
        <v>75</v>
      </c>
      <c r="D30" s="27">
        <v>1</v>
      </c>
      <c r="E30" s="47">
        <v>17908</v>
      </c>
      <c r="F30" s="2"/>
      <c r="G30" s="1"/>
      <c r="H30" s="1"/>
      <c r="I30" s="1"/>
      <c r="J30" s="1"/>
      <c r="K30" s="1"/>
      <c r="L30" s="1"/>
      <c r="M30" s="1"/>
      <c r="N30" s="1"/>
      <c r="O30" s="1"/>
    </row>
    <row r="31" spans="2:15" ht="19.25" customHeight="1" x14ac:dyDescent="0.35">
      <c r="B31" s="34" t="s">
        <v>14</v>
      </c>
      <c r="C31" s="25"/>
      <c r="D31" s="26">
        <v>1</v>
      </c>
      <c r="E31" s="46">
        <v>5420.8</v>
      </c>
      <c r="F31" s="2"/>
      <c r="G31" s="1"/>
      <c r="H31" s="1"/>
      <c r="I31" s="1"/>
      <c r="J31" s="1"/>
      <c r="K31" s="1"/>
      <c r="L31" s="1"/>
      <c r="M31" s="1"/>
      <c r="N31" s="1"/>
      <c r="O31" s="1"/>
    </row>
    <row r="32" spans="2:15" ht="19.25" customHeight="1" x14ac:dyDescent="0.35">
      <c r="B32" s="35" t="s">
        <v>83</v>
      </c>
      <c r="C32" s="27" t="s">
        <v>86</v>
      </c>
      <c r="D32" s="27">
        <v>1</v>
      </c>
      <c r="E32" s="47">
        <v>222233.92</v>
      </c>
      <c r="F32" s="2"/>
      <c r="G32" s="1"/>
      <c r="H32" s="1"/>
      <c r="I32" s="1"/>
      <c r="J32" s="1"/>
      <c r="K32" s="1"/>
      <c r="L32" s="1"/>
      <c r="M32" s="1"/>
      <c r="N32" s="1"/>
      <c r="O32" s="1"/>
    </row>
    <row r="33" spans="2:15" ht="19.25" customHeight="1" x14ac:dyDescent="0.35">
      <c r="B33" s="34" t="s">
        <v>15</v>
      </c>
      <c r="C33" s="25" t="s">
        <v>31</v>
      </c>
      <c r="D33" s="26">
        <v>1</v>
      </c>
      <c r="E33" s="46">
        <v>780.45</v>
      </c>
      <c r="F33" s="2"/>
      <c r="G33" s="1"/>
      <c r="H33" s="1"/>
      <c r="I33" s="1"/>
      <c r="J33" s="1"/>
      <c r="K33" s="1"/>
      <c r="L33" s="1"/>
      <c r="M33" s="1"/>
      <c r="N33" s="1"/>
      <c r="O33" s="1"/>
    </row>
    <row r="34" spans="2:15" ht="19.25" customHeight="1" x14ac:dyDescent="0.35">
      <c r="B34" s="34" t="s">
        <v>16</v>
      </c>
      <c r="C34" s="25" t="s">
        <v>32</v>
      </c>
      <c r="D34" s="26">
        <v>1</v>
      </c>
      <c r="E34" s="46">
        <v>1255.98</v>
      </c>
      <c r="F34" s="2"/>
      <c r="G34" s="1"/>
      <c r="H34" s="1"/>
      <c r="I34" s="1"/>
      <c r="J34" s="1"/>
      <c r="K34" s="1"/>
      <c r="L34" s="1"/>
      <c r="M34" s="1"/>
      <c r="N34" s="1"/>
      <c r="O34" s="1"/>
    </row>
    <row r="35" spans="2:15" ht="19.25" customHeight="1" x14ac:dyDescent="0.35">
      <c r="B35" s="35" t="s">
        <v>80</v>
      </c>
      <c r="C35" s="27"/>
      <c r="D35" s="27">
        <v>1</v>
      </c>
      <c r="E35" s="47">
        <v>3412.2</v>
      </c>
    </row>
    <row r="36" spans="2:15" ht="19.25" customHeight="1" x14ac:dyDescent="0.35">
      <c r="B36" s="34" t="s">
        <v>17</v>
      </c>
      <c r="C36" s="25"/>
      <c r="D36" s="26">
        <v>2</v>
      </c>
      <c r="E36" s="46">
        <f>9171.8+1452</f>
        <v>10623.8</v>
      </c>
    </row>
    <row r="37" spans="2:15" ht="19.25" customHeight="1" x14ac:dyDescent="0.35">
      <c r="B37" s="34" t="s">
        <v>18</v>
      </c>
      <c r="C37" s="25" t="s">
        <v>33</v>
      </c>
      <c r="D37" s="26">
        <v>2</v>
      </c>
      <c r="E37" s="46">
        <f>18150+2420</f>
        <v>20570</v>
      </c>
    </row>
    <row r="38" spans="2:15" ht="19.25" customHeight="1" x14ac:dyDescent="0.35">
      <c r="B38" s="34" t="s">
        <v>55</v>
      </c>
      <c r="C38" s="25"/>
      <c r="D38" s="25">
        <v>1</v>
      </c>
      <c r="E38" s="46">
        <v>968</v>
      </c>
    </row>
    <row r="39" spans="2:15" ht="19.25" customHeight="1" x14ac:dyDescent="0.35">
      <c r="B39" s="34" t="s">
        <v>61</v>
      </c>
      <c r="C39" s="25"/>
      <c r="D39" s="25">
        <v>1</v>
      </c>
      <c r="E39" s="45">
        <v>968</v>
      </c>
    </row>
    <row r="40" spans="2:15" ht="19.25" customHeight="1" x14ac:dyDescent="0.35">
      <c r="B40" s="35" t="s">
        <v>84</v>
      </c>
      <c r="C40" s="27" t="s">
        <v>85</v>
      </c>
      <c r="D40" s="27">
        <v>1</v>
      </c>
      <c r="E40" s="47">
        <v>17007.18</v>
      </c>
    </row>
    <row r="41" spans="2:15" ht="19.25" customHeight="1" x14ac:dyDescent="0.35">
      <c r="B41" s="34" t="s">
        <v>62</v>
      </c>
      <c r="C41" s="25" t="s">
        <v>70</v>
      </c>
      <c r="D41" s="25">
        <v>1</v>
      </c>
      <c r="E41" s="45">
        <v>597.74</v>
      </c>
    </row>
    <row r="42" spans="2:15" ht="19.25" customHeight="1" x14ac:dyDescent="0.35">
      <c r="B42" s="35" t="s">
        <v>81</v>
      </c>
      <c r="C42" s="27" t="s">
        <v>76</v>
      </c>
      <c r="D42" s="27">
        <v>1</v>
      </c>
      <c r="E42" s="47">
        <v>2392.6660999999999</v>
      </c>
    </row>
    <row r="43" spans="2:15" ht="19.25" customHeight="1" x14ac:dyDescent="0.35">
      <c r="B43" s="34" t="s">
        <v>63</v>
      </c>
      <c r="C43" s="25" t="s">
        <v>71</v>
      </c>
      <c r="D43" s="25">
        <v>1</v>
      </c>
      <c r="E43" s="45">
        <v>502.15</v>
      </c>
    </row>
    <row r="44" spans="2:15" ht="19.25" customHeight="1" x14ac:dyDescent="0.35">
      <c r="B44" s="34" t="s">
        <v>19</v>
      </c>
      <c r="C44" s="25" t="s">
        <v>34</v>
      </c>
      <c r="D44" s="26">
        <v>1</v>
      </c>
      <c r="E44" s="46">
        <v>6082</v>
      </c>
    </row>
    <row r="45" spans="2:15" ht="19.25" customHeight="1" x14ac:dyDescent="0.35">
      <c r="B45" s="34" t="s">
        <v>64</v>
      </c>
      <c r="C45" s="25"/>
      <c r="D45" s="25">
        <v>1</v>
      </c>
      <c r="E45" s="45">
        <v>2178</v>
      </c>
    </row>
    <row r="46" spans="2:15" ht="19.25" customHeight="1" x14ac:dyDescent="0.35">
      <c r="B46" s="34" t="s">
        <v>56</v>
      </c>
      <c r="C46" s="25"/>
      <c r="D46" s="25">
        <v>1</v>
      </c>
      <c r="E46" s="46">
        <v>3120.59</v>
      </c>
    </row>
    <row r="47" spans="2:15" ht="19.25" customHeight="1" x14ac:dyDescent="0.35">
      <c r="B47" s="34" t="s">
        <v>20</v>
      </c>
      <c r="C47" s="25"/>
      <c r="D47" s="26">
        <v>1</v>
      </c>
      <c r="E47" s="46">
        <v>3484.8</v>
      </c>
    </row>
    <row r="48" spans="2:15" ht="19.25" customHeight="1" x14ac:dyDescent="0.35">
      <c r="B48" s="34" t="s">
        <v>65</v>
      </c>
      <c r="C48" s="25" t="s">
        <v>72</v>
      </c>
      <c r="D48" s="25">
        <v>1</v>
      </c>
      <c r="E48" s="45">
        <v>665.5</v>
      </c>
    </row>
    <row r="49" spans="2:10" ht="19.25" customHeight="1" x14ac:dyDescent="0.35">
      <c r="B49" s="34" t="s">
        <v>21</v>
      </c>
      <c r="C49" s="25" t="s">
        <v>35</v>
      </c>
      <c r="D49" s="26">
        <v>5</v>
      </c>
      <c r="E49" s="46">
        <f>1285.73+544.5+286.25+563.74+206.29</f>
        <v>2886.51</v>
      </c>
    </row>
    <row r="50" spans="2:10" ht="19.25" customHeight="1" x14ac:dyDescent="0.35">
      <c r="B50" s="34" t="s">
        <v>66</v>
      </c>
      <c r="C50" s="25" t="s">
        <v>73</v>
      </c>
      <c r="D50" s="25">
        <v>1</v>
      </c>
      <c r="E50" s="45">
        <v>159.47999999999999</v>
      </c>
    </row>
    <row r="51" spans="2:10" ht="19.25" customHeight="1" x14ac:dyDescent="0.35">
      <c r="B51" s="34" t="s">
        <v>22</v>
      </c>
      <c r="C51" s="25"/>
      <c r="D51" s="26">
        <v>1</v>
      </c>
      <c r="E51" s="46">
        <v>1149.5</v>
      </c>
    </row>
    <row r="52" spans="2:10" ht="19.25" customHeight="1" x14ac:dyDescent="0.35">
      <c r="B52" s="34" t="s">
        <v>23</v>
      </c>
      <c r="C52" s="25" t="s">
        <v>36</v>
      </c>
      <c r="D52" s="26">
        <v>1</v>
      </c>
      <c r="E52" s="46">
        <v>17908</v>
      </c>
    </row>
    <row r="53" spans="2:10" ht="19.25" customHeight="1" x14ac:dyDescent="0.35">
      <c r="B53" s="34" t="s">
        <v>24</v>
      </c>
      <c r="C53" s="25" t="s">
        <v>37</v>
      </c>
      <c r="D53" s="26">
        <v>2</v>
      </c>
      <c r="E53" s="46">
        <f>17853.55+441.65</f>
        <v>18295.2</v>
      </c>
    </row>
    <row r="54" spans="2:10" ht="19.25" customHeight="1" x14ac:dyDescent="0.35">
      <c r="B54" s="34" t="s">
        <v>25</v>
      </c>
      <c r="C54" s="25" t="s">
        <v>38</v>
      </c>
      <c r="D54" s="26">
        <v>1</v>
      </c>
      <c r="E54" s="46">
        <v>17750.7</v>
      </c>
    </row>
    <row r="55" spans="2:10" ht="19.25" customHeight="1" x14ac:dyDescent="0.35">
      <c r="B55" s="34" t="s">
        <v>26</v>
      </c>
      <c r="C55" s="25" t="s">
        <v>39</v>
      </c>
      <c r="D55" s="26">
        <v>1</v>
      </c>
      <c r="E55" s="46">
        <v>17545</v>
      </c>
    </row>
    <row r="56" spans="2:10" ht="19.25" customHeight="1" x14ac:dyDescent="0.35">
      <c r="B56" s="34" t="s">
        <v>57</v>
      </c>
      <c r="C56" s="25" t="s">
        <v>40</v>
      </c>
      <c r="D56" s="25">
        <v>3</v>
      </c>
      <c r="E56" s="46">
        <f>447.7+762.3+6582.4</f>
        <v>7792.4</v>
      </c>
      <c r="H56" s="7"/>
      <c r="I56" s="10"/>
      <c r="J56" s="10"/>
    </row>
    <row r="57" spans="2:10" ht="19.25" customHeight="1" x14ac:dyDescent="0.35">
      <c r="B57" s="35" t="s">
        <v>82</v>
      </c>
      <c r="C57" s="27"/>
      <c r="D57" s="27">
        <v>1</v>
      </c>
      <c r="E57" s="47">
        <v>847</v>
      </c>
      <c r="H57" s="7"/>
      <c r="I57" s="10"/>
      <c r="J57" s="10"/>
    </row>
    <row r="58" spans="2:10" ht="19.25" customHeight="1" x14ac:dyDescent="0.35">
      <c r="B58" s="34" t="s">
        <v>58</v>
      </c>
      <c r="C58" s="25" t="s">
        <v>46</v>
      </c>
      <c r="D58" s="25">
        <v>2</v>
      </c>
      <c r="E58" s="46">
        <f>5445+3630</f>
        <v>9075</v>
      </c>
      <c r="H58" s="7"/>
      <c r="I58" s="10"/>
      <c r="J58" s="10"/>
    </row>
    <row r="59" spans="2:10" ht="19.25" customHeight="1" x14ac:dyDescent="0.35">
      <c r="B59" s="34" t="s">
        <v>67</v>
      </c>
      <c r="C59" s="25" t="s">
        <v>74</v>
      </c>
      <c r="D59" s="25">
        <v>1</v>
      </c>
      <c r="E59" s="45">
        <v>217</v>
      </c>
      <c r="H59" s="11"/>
      <c r="I59" s="10"/>
      <c r="J59" s="10"/>
    </row>
    <row r="60" spans="2:10" ht="19.25" customHeight="1" x14ac:dyDescent="0.35">
      <c r="B60" s="34"/>
      <c r="C60" s="25"/>
      <c r="D60" s="25"/>
      <c r="E60" s="45"/>
      <c r="H60" s="10"/>
      <c r="I60" s="10"/>
      <c r="J60" s="10"/>
    </row>
    <row r="61" spans="2:10" ht="19.25" customHeight="1" x14ac:dyDescent="0.35">
      <c r="B61" s="34"/>
      <c r="C61" s="25"/>
      <c r="D61" s="25"/>
      <c r="E61" s="45"/>
      <c r="H61" s="10"/>
      <c r="I61" s="10"/>
      <c r="J61" s="10"/>
    </row>
    <row r="62" spans="2:10" ht="19.25" customHeight="1" x14ac:dyDescent="0.35">
      <c r="B62" s="34"/>
      <c r="C62" s="25"/>
      <c r="D62" s="25"/>
      <c r="E62" s="45"/>
      <c r="H62" s="10"/>
      <c r="I62" s="10"/>
      <c r="J62" s="10"/>
    </row>
    <row r="63" spans="2:10" ht="19.25" customHeight="1" x14ac:dyDescent="0.35">
      <c r="B63" s="35"/>
      <c r="C63" s="27"/>
      <c r="D63" s="27"/>
      <c r="E63" s="47"/>
      <c r="H63" s="7"/>
      <c r="I63" s="10"/>
      <c r="J63" s="7"/>
    </row>
    <row r="64" spans="2:10" ht="19.25" customHeight="1" x14ac:dyDescent="0.35">
      <c r="B64" s="35"/>
      <c r="C64" s="27"/>
      <c r="D64" s="27"/>
      <c r="E64" s="47"/>
      <c r="H64" s="7"/>
      <c r="I64" s="10"/>
      <c r="J64" s="11"/>
    </row>
    <row r="65" spans="2:8" ht="19.25" customHeight="1" x14ac:dyDescent="0.35">
      <c r="B65" s="35"/>
      <c r="C65" s="27"/>
      <c r="D65" s="27"/>
      <c r="E65" s="47"/>
      <c r="H65" s="12"/>
    </row>
    <row r="66" spans="2:8" ht="19.25" customHeight="1" x14ac:dyDescent="0.35">
      <c r="B66" s="35"/>
      <c r="C66" s="27"/>
      <c r="D66" s="27"/>
      <c r="E66" s="47"/>
    </row>
    <row r="67" spans="2:8" ht="19.25" customHeight="1" x14ac:dyDescent="0.35">
      <c r="B67" s="35"/>
      <c r="C67" s="27"/>
      <c r="D67" s="27"/>
      <c r="E67" s="47"/>
    </row>
    <row r="68" spans="2:8" ht="19.25" customHeight="1" x14ac:dyDescent="0.35">
      <c r="B68" s="35"/>
      <c r="C68" s="27"/>
      <c r="D68" s="27"/>
      <c r="E68" s="47"/>
    </row>
    <row r="69" spans="2:8" ht="19.25" customHeight="1" x14ac:dyDescent="0.35">
      <c r="B69" s="35"/>
      <c r="C69" s="27"/>
      <c r="D69" s="27"/>
      <c r="E69" s="47"/>
    </row>
    <row r="70" spans="2:8" ht="19.25" customHeight="1" x14ac:dyDescent="0.35">
      <c r="B70" s="35"/>
      <c r="C70" s="27"/>
      <c r="D70" s="27"/>
      <c r="E70" s="47"/>
    </row>
    <row r="71" spans="2:8" ht="19.25" customHeight="1" x14ac:dyDescent="0.35">
      <c r="B71" s="35"/>
      <c r="C71" s="27"/>
      <c r="D71" s="27"/>
      <c r="E71" s="47"/>
    </row>
    <row r="72" spans="2:8" ht="19.25" customHeight="1" x14ac:dyDescent="0.35">
      <c r="B72" s="35"/>
      <c r="C72" s="27"/>
      <c r="D72" s="27"/>
      <c r="E72" s="47"/>
    </row>
    <row r="73" spans="2:8" ht="19.25" customHeight="1" x14ac:dyDescent="0.35">
      <c r="B73" s="36"/>
      <c r="C73" s="6"/>
      <c r="D73" s="6"/>
      <c r="E73" s="48"/>
    </row>
    <row r="74" spans="2:8" ht="19.25" customHeight="1" x14ac:dyDescent="0.35">
      <c r="B74" s="36"/>
      <c r="C74" s="6"/>
      <c r="D74" s="6"/>
      <c r="E74" s="48"/>
    </row>
    <row r="75" spans="2:8" ht="19.25" customHeight="1" x14ac:dyDescent="0.35">
      <c r="B75" s="36"/>
      <c r="C75" s="6"/>
      <c r="D75" s="6"/>
      <c r="E75" s="48"/>
    </row>
    <row r="76" spans="2:8" ht="19.25" customHeight="1" x14ac:dyDescent="0.35">
      <c r="B76" s="37"/>
      <c r="C76" s="8"/>
      <c r="D76" s="8"/>
      <c r="E76" s="49"/>
    </row>
    <row r="77" spans="2:8" ht="19.25" customHeight="1" x14ac:dyDescent="0.35">
      <c r="B77" s="36"/>
      <c r="C77" s="6"/>
      <c r="D77" s="6"/>
      <c r="E77" s="48"/>
    </row>
    <row r="78" spans="2:8" ht="19.25" customHeight="1" x14ac:dyDescent="0.35">
      <c r="B78" s="37"/>
      <c r="C78" s="8"/>
      <c r="D78" s="8"/>
      <c r="E78" s="48"/>
    </row>
    <row r="79" spans="2:8" ht="19.25" customHeight="1" x14ac:dyDescent="0.35">
      <c r="B79" s="37"/>
      <c r="C79" s="8"/>
      <c r="D79" s="8"/>
      <c r="E79" s="48"/>
    </row>
    <row r="80" spans="2:8" ht="19.25" customHeight="1" x14ac:dyDescent="0.35">
      <c r="B80" s="36"/>
      <c r="C80" s="6"/>
      <c r="D80" s="6"/>
      <c r="E80" s="50"/>
    </row>
    <row r="81" spans="2:8" ht="19.25" customHeight="1" x14ac:dyDescent="0.35">
      <c r="B81" s="36"/>
      <c r="C81" s="6"/>
      <c r="D81" s="6"/>
      <c r="E81" s="50"/>
    </row>
    <row r="82" spans="2:8" ht="19.25" customHeight="1" x14ac:dyDescent="0.35">
      <c r="B82" s="37"/>
      <c r="C82" s="8"/>
      <c r="D82" s="8"/>
      <c r="E82" s="49"/>
    </row>
    <row r="83" spans="2:8" ht="19.25" customHeight="1" x14ac:dyDescent="0.35">
      <c r="B83" s="36"/>
      <c r="C83" s="6"/>
      <c r="D83" s="6"/>
      <c r="E83" s="48"/>
    </row>
    <row r="84" spans="2:8" ht="19.25" customHeight="1" x14ac:dyDescent="0.35">
      <c r="B84" s="36"/>
      <c r="C84" s="6"/>
      <c r="D84" s="6"/>
      <c r="E84" s="50"/>
    </row>
    <row r="85" spans="2:8" ht="19.25" customHeight="1" x14ac:dyDescent="0.35">
      <c r="B85" s="36"/>
      <c r="C85" s="6"/>
      <c r="D85" s="6"/>
      <c r="E85" s="50"/>
    </row>
    <row r="86" spans="2:8" ht="19.25" customHeight="1" x14ac:dyDescent="0.35">
      <c r="B86" s="36"/>
      <c r="C86" s="6"/>
      <c r="D86" s="6"/>
      <c r="E86" s="50"/>
    </row>
    <row r="87" spans="2:8" ht="19.25" customHeight="1" x14ac:dyDescent="0.35">
      <c r="B87" s="36"/>
      <c r="C87" s="6"/>
      <c r="D87" s="6"/>
      <c r="E87" s="50"/>
    </row>
    <row r="88" spans="2:8" ht="19.25" customHeight="1" x14ac:dyDescent="0.35">
      <c r="B88" s="36"/>
      <c r="C88" s="6"/>
      <c r="D88" s="6"/>
      <c r="E88" s="48"/>
    </row>
    <row r="89" spans="2:8" ht="19.25" customHeight="1" x14ac:dyDescent="0.35">
      <c r="B89" s="36"/>
      <c r="C89" s="6"/>
      <c r="D89" s="6"/>
      <c r="E89" s="50"/>
    </row>
    <row r="90" spans="2:8" ht="19.25" customHeight="1" x14ac:dyDescent="0.35">
      <c r="B90" s="36"/>
      <c r="C90" s="6"/>
      <c r="D90" s="6"/>
      <c r="E90" s="48"/>
    </row>
    <row r="91" spans="2:8" ht="19.25" customHeight="1" x14ac:dyDescent="0.35">
      <c r="B91" s="36"/>
      <c r="C91" s="6"/>
      <c r="D91" s="6"/>
      <c r="E91" s="48"/>
    </row>
    <row r="92" spans="2:8" ht="19.25" customHeight="1" x14ac:dyDescent="0.35">
      <c r="B92" s="36"/>
      <c r="C92" s="6"/>
      <c r="D92" s="6"/>
      <c r="E92" s="50"/>
    </row>
    <row r="93" spans="2:8" ht="19.25" customHeight="1" x14ac:dyDescent="0.35">
      <c r="B93" s="37"/>
      <c r="C93" s="8"/>
      <c r="D93" s="8"/>
      <c r="E93" s="51"/>
    </row>
    <row r="94" spans="2:8" ht="19.25" customHeight="1" x14ac:dyDescent="0.35">
      <c r="B94" s="36"/>
      <c r="C94" s="6"/>
      <c r="D94" s="6"/>
      <c r="E94" s="48"/>
    </row>
    <row r="95" spans="2:8" ht="19.25" customHeight="1" x14ac:dyDescent="0.35">
      <c r="B95" s="36"/>
      <c r="C95" s="6"/>
      <c r="D95" s="6"/>
      <c r="E95" s="50"/>
    </row>
    <row r="96" spans="2:8" ht="19.25" customHeight="1" x14ac:dyDescent="0.35">
      <c r="B96" s="37"/>
      <c r="C96" s="8"/>
      <c r="D96" s="8"/>
      <c r="E96" s="51"/>
      <c r="H96" s="8"/>
    </row>
    <row r="97" spans="2:5" ht="19.25" customHeight="1" x14ac:dyDescent="0.35">
      <c r="B97" s="36"/>
      <c r="C97" s="6"/>
      <c r="D97" s="6"/>
      <c r="E97" s="48"/>
    </row>
    <row r="98" spans="2:5" ht="19.25" customHeight="1" x14ac:dyDescent="0.35">
      <c r="B98" s="37"/>
      <c r="C98" s="8"/>
      <c r="D98" s="8"/>
      <c r="E98" s="49"/>
    </row>
    <row r="99" spans="2:5" ht="19.25" customHeight="1" x14ac:dyDescent="0.35">
      <c r="B99" s="36"/>
      <c r="C99" s="6"/>
      <c r="D99" s="6"/>
      <c r="E99" s="49"/>
    </row>
    <row r="100" spans="2:5" ht="19.25" customHeight="1" x14ac:dyDescent="0.35">
      <c r="B100" s="36"/>
      <c r="C100" s="6"/>
      <c r="D100" s="6"/>
      <c r="E100" s="50"/>
    </row>
    <row r="101" spans="2:5" ht="19.25" customHeight="1" x14ac:dyDescent="0.35">
      <c r="B101" s="36"/>
      <c r="C101" s="6"/>
      <c r="D101" s="6"/>
      <c r="E101" s="48"/>
    </row>
    <row r="102" spans="2:5" ht="19.25" customHeight="1" x14ac:dyDescent="0.35">
      <c r="B102" s="37"/>
      <c r="C102" s="8"/>
      <c r="D102" s="8"/>
      <c r="E102" s="49"/>
    </row>
    <row r="103" spans="2:5" ht="19.25" customHeight="1" x14ac:dyDescent="0.35">
      <c r="B103" s="36"/>
      <c r="C103" s="6"/>
      <c r="D103" s="6"/>
      <c r="E103" s="13"/>
    </row>
    <row r="104" spans="2:5" ht="19.25" customHeight="1" x14ac:dyDescent="0.35">
      <c r="B104" s="36"/>
      <c r="C104" s="6"/>
      <c r="D104" s="6"/>
      <c r="E104" s="13"/>
    </row>
    <row r="105" spans="2:5" ht="19.25" customHeight="1" x14ac:dyDescent="0.35">
      <c r="B105" s="37"/>
      <c r="C105" s="8"/>
      <c r="D105" s="8"/>
      <c r="E105" s="13"/>
    </row>
    <row r="106" spans="2:5" ht="19.25" customHeight="1" x14ac:dyDescent="0.35">
      <c r="B106" s="37"/>
      <c r="C106" s="8"/>
      <c r="D106" s="8"/>
      <c r="E106" s="52"/>
    </row>
  </sheetData>
  <sheetProtection formatCells="0" formatColumns="0" formatRows="0" insertRows="0" deleteRows="0" sort="0" autoFilter="0" pivotTables="0"/>
  <sortState ref="B10:E122">
    <sortCondition ref="B10"/>
  </sortState>
  <pageMargins left="0.11811023622047245" right="0" top="0.15748031496062992" bottom="0.15748031496062992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2023 Relació Adjudicataris 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2019-02-05T17:21:03Z</cp:lastPrinted>
  <dcterms:created xsi:type="dcterms:W3CDTF">2017-01-30T13:05:44Z</dcterms:created>
  <dcterms:modified xsi:type="dcterms:W3CDTF">2024-02-19T13:42:29Z</dcterms:modified>
</cp:coreProperties>
</file>