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65" windowHeight="10905"/>
  </bookViews>
  <sheets>
    <sheet name="2022 Relació Contractistes " sheetId="1" r:id="rId1"/>
  </sheets>
  <calcPr calcId="145621"/>
</workbook>
</file>

<file path=xl/calcChain.xml><?xml version="1.0" encoding="utf-8"?>
<calcChain xmlns="http://schemas.openxmlformats.org/spreadsheetml/2006/main">
  <c r="D48" i="1" l="1"/>
  <c r="E45" i="1"/>
  <c r="E41" i="1"/>
  <c r="E39" i="1"/>
  <c r="E34" i="1"/>
  <c r="E31" i="1"/>
  <c r="E28" i="1"/>
  <c r="E24" i="1"/>
  <c r="E20" i="1"/>
  <c r="E18" i="1"/>
  <c r="E14" i="1"/>
  <c r="E48" i="1" s="1"/>
</calcChain>
</file>

<file path=xl/sharedStrings.xml><?xml version="1.0" encoding="utf-8"?>
<sst xmlns="http://schemas.openxmlformats.org/spreadsheetml/2006/main" count="77" uniqueCount="77">
  <si>
    <t>NOMBRE DE CONTRACTES</t>
  </si>
  <si>
    <t>(1 de gener a 31 de desembre)</t>
  </si>
  <si>
    <t>NOM ADJUDICATARI (RAÓ SOCIAL)</t>
  </si>
  <si>
    <r>
      <rPr>
        <b/>
        <sz val="14"/>
        <rFont val="Calibri"/>
        <family val="2"/>
        <scheme val="minor"/>
      </rPr>
      <t>NIF</t>
    </r>
    <r>
      <rPr>
        <b/>
        <sz val="11"/>
        <rFont val="Calibri"/>
        <family val="2"/>
        <scheme val="minor"/>
      </rPr>
      <t xml:space="preserve">
</t>
    </r>
    <r>
      <rPr>
        <b/>
        <i/>
        <sz val="9"/>
        <rFont val="Calibri"/>
        <family val="2"/>
        <scheme val="minor"/>
      </rPr>
      <t>(Persones Físiques anonimitzat)</t>
    </r>
  </si>
  <si>
    <t xml:space="preserve"> TOTAL IMPORT (€)  PER ADJUDICATARI (IVA inclòs)</t>
  </si>
  <si>
    <t>Dades actualitzades a data:</t>
  </si>
  <si>
    <t>RELACIÓ DE CONTRACTISTES DE CONTRACTES PÚBLICS ADJUDICATS DURANT L'ANY 2022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</si>
  <si>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</t>
    </r>
    <r>
      <rPr>
        <b/>
        <sz val="12"/>
        <color rgb="FFFF0000"/>
        <rFont val="Arial"/>
        <family val="2"/>
      </rPr>
      <t xml:space="preserve"> </t>
    </r>
    <r>
      <rPr>
        <b/>
        <sz val="14"/>
        <color rgb="FFFF0000"/>
        <rFont val="Arial"/>
        <family val="2"/>
      </rPr>
      <t xml:space="preserve"> </t>
    </r>
    <r>
      <rPr>
        <b/>
        <sz val="14"/>
        <color rgb="FF00B050"/>
        <rFont val="Arial"/>
        <family val="2"/>
      </rPr>
      <t>Fundació Privada Julio Muñoz Ramonet</t>
    </r>
  </si>
  <si>
    <t>22 de febrer de 2023</t>
  </si>
  <si>
    <t>AKTES SERVEIS INTEGRALS, SL</t>
  </si>
  <si>
    <t>B65829335</t>
  </si>
  <si>
    <t>ALEXANDER HUDGES BCN, SL</t>
  </si>
  <si>
    <t>B61732087</t>
  </si>
  <si>
    <t>AM3 AIGUA EN MOVIMENT, SL</t>
  </si>
  <si>
    <t>B64404833</t>
  </si>
  <si>
    <t>ARMORADOS, SA</t>
  </si>
  <si>
    <t>A08726028</t>
  </si>
  <si>
    <t>ARTCARE, SL</t>
  </si>
  <si>
    <t>B63640999</t>
  </si>
  <si>
    <t>ASCENSORS EBYP, SA</t>
  </si>
  <si>
    <t>A58255563</t>
  </si>
  <si>
    <t>BALDÓ SERVEIS I OBRES, SL</t>
  </si>
  <si>
    <t>B66045196</t>
  </si>
  <si>
    <t>BENITO URBAN, SLU</t>
  </si>
  <si>
    <t>B59987529</t>
  </si>
  <si>
    <t>CARMEN FUENTES MILLAN</t>
  </si>
  <si>
    <t>COMSECLAW, SL</t>
  </si>
  <si>
    <t>B66562075</t>
  </si>
  <si>
    <t>CONSORCI AOC</t>
  </si>
  <si>
    <t>Q0801175A</t>
  </si>
  <si>
    <t>DANIEL FONT BERKHEMER</t>
  </si>
  <si>
    <t>DIGITAL-GRAPHIC, SA</t>
  </si>
  <si>
    <t>A58196296</t>
  </si>
  <si>
    <t>FONTBONA DE VALLESCAR, FRANCESC</t>
  </si>
  <si>
    <t>FUNDACIÓ PRIVADA TRINIJOVE</t>
  </si>
  <si>
    <t>G59546556</t>
  </si>
  <si>
    <t>GAY-ROSELL SOLANO SLP</t>
  </si>
  <si>
    <t>B66718842</t>
  </si>
  <si>
    <t>GIRALT GALLARDO, OLGA</t>
  </si>
  <si>
    <t>IBERTRAC, SL</t>
  </si>
  <si>
    <t>B08737512</t>
  </si>
  <si>
    <t xml:space="preserve">IDEES I ESTRATEGIES PER AL PATRIMONI, SL </t>
  </si>
  <si>
    <t>B63124523</t>
  </si>
  <si>
    <t>ILIA CONSULTORIA, SL</t>
  </si>
  <si>
    <t>B65689945</t>
  </si>
  <si>
    <t>JARDINERIA J.BOSCH, SL</t>
  </si>
  <si>
    <t>B59773432</t>
  </si>
  <si>
    <t>MARIA DOLORS MAGALLÓN</t>
  </si>
  <si>
    <t>MARTA KEERL LUIS</t>
  </si>
  <si>
    <t>MEDITRAUMA, SL</t>
  </si>
  <si>
    <t>B58482415 </t>
  </si>
  <si>
    <t>MISSATGERS TRÈVOL, SCCL</t>
  </si>
  <si>
    <t>F58044967</t>
  </si>
  <si>
    <t>MOLINS PARES SLP</t>
  </si>
  <si>
    <t>B65949984</t>
  </si>
  <si>
    <t>PINRETAIL, SL</t>
  </si>
  <si>
    <t>B01984194</t>
  </si>
  <si>
    <t>PINYOL I MORERA, JOAN</t>
  </si>
  <si>
    <t>PRICAP INSTAL·LACIONS, SL</t>
  </si>
  <si>
    <t>B67209866</t>
  </si>
  <si>
    <t>SABICO SEGURIDAD, SA</t>
  </si>
  <si>
    <t>A20202487</t>
  </si>
  <si>
    <t>SIT EXPEDICIÓN DE ARTE Y SEGURIDAD, SL</t>
  </si>
  <si>
    <t>B28324176</t>
  </si>
  <si>
    <t>SIT GRUPO EMPRESARIAL, SL</t>
  </si>
  <si>
    <t>B28139780</t>
  </si>
  <si>
    <t>SIT PROYECTOS DISEÑO Y CONSERVACIÓN, SL</t>
  </si>
  <si>
    <t>B81027724</t>
  </si>
  <si>
    <t>TASCA SERVEIS D'ANIMACIÓ, SL</t>
  </si>
  <si>
    <t>B59533190</t>
  </si>
  <si>
    <t>TESCOR ENGINYERIA</t>
  </si>
  <si>
    <t>UNIAUDIT OLIVER CAMPS, SL</t>
  </si>
  <si>
    <t>B65932726</t>
  </si>
  <si>
    <t>VIVA AQUA SERVICE SPAIN, SAU</t>
  </si>
  <si>
    <t>A41810920</t>
  </si>
  <si>
    <t>WORKCENTER SERVICIOS GLOBALES DE DOCUMENTACIÓN, SA</t>
  </si>
  <si>
    <t>A81331951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</si>
</sst>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dd/mm/yyyy;@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.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rgb="FF00B050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" fontId="6" fillId="3" borderId="0" xfId="0" applyNumberFormat="1" applyFont="1" applyFill="1" applyBorder="1" applyProtection="1">
      <protection locked="0"/>
    </xf>
    <xf numFmtId="0" fontId="6" fillId="3" borderId="0" xfId="0" applyFont="1" applyFill="1" applyBorder="1" applyProtection="1">
      <protection locked="0"/>
    </xf>
    <xf numFmtId="0" fontId="0" fillId="2" borderId="0" xfId="0" applyFill="1" applyProtection="1"/>
    <xf numFmtId="0" fontId="0" fillId="2" borderId="0" xfId="0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12" fillId="4" borderId="2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164" fontId="16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13" fillId="4" borderId="3" xfId="1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/>
    </xf>
    <xf numFmtId="165" fontId="0" fillId="2" borderId="0" xfId="0" applyNumberFormat="1" applyFill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1" fillId="4" borderId="4" xfId="1" applyNumberFormat="1" applyFont="1" applyFill="1" applyBorder="1" applyAlignment="1" applyProtection="1">
      <alignment horizontal="right"/>
    </xf>
    <xf numFmtId="165" fontId="0" fillId="0" borderId="0" xfId="0" applyNumberFormat="1" applyAlignment="1" applyProtection="1">
      <alignment horizontal="right"/>
      <protection locked="0"/>
    </xf>
    <xf numFmtId="165" fontId="10" fillId="4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44" fontId="0" fillId="0" borderId="1" xfId="2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44" fontId="0" fillId="0" borderId="0" xfId="2" applyFont="1" applyBorder="1" applyAlignment="1" applyProtection="1">
      <alignment horizontal="left" vertical="center" wrapText="1" indent="1"/>
      <protection locked="0"/>
    </xf>
  </cellXfs>
  <cellStyles count="4">
    <cellStyle name="Moneda" xfId="2" builtinId="4"/>
    <cellStyle name="Moneda 3" xfId="3"/>
    <cellStyle name="Normal" xfId="0" builtinId="0"/>
    <cellStyle name="Normal 2 2" xfId="1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66675</xdr:rowOff>
    </xdr:from>
    <xdr:to>
      <xdr:col>1</xdr:col>
      <xdr:colOff>1257301</xdr:colOff>
      <xdr:row>2</xdr:row>
      <xdr:rowOff>76200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67641" y="66675"/>
          <a:ext cx="12573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99"/>
  </sheetPr>
  <dimension ref="A1:O48"/>
  <sheetViews>
    <sheetView tabSelected="1" workbookViewId="0">
      <selection activeCell="I54" sqref="I54"/>
    </sheetView>
  </sheetViews>
  <sheetFormatPr defaultColWidth="8.85546875" defaultRowHeight="15" x14ac:dyDescent="0.25"/>
  <cols>
    <col min="1" max="1" width="2.42578125" style="1" customWidth="1"/>
    <col min="2" max="2" width="75.5703125" style="3" customWidth="1"/>
    <col min="3" max="3" width="21.5703125" style="23" customWidth="1"/>
    <col min="4" max="4" width="16.42578125" style="23" customWidth="1"/>
    <col min="5" max="5" width="22.5703125" style="29" customWidth="1"/>
    <col min="6" max="16384" width="8.85546875" style="3"/>
  </cols>
  <sheetData>
    <row r="1" spans="1:15" x14ac:dyDescent="0.25">
      <c r="A1" s="9"/>
      <c r="B1" s="10"/>
      <c r="C1" s="21"/>
      <c r="D1" s="21"/>
      <c r="E1" s="26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9"/>
      <c r="B2" s="11"/>
      <c r="C2" s="12"/>
      <c r="D2" s="12"/>
      <c r="E2" s="27"/>
      <c r="F2" s="2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9"/>
      <c r="B3" s="11"/>
      <c r="C3" s="12"/>
      <c r="D3" s="12"/>
      <c r="E3" s="27"/>
      <c r="F3" s="2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9"/>
      <c r="B4" s="11"/>
      <c r="C4" s="12"/>
      <c r="D4" s="12"/>
      <c r="E4" s="27"/>
      <c r="F4" s="2"/>
      <c r="G4" s="1"/>
      <c r="H4" s="1"/>
      <c r="I4" s="1"/>
      <c r="J4" s="1"/>
      <c r="K4" s="1"/>
      <c r="L4" s="1"/>
      <c r="M4" s="1"/>
      <c r="N4" s="1"/>
      <c r="O4" s="1"/>
    </row>
    <row r="5" spans="1:15" ht="44.1" customHeight="1" x14ac:dyDescent="0.25">
      <c r="A5" s="9"/>
      <c r="B5" s="13" t="s">
        <v>6</v>
      </c>
      <c r="C5" s="14"/>
      <c r="D5" s="24" t="s">
        <v>1</v>
      </c>
      <c r="E5" s="28"/>
      <c r="F5" s="2"/>
      <c r="G5" s="1"/>
      <c r="H5" s="1"/>
      <c r="I5" s="1"/>
      <c r="J5" s="1"/>
      <c r="K5" s="1"/>
      <c r="L5" s="1"/>
      <c r="M5" s="1"/>
      <c r="N5" s="1"/>
      <c r="O5" s="1"/>
    </row>
    <row r="6" spans="1:15" ht="14.25" customHeight="1" x14ac:dyDescent="0.25">
      <c r="A6" s="9"/>
      <c r="B6" s="15"/>
      <c r="C6" s="16"/>
      <c r="D6" s="25"/>
      <c r="E6" s="27"/>
      <c r="F6" s="4"/>
      <c r="G6" s="5"/>
      <c r="H6" s="1"/>
      <c r="I6" s="1"/>
      <c r="J6" s="1"/>
      <c r="K6" s="1"/>
      <c r="L6" s="1"/>
      <c r="M6" s="1"/>
      <c r="N6" s="1"/>
      <c r="O6" s="1"/>
    </row>
    <row r="7" spans="1:15" ht="26.25" customHeight="1" x14ac:dyDescent="0.25">
      <c r="B7" s="6" t="s">
        <v>7</v>
      </c>
      <c r="C7" s="22" t="s">
        <v>5</v>
      </c>
      <c r="D7" s="20" t="s">
        <v>8</v>
      </c>
      <c r="F7" s="2"/>
      <c r="G7" s="5"/>
      <c r="H7" s="1"/>
      <c r="I7" s="1"/>
      <c r="J7" s="1"/>
      <c r="K7" s="1"/>
      <c r="L7" s="1"/>
      <c r="M7" s="1"/>
      <c r="N7" s="1"/>
      <c r="O7" s="1"/>
    </row>
    <row r="8" spans="1:15" ht="19.350000000000001" customHeight="1" x14ac:dyDescent="0.25">
      <c r="A8" s="9"/>
      <c r="B8" s="11"/>
      <c r="C8" s="12"/>
      <c r="D8" s="12"/>
      <c r="E8" s="27"/>
      <c r="F8" s="2"/>
      <c r="G8" s="1"/>
      <c r="H8" s="1"/>
      <c r="I8" s="1"/>
      <c r="J8" s="1"/>
      <c r="K8" s="1"/>
      <c r="L8" s="1"/>
      <c r="M8" s="1"/>
      <c r="N8" s="1"/>
      <c r="O8" s="1"/>
    </row>
    <row r="9" spans="1:15" ht="54" customHeight="1" x14ac:dyDescent="0.25">
      <c r="A9" s="9"/>
      <c r="B9" s="17" t="s">
        <v>2</v>
      </c>
      <c r="C9" s="18" t="s">
        <v>3</v>
      </c>
      <c r="D9" s="19" t="s">
        <v>0</v>
      </c>
      <c r="E9" s="30" t="s">
        <v>4</v>
      </c>
      <c r="F9" s="2"/>
      <c r="G9" s="1"/>
      <c r="H9" s="1"/>
      <c r="I9" s="1"/>
      <c r="J9" s="1"/>
      <c r="K9" s="1"/>
      <c r="L9" s="1"/>
      <c r="M9" s="1"/>
      <c r="N9" s="1"/>
      <c r="O9" s="1"/>
    </row>
    <row r="10" spans="1:15" ht="19.350000000000001" customHeight="1" x14ac:dyDescent="0.25">
      <c r="B10" s="31" t="s">
        <v>9</v>
      </c>
      <c r="C10" s="31" t="s">
        <v>10</v>
      </c>
      <c r="D10" s="31">
        <v>1</v>
      </c>
      <c r="E10" s="32">
        <v>11966.9</v>
      </c>
      <c r="F10" s="2"/>
      <c r="G10" s="7"/>
      <c r="H10" s="2"/>
      <c r="I10" s="2"/>
      <c r="J10" s="7"/>
      <c r="K10" s="1"/>
      <c r="L10" s="1"/>
      <c r="M10" s="1"/>
      <c r="N10" s="1"/>
      <c r="O10" s="1"/>
    </row>
    <row r="11" spans="1:15" ht="19.350000000000001" customHeight="1" x14ac:dyDescent="0.25">
      <c r="B11" s="31" t="s">
        <v>11</v>
      </c>
      <c r="C11" s="31" t="s">
        <v>12</v>
      </c>
      <c r="D11" s="31">
        <v>1</v>
      </c>
      <c r="E11" s="32">
        <v>18029</v>
      </c>
      <c r="F11" s="2"/>
      <c r="G11" s="2"/>
      <c r="H11" s="2"/>
      <c r="I11" s="2"/>
      <c r="J11" s="2"/>
      <c r="K11" s="1"/>
      <c r="L11" s="1"/>
      <c r="M11" s="1"/>
      <c r="N11" s="1"/>
      <c r="O11" s="1"/>
    </row>
    <row r="12" spans="1:15" ht="19.350000000000001" customHeight="1" x14ac:dyDescent="0.25">
      <c r="B12" s="31" t="s">
        <v>13</v>
      </c>
      <c r="C12" s="31" t="s">
        <v>14</v>
      </c>
      <c r="D12" s="31">
        <v>1</v>
      </c>
      <c r="E12" s="32">
        <v>984.95</v>
      </c>
      <c r="F12" s="2"/>
      <c r="G12" s="2"/>
      <c r="H12" s="2"/>
      <c r="I12" s="2"/>
      <c r="J12" s="2"/>
      <c r="K12" s="1"/>
      <c r="L12" s="1"/>
      <c r="M12" s="1"/>
      <c r="N12" s="1"/>
      <c r="O12" s="1"/>
    </row>
    <row r="13" spans="1:15" ht="19.350000000000001" customHeight="1" x14ac:dyDescent="0.25">
      <c r="B13" s="31" t="s">
        <v>15</v>
      </c>
      <c r="C13" s="31" t="s">
        <v>16</v>
      </c>
      <c r="D13" s="31">
        <v>1</v>
      </c>
      <c r="E13" s="32">
        <v>617.1</v>
      </c>
      <c r="F13" s="2"/>
      <c r="G13" s="2"/>
      <c r="H13" s="2"/>
      <c r="I13" s="2"/>
      <c r="J13" s="2"/>
      <c r="K13" s="1"/>
      <c r="L13" s="1"/>
      <c r="M13" s="1"/>
      <c r="N13" s="1"/>
      <c r="O13" s="1"/>
    </row>
    <row r="14" spans="1:15" ht="19.350000000000001" customHeight="1" x14ac:dyDescent="0.25">
      <c r="B14" s="31" t="s">
        <v>17</v>
      </c>
      <c r="C14" s="31" t="s">
        <v>18</v>
      </c>
      <c r="D14" s="31">
        <v>2</v>
      </c>
      <c r="E14" s="32">
        <f>17581.3+6319.54</f>
        <v>23900.84</v>
      </c>
      <c r="F14" s="2"/>
      <c r="G14" s="2"/>
      <c r="H14" s="2"/>
      <c r="I14" s="2"/>
      <c r="J14" s="2"/>
      <c r="K14" s="1"/>
      <c r="L14" s="1"/>
      <c r="M14" s="1"/>
      <c r="N14" s="1"/>
      <c r="O14" s="1"/>
    </row>
    <row r="15" spans="1:15" ht="19.350000000000001" customHeight="1" x14ac:dyDescent="0.25">
      <c r="B15" s="31" t="s">
        <v>19</v>
      </c>
      <c r="C15" s="31" t="s">
        <v>20</v>
      </c>
      <c r="D15" s="31">
        <v>1</v>
      </c>
      <c r="E15" s="32">
        <v>2213.63</v>
      </c>
      <c r="F15" s="2"/>
      <c r="G15" s="2"/>
      <c r="H15" s="2"/>
      <c r="I15" s="2"/>
      <c r="J15" s="2"/>
      <c r="K15" s="1"/>
      <c r="L15" s="1"/>
      <c r="M15" s="1"/>
      <c r="N15" s="1"/>
      <c r="O15" s="1"/>
    </row>
    <row r="16" spans="1:15" ht="19.350000000000001" customHeight="1" x14ac:dyDescent="0.25">
      <c r="B16" s="31" t="s">
        <v>21</v>
      </c>
      <c r="C16" s="31" t="s">
        <v>22</v>
      </c>
      <c r="D16" s="31">
        <v>1</v>
      </c>
      <c r="E16" s="32">
        <v>2024.33</v>
      </c>
      <c r="F16" s="2"/>
      <c r="G16" s="2"/>
      <c r="H16" s="2"/>
      <c r="I16" s="2"/>
      <c r="J16" s="2"/>
      <c r="K16" s="1"/>
      <c r="L16" s="1"/>
      <c r="M16" s="1"/>
      <c r="N16" s="1"/>
      <c r="O16" s="1"/>
    </row>
    <row r="17" spans="2:15" ht="19.350000000000001" customHeight="1" x14ac:dyDescent="0.25">
      <c r="B17" s="31" t="s">
        <v>23</v>
      </c>
      <c r="C17" s="31" t="s">
        <v>24</v>
      </c>
      <c r="D17" s="31">
        <v>1</v>
      </c>
      <c r="E17" s="32">
        <v>1312.85</v>
      </c>
      <c r="F17" s="2"/>
      <c r="G17" s="2"/>
      <c r="H17" s="2"/>
      <c r="I17" s="2"/>
      <c r="J17" s="2"/>
      <c r="K17" s="1"/>
      <c r="L17" s="1"/>
      <c r="M17" s="1"/>
      <c r="N17" s="1"/>
      <c r="O17" s="1"/>
    </row>
    <row r="18" spans="2:15" ht="19.350000000000001" customHeight="1" x14ac:dyDescent="0.25">
      <c r="B18" s="31" t="s">
        <v>25</v>
      </c>
      <c r="C18" s="31"/>
      <c r="D18" s="31">
        <v>2</v>
      </c>
      <c r="E18" s="32">
        <f>149.36+2058.74</f>
        <v>2208.1</v>
      </c>
      <c r="F18" s="2"/>
      <c r="G18" s="2"/>
      <c r="H18" s="2"/>
      <c r="I18" s="2"/>
      <c r="J18" s="2"/>
      <c r="K18" s="1"/>
      <c r="L18" s="1"/>
      <c r="M18" s="1"/>
      <c r="N18" s="1"/>
      <c r="O18" s="1"/>
    </row>
    <row r="19" spans="2:15" ht="19.350000000000001" customHeight="1" x14ac:dyDescent="0.25">
      <c r="B19" s="31" t="s">
        <v>26</v>
      </c>
      <c r="C19" s="31" t="s">
        <v>27</v>
      </c>
      <c r="D19" s="31">
        <v>1</v>
      </c>
      <c r="E19" s="32">
        <v>3751</v>
      </c>
      <c r="F19" s="2"/>
      <c r="G19" s="2"/>
      <c r="H19" s="2"/>
      <c r="I19" s="2"/>
      <c r="J19" s="2"/>
      <c r="K19" s="1"/>
      <c r="L19" s="1"/>
      <c r="M19" s="1"/>
      <c r="N19" s="1"/>
      <c r="O19" s="1"/>
    </row>
    <row r="20" spans="2:15" ht="19.350000000000001" customHeight="1" x14ac:dyDescent="0.25">
      <c r="B20" s="31" t="s">
        <v>28</v>
      </c>
      <c r="C20" s="31" t="s">
        <v>29</v>
      </c>
      <c r="D20" s="31">
        <v>2</v>
      </c>
      <c r="E20" s="32">
        <f>65.18+323.71</f>
        <v>388.89</v>
      </c>
      <c r="F20" s="2"/>
      <c r="G20" s="2"/>
      <c r="H20" s="2"/>
      <c r="I20" s="2"/>
      <c r="J20" s="2"/>
      <c r="K20" s="1"/>
      <c r="L20" s="1"/>
      <c r="M20" s="1"/>
      <c r="N20" s="1"/>
      <c r="O20" s="1"/>
    </row>
    <row r="21" spans="2:15" ht="19.350000000000001" customHeight="1" x14ac:dyDescent="0.25">
      <c r="B21" s="31" t="s">
        <v>30</v>
      </c>
      <c r="C21" s="31"/>
      <c r="D21" s="31">
        <v>1</v>
      </c>
      <c r="E21" s="32">
        <v>5336.22</v>
      </c>
      <c r="F21" s="2"/>
      <c r="G21" s="8"/>
      <c r="H21" s="2"/>
      <c r="I21" s="2"/>
      <c r="J21" s="2"/>
      <c r="K21" s="1"/>
      <c r="L21" s="1"/>
      <c r="M21" s="1"/>
      <c r="N21" s="1"/>
      <c r="O21" s="1"/>
    </row>
    <row r="22" spans="2:15" ht="19.350000000000001" customHeight="1" x14ac:dyDescent="0.25">
      <c r="B22" s="31" t="s">
        <v>31</v>
      </c>
      <c r="C22" s="31" t="s">
        <v>32</v>
      </c>
      <c r="D22" s="31">
        <v>1</v>
      </c>
      <c r="E22" s="32">
        <v>15972</v>
      </c>
      <c r="F22" s="2"/>
      <c r="H22" s="1"/>
      <c r="I22" s="1"/>
      <c r="J22" s="1"/>
      <c r="K22" s="1"/>
      <c r="L22" s="1"/>
      <c r="M22" s="1"/>
      <c r="N22" s="1"/>
      <c r="O22" s="1"/>
    </row>
    <row r="23" spans="2:15" ht="19.350000000000001" customHeight="1" x14ac:dyDescent="0.25">
      <c r="B23" s="31" t="s">
        <v>33</v>
      </c>
      <c r="C23" s="31"/>
      <c r="D23" s="31">
        <v>1</v>
      </c>
      <c r="E23" s="32">
        <v>1650</v>
      </c>
      <c r="F23" s="2"/>
      <c r="G23" s="1"/>
      <c r="H23" s="1"/>
      <c r="I23" s="1"/>
      <c r="J23" s="1"/>
      <c r="K23" s="1"/>
      <c r="L23" s="1"/>
      <c r="M23" s="1"/>
      <c r="N23" s="1"/>
      <c r="O23" s="1"/>
    </row>
    <row r="24" spans="2:15" ht="19.350000000000001" customHeight="1" x14ac:dyDescent="0.25">
      <c r="B24" s="31" t="s">
        <v>34</v>
      </c>
      <c r="C24" s="31" t="s">
        <v>35</v>
      </c>
      <c r="D24" s="31">
        <v>3</v>
      </c>
      <c r="E24" s="32">
        <f>8448.42+24026.47</f>
        <v>32474.89</v>
      </c>
      <c r="F24" s="2"/>
      <c r="G24" s="1"/>
      <c r="H24" s="1"/>
      <c r="I24" s="1"/>
      <c r="J24" s="1"/>
      <c r="K24" s="1"/>
      <c r="L24" s="1"/>
      <c r="M24" s="1"/>
      <c r="N24" s="1"/>
      <c r="O24" s="1"/>
    </row>
    <row r="25" spans="2:15" ht="19.350000000000001" customHeight="1" x14ac:dyDescent="0.25">
      <c r="B25" s="31" t="s">
        <v>36</v>
      </c>
      <c r="C25" s="31" t="s">
        <v>37</v>
      </c>
      <c r="D25" s="31">
        <v>1</v>
      </c>
      <c r="E25" s="32">
        <v>9075</v>
      </c>
      <c r="F25" s="2"/>
      <c r="G25" s="1"/>
      <c r="H25" s="1"/>
      <c r="I25" s="1"/>
      <c r="J25" s="1"/>
      <c r="K25" s="1"/>
      <c r="L25" s="1"/>
      <c r="M25" s="1"/>
      <c r="N25" s="1"/>
      <c r="O25" s="1"/>
    </row>
    <row r="26" spans="2:15" ht="19.350000000000001" customHeight="1" x14ac:dyDescent="0.25">
      <c r="B26" s="31" t="s">
        <v>38</v>
      </c>
      <c r="C26" s="31"/>
      <c r="D26" s="31">
        <v>1</v>
      </c>
      <c r="E26" s="32">
        <v>4162.3999999999996</v>
      </c>
      <c r="F26" s="2"/>
      <c r="G26" s="1"/>
      <c r="H26" s="1"/>
      <c r="I26" s="1"/>
      <c r="J26" s="1"/>
      <c r="K26" s="1"/>
      <c r="L26" s="1"/>
      <c r="M26" s="1"/>
      <c r="N26" s="1"/>
      <c r="O26" s="1"/>
    </row>
    <row r="27" spans="2:15" ht="19.350000000000001" customHeight="1" x14ac:dyDescent="0.25">
      <c r="B27" s="31" t="s">
        <v>39</v>
      </c>
      <c r="C27" s="31" t="s">
        <v>40</v>
      </c>
      <c r="D27" s="31">
        <v>1</v>
      </c>
      <c r="E27" s="32">
        <v>780.45</v>
      </c>
      <c r="F27" s="2"/>
      <c r="G27" s="1"/>
      <c r="H27" s="1"/>
      <c r="I27" s="1"/>
      <c r="J27" s="1"/>
      <c r="K27" s="1"/>
      <c r="L27" s="1"/>
      <c r="M27" s="1"/>
      <c r="N27" s="1"/>
      <c r="O27" s="1"/>
    </row>
    <row r="28" spans="2:15" ht="19.350000000000001" customHeight="1" x14ac:dyDescent="0.25">
      <c r="B28" s="31" t="s">
        <v>41</v>
      </c>
      <c r="C28" s="31" t="s">
        <v>42</v>
      </c>
      <c r="D28" s="31">
        <v>2</v>
      </c>
      <c r="E28" s="32">
        <f>12100+17847.5</f>
        <v>29947.5</v>
      </c>
      <c r="F28" s="2"/>
      <c r="G28" s="1"/>
      <c r="H28" s="1"/>
      <c r="I28" s="1"/>
      <c r="J28" s="1"/>
      <c r="K28" s="1"/>
      <c r="L28" s="1"/>
      <c r="M28" s="1"/>
      <c r="N28" s="1"/>
      <c r="O28" s="1"/>
    </row>
    <row r="29" spans="2:15" ht="19.350000000000001" customHeight="1" x14ac:dyDescent="0.25">
      <c r="B29" s="31" t="s">
        <v>43</v>
      </c>
      <c r="C29" s="31" t="s">
        <v>44</v>
      </c>
      <c r="D29" s="31">
        <v>1</v>
      </c>
      <c r="E29" s="32">
        <v>560.23</v>
      </c>
      <c r="F29" s="2"/>
      <c r="G29" s="1"/>
      <c r="H29" s="1"/>
      <c r="I29" s="1"/>
      <c r="J29" s="1"/>
      <c r="K29" s="1"/>
      <c r="L29" s="1"/>
      <c r="M29" s="1"/>
      <c r="N29" s="1"/>
      <c r="O29" s="1"/>
    </row>
    <row r="30" spans="2:15" ht="19.350000000000001" customHeight="1" x14ac:dyDescent="0.25">
      <c r="B30" s="31" t="s">
        <v>45</v>
      </c>
      <c r="C30" s="31" t="s">
        <v>46</v>
      </c>
      <c r="D30" s="31">
        <v>1</v>
      </c>
      <c r="E30" s="32">
        <v>317.02</v>
      </c>
      <c r="F30" s="2"/>
      <c r="G30" s="1"/>
      <c r="H30" s="1"/>
      <c r="I30" s="1"/>
      <c r="J30" s="1"/>
      <c r="K30" s="1"/>
      <c r="L30" s="1"/>
      <c r="M30" s="1"/>
      <c r="N30" s="1"/>
      <c r="O30" s="1"/>
    </row>
    <row r="31" spans="2:15" ht="19.350000000000001" customHeight="1" x14ac:dyDescent="0.25">
      <c r="B31" s="31" t="s">
        <v>47</v>
      </c>
      <c r="C31" s="31"/>
      <c r="D31" s="31">
        <v>2</v>
      </c>
      <c r="E31" s="32">
        <f>13068+2178</f>
        <v>15246</v>
      </c>
      <c r="F31" s="2"/>
      <c r="G31" s="1"/>
      <c r="H31" s="1"/>
      <c r="I31" s="1"/>
      <c r="J31" s="1"/>
      <c r="K31" s="1"/>
      <c r="L31" s="1"/>
      <c r="M31" s="1"/>
      <c r="N31" s="1"/>
      <c r="O31" s="1"/>
    </row>
    <row r="32" spans="2:15" ht="19.350000000000001" customHeight="1" x14ac:dyDescent="0.25">
      <c r="B32" s="31" t="s">
        <v>48</v>
      </c>
      <c r="C32" s="31"/>
      <c r="D32" s="31">
        <v>1</v>
      </c>
      <c r="E32" s="32">
        <v>92.5</v>
      </c>
      <c r="F32" s="2"/>
      <c r="G32" s="1"/>
      <c r="H32" s="1"/>
      <c r="I32" s="1"/>
      <c r="J32" s="1"/>
      <c r="K32" s="1"/>
      <c r="L32" s="1"/>
      <c r="M32" s="1"/>
      <c r="N32" s="1"/>
      <c r="O32" s="1"/>
    </row>
    <row r="33" spans="2:15" ht="19.350000000000001" customHeight="1" x14ac:dyDescent="0.25">
      <c r="B33" s="31" t="s">
        <v>49</v>
      </c>
      <c r="C33" s="31" t="s">
        <v>50</v>
      </c>
      <c r="D33" s="31">
        <v>1</v>
      </c>
      <c r="E33" s="32">
        <v>502.15</v>
      </c>
      <c r="F33" s="2"/>
      <c r="G33" s="1"/>
      <c r="H33" s="1"/>
      <c r="I33" s="1"/>
      <c r="J33" s="1"/>
      <c r="K33" s="1"/>
      <c r="L33" s="1"/>
      <c r="M33" s="1"/>
      <c r="N33" s="1"/>
      <c r="O33" s="1"/>
    </row>
    <row r="34" spans="2:15" ht="19.350000000000001" customHeight="1" x14ac:dyDescent="0.25">
      <c r="B34" s="31" t="s">
        <v>51</v>
      </c>
      <c r="C34" s="31" t="s">
        <v>52</v>
      </c>
      <c r="D34" s="31">
        <v>2</v>
      </c>
      <c r="E34" s="32">
        <f>65.58+774.72</f>
        <v>840.30000000000007</v>
      </c>
    </row>
    <row r="35" spans="2:15" ht="19.350000000000001" customHeight="1" x14ac:dyDescent="0.25">
      <c r="B35" s="31" t="s">
        <v>53</v>
      </c>
      <c r="C35" s="31" t="s">
        <v>54</v>
      </c>
      <c r="D35" s="31">
        <v>1</v>
      </c>
      <c r="E35" s="32">
        <v>12282.02</v>
      </c>
    </row>
    <row r="36" spans="2:15" ht="19.350000000000001" customHeight="1" x14ac:dyDescent="0.25">
      <c r="B36" s="31" t="s">
        <v>55</v>
      </c>
      <c r="C36" s="31" t="s">
        <v>56</v>
      </c>
      <c r="D36" s="31">
        <v>1</v>
      </c>
      <c r="E36" s="32">
        <v>756.54</v>
      </c>
    </row>
    <row r="37" spans="2:15" ht="19.350000000000001" customHeight="1" x14ac:dyDescent="0.25">
      <c r="B37" s="31" t="s">
        <v>57</v>
      </c>
      <c r="C37" s="31"/>
      <c r="D37" s="31">
        <v>1</v>
      </c>
      <c r="E37" s="32">
        <v>3267</v>
      </c>
    </row>
    <row r="38" spans="2:15" ht="19.350000000000001" customHeight="1" x14ac:dyDescent="0.25">
      <c r="B38" s="31" t="s">
        <v>58</v>
      </c>
      <c r="C38" s="31" t="s">
        <v>59</v>
      </c>
      <c r="D38" s="31">
        <v>4</v>
      </c>
      <c r="E38" s="32">
        <v>1492.1499999999999</v>
      </c>
    </row>
    <row r="39" spans="2:15" ht="19.350000000000001" customHeight="1" x14ac:dyDescent="0.25">
      <c r="B39" s="31" t="s">
        <v>60</v>
      </c>
      <c r="C39" s="31" t="s">
        <v>61</v>
      </c>
      <c r="D39" s="31">
        <v>4</v>
      </c>
      <c r="E39" s="32">
        <f>18522.41+194409.51</f>
        <v>212931.92</v>
      </c>
    </row>
    <row r="40" spans="2:15" ht="19.350000000000001" customHeight="1" x14ac:dyDescent="0.25">
      <c r="B40" s="31" t="s">
        <v>62</v>
      </c>
      <c r="C40" s="31" t="s">
        <v>63</v>
      </c>
      <c r="D40" s="31">
        <v>1</v>
      </c>
      <c r="E40" s="32">
        <v>4882.3500000000004</v>
      </c>
    </row>
    <row r="41" spans="2:15" ht="19.350000000000001" customHeight="1" x14ac:dyDescent="0.25">
      <c r="B41" s="31" t="s">
        <v>64</v>
      </c>
      <c r="C41" s="31" t="s">
        <v>65</v>
      </c>
      <c r="D41" s="31">
        <v>2</v>
      </c>
      <c r="E41" s="32">
        <f>12974.14+17756.75</f>
        <v>30730.89</v>
      </c>
    </row>
    <row r="42" spans="2:15" ht="19.350000000000001" customHeight="1" x14ac:dyDescent="0.25">
      <c r="B42" s="31" t="s">
        <v>66</v>
      </c>
      <c r="C42" s="31" t="s">
        <v>67</v>
      </c>
      <c r="D42" s="31">
        <v>1</v>
      </c>
      <c r="E42" s="32">
        <v>5739.62</v>
      </c>
    </row>
    <row r="43" spans="2:15" ht="19.350000000000001" customHeight="1" x14ac:dyDescent="0.25">
      <c r="B43" s="31" t="s">
        <v>68</v>
      </c>
      <c r="C43" s="31" t="s">
        <v>69</v>
      </c>
      <c r="D43" s="31">
        <v>1</v>
      </c>
      <c r="E43" s="32">
        <v>8651.2999999999993</v>
      </c>
    </row>
    <row r="44" spans="2:15" ht="19.350000000000001" customHeight="1" x14ac:dyDescent="0.25">
      <c r="B44" s="31" t="s">
        <v>70</v>
      </c>
      <c r="C44" s="31"/>
      <c r="D44" s="31">
        <v>1</v>
      </c>
      <c r="E44" s="32">
        <v>16262.4</v>
      </c>
    </row>
    <row r="45" spans="2:15" ht="19.350000000000001" customHeight="1" x14ac:dyDescent="0.25">
      <c r="B45" s="31" t="s">
        <v>71</v>
      </c>
      <c r="C45" s="31" t="s">
        <v>72</v>
      </c>
      <c r="D45" s="31">
        <v>2</v>
      </c>
      <c r="E45" s="32">
        <f>8494.2+1331</f>
        <v>9825.2000000000007</v>
      </c>
    </row>
    <row r="46" spans="2:15" ht="19.350000000000001" customHeight="1" x14ac:dyDescent="0.25">
      <c r="B46" s="31" t="s">
        <v>73</v>
      </c>
      <c r="C46" s="31" t="s">
        <v>74</v>
      </c>
      <c r="D46" s="31">
        <v>1</v>
      </c>
      <c r="E46" s="32">
        <v>605</v>
      </c>
    </row>
    <row r="47" spans="2:15" ht="19.350000000000001" customHeight="1" x14ac:dyDescent="0.25">
      <c r="B47" s="31" t="s">
        <v>75</v>
      </c>
      <c r="C47" s="31" t="s">
        <v>76</v>
      </c>
      <c r="D47" s="31">
        <v>1</v>
      </c>
      <c r="E47" s="32">
        <v>52.08</v>
      </c>
    </row>
    <row r="48" spans="2:15" ht="19.350000000000001" customHeight="1" x14ac:dyDescent="0.25">
      <c r="B48" s="33"/>
      <c r="C48" s="34"/>
      <c r="D48" s="34">
        <f>SUM(D10:D47)</f>
        <v>54</v>
      </c>
      <c r="E48" s="35">
        <f>SUM(E10:E47)</f>
        <v>491832.72000000003</v>
      </c>
    </row>
  </sheetData>
  <sheetProtection password="C9C3" sheet="1" objects="1" scenarios="1" formatCells="0" formatColumns="0" formatRows="0" insertRows="0" deleteRows="0" sort="0" autoFilter="0" pivotTables="0"/>
  <sortState ref="B10:E122">
    <sortCondition ref="B10"/>
  </sortState>
  <pageMargins left="0.11811023622047245" right="0" top="0.15748031496062992" bottom="0.15748031496062992" header="0.31496062992125984" footer="0.31496062992125984"/>
  <pageSetup paperSize="9" scale="90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2022 Relació Contractistes 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2019-02-05T17:21:03Z</cp:lastPrinted>
  <dcterms:created xsi:type="dcterms:W3CDTF">2017-01-30T13:05:44Z</dcterms:created>
  <dcterms:modified xsi:type="dcterms:W3CDTF">2023-02-28T13:11:33Z</dcterms:modified>
</cp:coreProperties>
</file>