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2880" yWindow="840" windowWidth="22368" windowHeight="10896"/>
  </bookViews>
  <sheets>
    <sheet name="Ctes Modificacions 2022" sheetId="1" r:id="rId1"/>
  </sheets>
  <calcPr calcId="145621"/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11" i="1"/>
  <c r="H17" i="1"/>
</calcChain>
</file>

<file path=xl/sharedStrings.xml><?xml version="1.0" encoding="utf-8"?>
<sst xmlns="http://schemas.openxmlformats.org/spreadsheetml/2006/main" count="103" uniqueCount="69">
  <si>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</si>
  <si>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</si>
  <si>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</si>
  <si>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</si>
  <si>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</si>
  <si>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</si>
  <si>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</si>
  <si>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</si>
  <si>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</si>
  <si>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</si>
  <si>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</si>
  <si>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</si>
  <si>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</si>
  <si>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</si>
  <si>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</si>
  <si>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t>Codi Contracte (núm. cte)</t>
  </si>
  <si>
    <r>
      <t xml:space="preserve">CONTRACTES AMB MODIFICACIONS 2022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</si>
  <si>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GERÈNCIA / DISTRICTE / ENS GRUP:</t>
  </si>
  <si>
    <t>F200000282</t>
  </si>
  <si>
    <t>F200000281</t>
  </si>
  <si>
    <t>F200000280</t>
  </si>
  <si>
    <t>F200000279</t>
  </si>
  <si>
    <t>F200000278</t>
  </si>
  <si>
    <t>F220000177</t>
  </si>
  <si>
    <t>F220000107</t>
  </si>
  <si>
    <t>F220000143</t>
  </si>
  <si>
    <t>F220000142</t>
  </si>
  <si>
    <t>F220000141</t>
  </si>
  <si>
    <t>F220000140</t>
  </si>
  <si>
    <t>F220000139</t>
  </si>
  <si>
    <t>F190000701</t>
  </si>
  <si>
    <t>serveis</t>
  </si>
  <si>
    <t>SERVEIS D’ASSISTÈNCIA TÈCNICA PER A L’IMPULS I SUPORT EN OBRES DE REHABILITACIÓ D’EDIFICIS D’HABITATGES EN EL MARC DEL PLA DE BARRIS, AXÍ COM EL FOMENT DE L’EFICIÈNCIA SOCIAL. LOT NÚMERO 5,</t>
  </si>
  <si>
    <t>VINCLE, ASSOCIACIÓ PER LA RECERCA I</t>
  </si>
  <si>
    <t>G63375786</t>
  </si>
  <si>
    <t>SERVEIS D’ASSISTÈNCIA TÈCNICA PER A L’IMPULS I SUPORT EN OBRES DE REHABILITACIÓ D’EDIFICIS D’HABITATGES EN EL MARC DEL PLA DE BARRIS, AXÍ COM EL FOMENT DE L’EFICIÈNCIA SOCIAL. LOT NÚMERO 4</t>
  </si>
  <si>
    <t>SERVEIS D’ASSISTÈNCIA TÈCNICA PER A L’IMPULS I SUPORT EN OBRES DE REHABILITACIÓ D’EDIFICIS D’HABITATGES EN EL MARC DEL PLA DE BARRIS, AXÍ COM EL FOMENT DE L’EFICIÈNCIA SOCIAL. LOT NÚMERO 3,</t>
  </si>
  <si>
    <t>SERVEIS D’ASSISTÈNCIA TÈCNICA PER A L’IMPULS I SUPORT EN OBRES DE REHABILITACIÓ D’EDIFICIS D’HABITATGES EN EL MARC DEL PLA DE BARRIS, AXÍ COM EL FOMENT DE L’EFICIÈNCIA SOCIAL. LOT NÚMERO 2</t>
  </si>
  <si>
    <t>ETIC HABITAT, SCCL</t>
  </si>
  <si>
    <t>F66437831</t>
  </si>
  <si>
    <t>SERVEIS D’ASSISTÈNCIA TÈCNICA PER A L’IMPULS I SUPORT EN OBRES DE REHABILITACIÓ D’EDIFICIS D’HABITATGES EN EL MARC DEL PLA DE BARRIS, AXÍ COM EL FOMENT DE L’EFICIÈNCIA SOCIAL. LOT NÚMERO 1</t>
  </si>
  <si>
    <t>Serveis de Casals d’estiu als barris de Ciutat Meridiana, Torre Baró i Vallbona LOT 3</t>
  </si>
  <si>
    <t>FUNDACIÓ PER L’ESPORT I L’EDUCACIÓ DE BARCELONA</t>
  </si>
  <si>
    <t>G65704959</t>
  </si>
  <si>
    <t>Millora connect wifi equipaments PdB 3</t>
  </si>
  <si>
    <t>ENGINYERIA EMSER, S.L.</t>
  </si>
  <si>
    <t>B62724372</t>
  </si>
  <si>
    <t>BAOBAB ESTIU LOT 5</t>
  </si>
  <si>
    <t>ASOC. ESPORTIVA CIUTAT VELLA DE BARCELONA</t>
  </si>
  <si>
    <t>G08941494</t>
  </si>
  <si>
    <t>BAOBAB ESTIU LOT 4</t>
  </si>
  <si>
    <t>FUNDACIO CATALANA DE L'ESPLAI (FUND</t>
  </si>
  <si>
    <t>G61096368</t>
  </si>
  <si>
    <t>BAOBAB ESTIU LOT 3</t>
  </si>
  <si>
    <t>+EDUCACIÓ SCCL</t>
  </si>
  <si>
    <t>F67197368</t>
  </si>
  <si>
    <t>BAOBAB ESTIU LOT 2</t>
  </si>
  <si>
    <t>FUNDACIO ESCOLTA JOSEP CAROL</t>
  </si>
  <si>
    <t>G61679049</t>
  </si>
  <si>
    <t>BAOBAB ESTIU LOT 1</t>
  </si>
  <si>
    <t>REFLEXES, SCCL</t>
  </si>
  <si>
    <t>F66351693</t>
  </si>
  <si>
    <t>Acompanyament universitari PROMETEUS</t>
  </si>
  <si>
    <t>AFEV</t>
  </si>
  <si>
    <t>W0016043B</t>
  </si>
  <si>
    <t>FOMENT DE CIUTAT, SA</t>
  </si>
  <si>
    <t>10 11 20</t>
  </si>
  <si>
    <t>X</t>
  </si>
  <si>
    <t>NIF ADJUDICATARI
(Persones Físiques anonimitzat)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</si>
</sst>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43" fontId="0" fillId="0" borderId="6" xfId="1" applyFont="1" applyBorder="1" applyAlignment="1" applyProtection="1">
      <alignment horizontal="right" vertical="center" wrapText="1"/>
      <protection locked="0"/>
    </xf>
    <xf numFmtId="43" fontId="0" fillId="0" borderId="5" xfId="1" applyFont="1" applyBorder="1" applyAlignment="1" applyProtection="1">
      <alignment horizontal="right" vertical="center" wrapText="1"/>
      <protection locked="0"/>
    </xf>
    <xf numFmtId="2" fontId="0" fillId="0" borderId="3" xfId="0" applyNumberFormat="1" applyFont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  <xf numFmtId="165" fontId="13" fillId="3" borderId="5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23"/>
  <sheetViews>
    <sheetView tabSelected="1" zoomScale="90" zoomScaleNormal="90" workbookViewId="0">
      <selection activeCell="E9" sqref="E9:E10"/>
    </sheetView>
  </sheetViews>
  <sheetFormatPr defaultColWidth="8.88671875" defaultRowHeight="14.4" x14ac:dyDescent="0.3"/>
  <cols>
    <col min="1" max="1" width="14.6640625" style="14" customWidth="1"/>
    <col min="2" max="2" width="27.21875" style="15" customWidth="1"/>
    <col min="3" max="3" width="55.5546875" style="14" customWidth="1"/>
    <col min="4" max="4" width="46.6640625" style="14" customWidth="1"/>
    <col min="5" max="5" width="24.6640625" style="14" customWidth="1"/>
    <col min="6" max="6" width="16.5546875" style="14" customWidth="1"/>
    <col min="7" max="8" width="18.44140625" style="14" customWidth="1"/>
    <col min="9" max="10" width="18" style="14" customWidth="1"/>
    <col min="11" max="11" width="18.21875" style="14" customWidth="1"/>
    <col min="12" max="12" width="13.5546875" style="16" customWidth="1"/>
    <col min="13" max="13" width="14.6640625" style="16" customWidth="1"/>
    <col min="14" max="14" width="14.44140625" style="14" customWidth="1"/>
    <col min="15" max="16384" width="8.88671875" style="14"/>
  </cols>
  <sheetData>
    <row r="1" spans="1:14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4" customHeight="1" x14ac:dyDescent="0.35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3">
      <c r="A3" s="7"/>
      <c r="B3" s="4"/>
      <c r="C3" s="4"/>
      <c r="D3" s="4"/>
      <c r="E3" s="4"/>
      <c r="F3" s="33" t="s">
        <v>9</v>
      </c>
      <c r="G3" s="34"/>
      <c r="H3" s="34"/>
      <c r="I3" s="34"/>
      <c r="J3" s="34"/>
      <c r="K3" s="34"/>
      <c r="L3" s="34"/>
      <c r="M3" s="35"/>
    </row>
    <row r="4" spans="1:14" ht="21" x14ac:dyDescent="0.4">
      <c r="A4" s="8" t="s">
        <v>16</v>
      </c>
      <c r="B4" s="4"/>
      <c r="C4" s="6"/>
      <c r="D4" s="6"/>
      <c r="E4" s="6"/>
      <c r="F4" s="36"/>
      <c r="G4" s="37"/>
      <c r="H4" s="37"/>
      <c r="I4" s="37"/>
      <c r="J4" s="37"/>
      <c r="K4" s="37"/>
      <c r="L4" s="37"/>
      <c r="M4" s="38"/>
    </row>
    <row r="5" spans="1:14" s="17" customFormat="1" ht="10.5" customHeight="1" x14ac:dyDescent="0.3">
      <c r="A5" s="7"/>
      <c r="B5" s="7"/>
      <c r="C5" s="7"/>
      <c r="D5" s="7"/>
      <c r="E5" s="7"/>
      <c r="F5" s="39"/>
      <c r="G5" s="40"/>
      <c r="H5" s="40"/>
      <c r="I5" s="40"/>
      <c r="J5" s="40"/>
      <c r="K5" s="40"/>
      <c r="L5" s="40"/>
      <c r="M5" s="41"/>
    </row>
    <row r="6" spans="1:14" s="17" customFormat="1" ht="1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s="17" customFormat="1" ht="30" customHeight="1" x14ac:dyDescent="0.3">
      <c r="A7" s="2" t="s">
        <v>17</v>
      </c>
      <c r="C7" s="55" t="s">
        <v>65</v>
      </c>
      <c r="D7" s="2"/>
      <c r="E7" s="3"/>
      <c r="F7" s="20"/>
      <c r="G7" s="21" t="s">
        <v>13</v>
      </c>
      <c r="H7" s="56">
        <v>45019</v>
      </c>
    </row>
    <row r="8" spans="1:14" s="18" customFormat="1" ht="15" customHeight="1" x14ac:dyDescent="0.35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4" s="19" customFormat="1" ht="35.25" customHeight="1" x14ac:dyDescent="0.3">
      <c r="A9" s="42" t="s">
        <v>15</v>
      </c>
      <c r="B9" s="44" t="s">
        <v>0</v>
      </c>
      <c r="C9" s="45" t="s">
        <v>4</v>
      </c>
      <c r="D9" s="53" t="s">
        <v>14</v>
      </c>
      <c r="E9" s="57" t="s">
        <v>68</v>
      </c>
      <c r="F9" s="42" t="s">
        <v>8</v>
      </c>
      <c r="G9" s="42" t="s">
        <v>10</v>
      </c>
      <c r="H9" s="42" t="s">
        <v>2</v>
      </c>
      <c r="I9" s="49" t="s">
        <v>1</v>
      </c>
      <c r="J9" s="49" t="s">
        <v>11</v>
      </c>
      <c r="K9" s="49" t="s">
        <v>3</v>
      </c>
      <c r="L9" s="51" t="s">
        <v>7</v>
      </c>
      <c r="M9" s="52"/>
      <c r="N9" s="47" t="s">
        <v>12</v>
      </c>
    </row>
    <row r="10" spans="1:14" ht="30" customHeight="1" x14ac:dyDescent="0.3">
      <c r="A10" s="43"/>
      <c r="B10" s="44"/>
      <c r="C10" s="46"/>
      <c r="D10" s="54"/>
      <c r="E10" s="58"/>
      <c r="F10" s="43"/>
      <c r="G10" s="43"/>
      <c r="H10" s="43"/>
      <c r="I10" s="50"/>
      <c r="J10" s="50"/>
      <c r="K10" s="50"/>
      <c r="L10" s="13" t="s">
        <v>5</v>
      </c>
      <c r="M10" s="13" t="s">
        <v>6</v>
      </c>
      <c r="N10" s="48"/>
    </row>
    <row r="11" spans="1:14" s="23" customFormat="1" ht="61.05" customHeight="1" x14ac:dyDescent="0.3">
      <c r="A11" s="22" t="s">
        <v>18</v>
      </c>
      <c r="B11" s="22" t="s">
        <v>31</v>
      </c>
      <c r="C11" s="27" t="s">
        <v>32</v>
      </c>
      <c r="D11" s="24" t="s">
        <v>33</v>
      </c>
      <c r="E11" s="25" t="s">
        <v>34</v>
      </c>
      <c r="F11" s="28" t="s">
        <v>66</v>
      </c>
      <c r="G11" s="26">
        <v>159841.04999999999</v>
      </c>
      <c r="H11" s="26">
        <v>159841.04999999999</v>
      </c>
      <c r="I11" s="28">
        <v>44747</v>
      </c>
      <c r="J11" s="30">
        <v>26849.42</v>
      </c>
      <c r="K11" s="30">
        <v>26849.42</v>
      </c>
      <c r="L11" s="29"/>
      <c r="M11" s="22" t="s">
        <v>67</v>
      </c>
      <c r="N11" s="32">
        <f>(+J11/G11)*100</f>
        <v>16.797574840755864</v>
      </c>
    </row>
    <row r="12" spans="1:14" s="23" customFormat="1" ht="67.05" customHeight="1" x14ac:dyDescent="0.3">
      <c r="A12" s="22" t="s">
        <v>19</v>
      </c>
      <c r="B12" s="22" t="s">
        <v>31</v>
      </c>
      <c r="C12" s="24" t="s">
        <v>35</v>
      </c>
      <c r="D12" s="24" t="s">
        <v>33</v>
      </c>
      <c r="E12" s="25" t="s">
        <v>34</v>
      </c>
      <c r="F12" s="22" t="s">
        <v>66</v>
      </c>
      <c r="G12" s="26">
        <v>201103.05</v>
      </c>
      <c r="H12" s="26">
        <v>201103.05</v>
      </c>
      <c r="I12" s="28">
        <v>44747</v>
      </c>
      <c r="J12" s="31">
        <v>-29003.87</v>
      </c>
      <c r="K12" s="31">
        <v>-29003.87</v>
      </c>
      <c r="L12" s="22"/>
      <c r="M12" s="22" t="s">
        <v>67</v>
      </c>
      <c r="N12" s="32">
        <f t="shared" ref="N12:N23" si="0">(+J12/G12)*100</f>
        <v>-14.422391903056667</v>
      </c>
    </row>
    <row r="13" spans="1:14" s="23" customFormat="1" ht="60" customHeight="1" x14ac:dyDescent="0.3">
      <c r="A13" s="22" t="s">
        <v>20</v>
      </c>
      <c r="B13" s="22" t="s">
        <v>31</v>
      </c>
      <c r="C13" s="24" t="s">
        <v>36</v>
      </c>
      <c r="D13" s="24" t="s">
        <v>33</v>
      </c>
      <c r="E13" s="25" t="s">
        <v>34</v>
      </c>
      <c r="F13" s="22" t="s">
        <v>66</v>
      </c>
      <c r="G13" s="26">
        <v>364038.97</v>
      </c>
      <c r="H13" s="26">
        <v>364038.97</v>
      </c>
      <c r="I13" s="28">
        <v>44747</v>
      </c>
      <c r="J13" s="31">
        <v>57421.21</v>
      </c>
      <c r="K13" s="31">
        <v>57421.21</v>
      </c>
      <c r="L13" s="22"/>
      <c r="M13" s="22" t="s">
        <v>67</v>
      </c>
      <c r="N13" s="32">
        <f t="shared" si="0"/>
        <v>15.773368988490436</v>
      </c>
    </row>
    <row r="14" spans="1:14" s="23" customFormat="1" ht="66" customHeight="1" x14ac:dyDescent="0.3">
      <c r="A14" s="22" t="s">
        <v>21</v>
      </c>
      <c r="B14" s="22" t="s">
        <v>31</v>
      </c>
      <c r="C14" s="24" t="s">
        <v>37</v>
      </c>
      <c r="D14" s="24" t="s">
        <v>38</v>
      </c>
      <c r="E14" s="25" t="s">
        <v>39</v>
      </c>
      <c r="F14" s="22" t="s">
        <v>66</v>
      </c>
      <c r="G14" s="26">
        <v>202601.76</v>
      </c>
      <c r="H14" s="26">
        <v>202601.76</v>
      </c>
      <c r="I14" s="28">
        <v>44747</v>
      </c>
      <c r="J14" s="31">
        <v>42166.1</v>
      </c>
      <c r="K14" s="31">
        <v>42166.1</v>
      </c>
      <c r="L14" s="22"/>
      <c r="M14" s="22" t="s">
        <v>67</v>
      </c>
      <c r="N14" s="32">
        <f t="shared" si="0"/>
        <v>20.812306862487272</v>
      </c>
    </row>
    <row r="15" spans="1:14" s="23" customFormat="1" ht="68.55" customHeight="1" x14ac:dyDescent="0.3">
      <c r="A15" s="22" t="s">
        <v>22</v>
      </c>
      <c r="B15" s="22" t="s">
        <v>31</v>
      </c>
      <c r="C15" s="24" t="s">
        <v>40</v>
      </c>
      <c r="D15" s="24" t="s">
        <v>38</v>
      </c>
      <c r="E15" s="25" t="s">
        <v>39</v>
      </c>
      <c r="F15" s="22" t="s">
        <v>66</v>
      </c>
      <c r="G15" s="26">
        <v>397136.36</v>
      </c>
      <c r="H15" s="26">
        <v>397136.36</v>
      </c>
      <c r="I15" s="28">
        <v>44747</v>
      </c>
      <c r="J15" s="31">
        <v>18796.400000000001</v>
      </c>
      <c r="K15" s="31">
        <v>18796.400000000001</v>
      </c>
      <c r="L15" s="22"/>
      <c r="M15" s="22" t="s">
        <v>67</v>
      </c>
      <c r="N15" s="32">
        <f t="shared" si="0"/>
        <v>4.7329839050748213</v>
      </c>
    </row>
    <row r="16" spans="1:14" s="23" customFormat="1" ht="30" customHeight="1" x14ac:dyDescent="0.3">
      <c r="A16" s="22" t="s">
        <v>23</v>
      </c>
      <c r="B16" s="22" t="s">
        <v>31</v>
      </c>
      <c r="C16" s="24" t="s">
        <v>41</v>
      </c>
      <c r="D16" s="24" t="s">
        <v>42</v>
      </c>
      <c r="E16" s="25" t="s">
        <v>43</v>
      </c>
      <c r="F16" s="28">
        <v>44747</v>
      </c>
      <c r="G16" s="26">
        <v>85403.51</v>
      </c>
      <c r="H16" s="26">
        <v>85403.51</v>
      </c>
      <c r="I16" s="28">
        <v>44770</v>
      </c>
      <c r="J16" s="31">
        <v>3353.76</v>
      </c>
      <c r="K16" s="31">
        <v>3353.76</v>
      </c>
      <c r="L16" s="22" t="s">
        <v>67</v>
      </c>
      <c r="M16" s="22"/>
      <c r="N16" s="32">
        <f t="shared" si="0"/>
        <v>3.9269580372047947</v>
      </c>
    </row>
    <row r="17" spans="1:14" s="23" customFormat="1" ht="30" customHeight="1" x14ac:dyDescent="0.35">
      <c r="A17" s="22" t="s">
        <v>24</v>
      </c>
      <c r="B17" s="22" t="s">
        <v>31</v>
      </c>
      <c r="C17" s="24" t="s">
        <v>44</v>
      </c>
      <c r="D17" s="24" t="s">
        <v>45</v>
      </c>
      <c r="E17" s="25" t="s">
        <v>46</v>
      </c>
      <c r="F17" s="28">
        <v>44684</v>
      </c>
      <c r="G17" s="26">
        <v>26781.759999999998</v>
      </c>
      <c r="H17" s="26">
        <f>+G17*1.21</f>
        <v>32405.929599999996</v>
      </c>
      <c r="I17" s="28">
        <v>44719</v>
      </c>
      <c r="J17" s="31">
        <v>5110.22</v>
      </c>
      <c r="K17" s="31">
        <v>6183.37</v>
      </c>
      <c r="L17" s="22" t="s">
        <v>67</v>
      </c>
      <c r="M17" s="22"/>
      <c r="N17" s="32">
        <f t="shared" si="0"/>
        <v>19.080971526889947</v>
      </c>
    </row>
    <row r="18" spans="1:14" s="23" customFormat="1" ht="30" customHeight="1" x14ac:dyDescent="0.35">
      <c r="A18" s="22" t="s">
        <v>25</v>
      </c>
      <c r="B18" s="22" t="s">
        <v>31</v>
      </c>
      <c r="C18" s="24" t="s">
        <v>47</v>
      </c>
      <c r="D18" s="24" t="s">
        <v>48</v>
      </c>
      <c r="E18" s="25" t="s">
        <v>49</v>
      </c>
      <c r="F18" s="28">
        <v>44743</v>
      </c>
      <c r="G18" s="26">
        <v>78657.09</v>
      </c>
      <c r="H18" s="26">
        <v>78657.09</v>
      </c>
      <c r="I18" s="28">
        <v>44770</v>
      </c>
      <c r="J18" s="31">
        <v>9243.8799999999992</v>
      </c>
      <c r="K18" s="31">
        <v>9243.8799999999992</v>
      </c>
      <c r="L18" s="22" t="s">
        <v>67</v>
      </c>
      <c r="M18" s="22"/>
      <c r="N18" s="32">
        <f t="shared" si="0"/>
        <v>11.752125587153046</v>
      </c>
    </row>
    <row r="19" spans="1:14" s="23" customFormat="1" ht="30" customHeight="1" x14ac:dyDescent="0.35">
      <c r="A19" s="22" t="s">
        <v>26</v>
      </c>
      <c r="B19" s="22" t="s">
        <v>31</v>
      </c>
      <c r="C19" s="24" t="s">
        <v>50</v>
      </c>
      <c r="D19" s="24" t="s">
        <v>51</v>
      </c>
      <c r="E19" s="25" t="s">
        <v>52</v>
      </c>
      <c r="F19" s="28">
        <v>44743</v>
      </c>
      <c r="G19" s="26">
        <v>70481.19</v>
      </c>
      <c r="H19" s="26">
        <v>70481.19</v>
      </c>
      <c r="I19" s="28">
        <v>44770</v>
      </c>
      <c r="J19" s="31">
        <v>9699.99</v>
      </c>
      <c r="K19" s="31">
        <v>9699.99</v>
      </c>
      <c r="L19" s="22" t="s">
        <v>67</v>
      </c>
      <c r="M19" s="22"/>
      <c r="N19" s="32">
        <f t="shared" si="0"/>
        <v>13.762523022099938</v>
      </c>
    </row>
    <row r="20" spans="1:14" s="23" customFormat="1" ht="30" customHeight="1" x14ac:dyDescent="0.3">
      <c r="A20" s="22" t="s">
        <v>27</v>
      </c>
      <c r="B20" s="22" t="s">
        <v>31</v>
      </c>
      <c r="C20" s="24" t="s">
        <v>53</v>
      </c>
      <c r="D20" s="24" t="s">
        <v>54</v>
      </c>
      <c r="E20" s="25" t="s">
        <v>55</v>
      </c>
      <c r="F20" s="28">
        <v>44743</v>
      </c>
      <c r="G20" s="26">
        <v>70684.289999999994</v>
      </c>
      <c r="H20" s="26">
        <v>70684.289999999994</v>
      </c>
      <c r="I20" s="28">
        <v>44770</v>
      </c>
      <c r="J20" s="31">
        <v>12980</v>
      </c>
      <c r="K20" s="31">
        <v>12980</v>
      </c>
      <c r="L20" s="22" t="s">
        <v>67</v>
      </c>
      <c r="M20" s="22"/>
      <c r="N20" s="32">
        <f t="shared" si="0"/>
        <v>18.363344952605452</v>
      </c>
    </row>
    <row r="21" spans="1:14" s="23" customFormat="1" ht="30" customHeight="1" x14ac:dyDescent="0.35">
      <c r="A21" s="22" t="s">
        <v>28</v>
      </c>
      <c r="B21" s="22" t="s">
        <v>31</v>
      </c>
      <c r="C21" s="24" t="s">
        <v>56</v>
      </c>
      <c r="D21" s="24" t="s">
        <v>57</v>
      </c>
      <c r="E21" s="25" t="s">
        <v>58</v>
      </c>
      <c r="F21" s="28">
        <v>44743</v>
      </c>
      <c r="G21" s="26">
        <v>78212.77</v>
      </c>
      <c r="H21" s="26">
        <v>78212.77</v>
      </c>
      <c r="I21" s="28">
        <v>44770</v>
      </c>
      <c r="J21" s="31">
        <v>10176.1</v>
      </c>
      <c r="K21" s="31">
        <v>10176.1</v>
      </c>
      <c r="L21" s="22" t="s">
        <v>67</v>
      </c>
      <c r="M21" s="22"/>
      <c r="N21" s="32">
        <f t="shared" si="0"/>
        <v>13.010790948843775</v>
      </c>
    </row>
    <row r="22" spans="1:14" s="23" customFormat="1" ht="30" customHeight="1" x14ac:dyDescent="0.35">
      <c r="A22" s="22" t="s">
        <v>29</v>
      </c>
      <c r="B22" s="22" t="s">
        <v>31</v>
      </c>
      <c r="C22" s="24" t="s">
        <v>59</v>
      </c>
      <c r="D22" s="24" t="s">
        <v>60</v>
      </c>
      <c r="E22" s="25" t="s">
        <v>61</v>
      </c>
      <c r="F22" s="28">
        <v>44743</v>
      </c>
      <c r="G22" s="26">
        <v>71989.52</v>
      </c>
      <c r="H22" s="26">
        <v>71989.52</v>
      </c>
      <c r="I22" s="28">
        <v>44770</v>
      </c>
      <c r="J22" s="31">
        <v>9246.4</v>
      </c>
      <c r="K22" s="31">
        <v>9246.4</v>
      </c>
      <c r="L22" s="22" t="s">
        <v>67</v>
      </c>
      <c r="M22" s="22"/>
      <c r="N22" s="32">
        <f t="shared" si="0"/>
        <v>12.844091751132664</v>
      </c>
    </row>
    <row r="23" spans="1:14" s="23" customFormat="1" ht="45.45" customHeight="1" x14ac:dyDescent="0.3">
      <c r="A23" s="22" t="s">
        <v>30</v>
      </c>
      <c r="B23" s="22" t="s">
        <v>31</v>
      </c>
      <c r="C23" s="24" t="s">
        <v>62</v>
      </c>
      <c r="D23" s="24" t="s">
        <v>63</v>
      </c>
      <c r="E23" s="25" t="s">
        <v>64</v>
      </c>
      <c r="F23" s="28">
        <v>43893</v>
      </c>
      <c r="G23" s="26">
        <v>165823.67000000001</v>
      </c>
      <c r="H23" s="26">
        <v>165823.67000000001</v>
      </c>
      <c r="I23" s="28">
        <v>44728</v>
      </c>
      <c r="J23" s="31">
        <v>210.99</v>
      </c>
      <c r="K23" s="31">
        <v>210.99</v>
      </c>
      <c r="L23" s="22" t="s">
        <v>67</v>
      </c>
      <c r="M23" s="22"/>
      <c r="N23" s="32">
        <f t="shared" si="0"/>
        <v>0.12723756505931871</v>
      </c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2022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2020-01-17T07:47:32Z</cp:lastPrinted>
  <dcterms:created xsi:type="dcterms:W3CDTF">2015-11-27T08:05:33Z</dcterms:created>
  <dcterms:modified xsi:type="dcterms:W3CDTF">2023-09-12T17:41:05Z</dcterms:modified>
</cp:coreProperties>
</file>