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30" windowWidth="19050" windowHeight="10890"/>
  </bookViews>
  <sheets>
    <sheet name="Ctes Modificacions 2021" sheetId="1" r:id="rId1"/>
  </sheets>
  <definedNames>
    <definedName name="_xlnm._FilterDatabase" localSheetId="0" hidden="1">'Ctes Modificacions 2021'!$A$9:$N$41</definedName>
  </definedNames>
  <calcPr calcId="145621"/>
</workbook>
</file>

<file path=xl/calcChain.xml><?xml version="1.0" encoding="utf-8"?>
<calcChain xmlns="http://schemas.openxmlformats.org/spreadsheetml/2006/main">
  <c r="N12" i="1" l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11" i="1"/>
</calcChain>
</file>

<file path=xl/sharedStrings.xml><?xml version="1.0" encoding="utf-8"?>
<sst xmlns="http://schemas.openxmlformats.org/spreadsheetml/2006/main" count="236" uniqueCount="138">
  <si>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</si>
  <si>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</si>
  <si>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Contracte    núm.</t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</si>
  <si>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</si>
  <si>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</si>
  <si>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</si>
  <si>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</si>
  <si>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</si>
  <si>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</si>
  <si>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</si>
  <si>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 les modificacions dels contractes d'acord amb allò establert a l'art. 204 LCSP (previstes) i art. 205 LCSP (no previstes).
Respecte als contractes suspesos durant l'estat d'alarma, amb resolució de reajustament dels terminis d’execució i/o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</si>
  <si>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Preu contracte (sense IVA)</t>
  </si>
  <si>
    <t>Import modificació
(sense IVA)</t>
  </si>
  <si>
    <t>% variació sobre el preu del contracte (sense IVA)</t>
  </si>
  <si>
    <t>Data Actualització de les dades:</t>
  </si>
  <si>
    <r>
      <t xml:space="preserve">CONTRACTES AMB MODIFICACIONS 2021  </t>
    </r>
    <r>
      <rPr>
        <b/>
        <u/>
        <sz val="12"/>
        <color theme="1"/>
        <rFont val="Calibri"/>
        <family val="2"/>
        <scheme val="minor"/>
      </rPr>
      <t>(1 de gener a 31 de desembre)</t>
    </r>
  </si>
  <si>
    <t>NOM ADJUDICATARI (RAÓ SOCIAL)</t>
  </si>
  <si>
    <r>
      <t xml:space="preserve">NIF ADJUDICATARI
</t>
    </r>
    <r>
      <rPr>
        <b/>
        <sz val="11"/>
        <color rgb="FFFF0000"/>
        <rFont val="Calibri"/>
        <family val="2"/>
        <scheme val="minor"/>
      </rPr>
      <t>(Persones Físiques anonimitzat)</t>
    </r>
  </si>
  <si>
    <t>18000013-004</t>
  </si>
  <si>
    <t>Subministraments</t>
  </si>
  <si>
    <t>Ampliació Llicències Microsoft Entrerprise</t>
  </si>
  <si>
    <t>X</t>
  </si>
  <si>
    <t/>
  </si>
  <si>
    <t>17000397-005</t>
  </si>
  <si>
    <t>Serveis</t>
  </si>
  <si>
    <t>Ampl Serv manteniment i evolució aplicacions IMH</t>
  </si>
  <si>
    <t>19000202-001</t>
  </si>
  <si>
    <t>AMPLIACIÓ MANTENIMENT PROGRAMARI CLOUDERA</t>
  </si>
  <si>
    <t>19000029L05-001</t>
  </si>
  <si>
    <t>Ampliació Serveis base</t>
  </si>
  <si>
    <t>20000015-001</t>
  </si>
  <si>
    <t>Disminució SERVEIS INFRAESTRUCTURES TIC CPD2</t>
  </si>
  <si>
    <t>18000088-009</t>
  </si>
  <si>
    <t>Amp import Construcció implantació NOU IRIS</t>
  </si>
  <si>
    <t>18000067-006</t>
  </si>
  <si>
    <t>AM APP entorn mòbil i OSAM</t>
  </si>
  <si>
    <t>19000013L02-006</t>
  </si>
  <si>
    <t>Amp Serveis d'oficina tècnica de disseny funcional</t>
  </si>
  <si>
    <t>19000013L03-004</t>
  </si>
  <si>
    <t>Amp + amp termini Serv Cap de Projecte</t>
  </si>
  <si>
    <t>19000029L04-001</t>
  </si>
  <si>
    <t>Ampliació Serveis finalistes Lloc treball</t>
  </si>
  <si>
    <t>19000013L01-004</t>
  </si>
  <si>
    <t>AMPLIACIÓ Serveis informàtics de disseny tècnic</t>
  </si>
  <si>
    <t>18000345-001</t>
  </si>
  <si>
    <t>RESOL. PARCIAL.CONST. INTE. GESTIÓ FRAMEWORK VIGIA</t>
  </si>
  <si>
    <t>18000345-002</t>
  </si>
  <si>
    <t>Ampl. i modif.terminCONST.INTE.FRAMEWORK VIGIA NET</t>
  </si>
  <si>
    <t>18000076-004</t>
  </si>
  <si>
    <t>Ampliació AM eArxiu</t>
  </si>
  <si>
    <t>18000068-007</t>
  </si>
  <si>
    <t>AM APP ÀMBIT INTERNET I CANALS</t>
  </si>
  <si>
    <t>17000470-011</t>
  </si>
  <si>
    <t>Serveis manteniment i evolució Arquitectura</t>
  </si>
  <si>
    <t>20000026-001</t>
  </si>
  <si>
    <t>Ampliació Infraestructures TIC i serv.professional</t>
  </si>
  <si>
    <t>18000005-005</t>
  </si>
  <si>
    <t>Ampliació SERVEIS MANT I EVOLU. AM REG.</t>
  </si>
  <si>
    <t>20000117-001</t>
  </si>
  <si>
    <t>Ampliació City OS 2021_2022</t>
  </si>
  <si>
    <t>19000039-005</t>
  </si>
  <si>
    <t>Serveis infraestructures TIC i professionals AjBcn</t>
  </si>
  <si>
    <t>17000459-009</t>
  </si>
  <si>
    <t>AMP MANT. EVOLUCIÓ APP INFORMÀTIQUES ECO URBANA</t>
  </si>
  <si>
    <t>18000077-005</t>
  </si>
  <si>
    <t>Ampliació AM Gerència Seguretat i Prevenció</t>
  </si>
  <si>
    <t>18000029-006</t>
  </si>
  <si>
    <t>AMP MANT. EVOLUCIÓ APP. INFORM. (AM) DRETS SOCIALS</t>
  </si>
  <si>
    <t>19000039-006</t>
  </si>
  <si>
    <t>AMP Serveis infraestructures TIC i professionals</t>
  </si>
  <si>
    <t>19000150-001</t>
  </si>
  <si>
    <t>Ampliació OFICINA TECNOLOGICA GESTIO DOCUMENTAL</t>
  </si>
  <si>
    <t>18000019-004</t>
  </si>
  <si>
    <t>Ampliació AM J2EE, .Net i Client/Servidor Gerència</t>
  </si>
  <si>
    <t>18000063-007</t>
  </si>
  <si>
    <t>AMP AM DIRECCIÓ D'INFORMACIÓ DE BASE I CARTOGRAFIA</t>
  </si>
  <si>
    <t>13000247-007</t>
  </si>
  <si>
    <t>Administratiu Especial</t>
  </si>
  <si>
    <t>Ampliació Contr.projecte evolucio, gestio,explotac</t>
  </si>
  <si>
    <t>19000133-001</t>
  </si>
  <si>
    <t>Ampliació Eina prestació serveis SAD</t>
  </si>
  <si>
    <t>19000217-004</t>
  </si>
  <si>
    <t>AMPLIACIÓ MANTENIMENT I EVOLUCIO GESTIO D'ACTIUS</t>
  </si>
  <si>
    <t>20000016-003</t>
  </si>
  <si>
    <t>AMPLIACIÓ SERVEI PLAT. AUTO SAAS MOODLE</t>
  </si>
  <si>
    <t>SPECIALIST COMPUTER CENTRES SL</t>
  </si>
  <si>
    <t>B81644387</t>
  </si>
  <si>
    <t>UTE EVERIS-DXC TECH.</t>
  </si>
  <si>
    <t>U67177295</t>
  </si>
  <si>
    <t>Zylk.net SL</t>
  </si>
  <si>
    <t>B95326013</t>
  </si>
  <si>
    <t>ATOS SPAIN, SA</t>
  </si>
  <si>
    <t>A28240752</t>
  </si>
  <si>
    <t>UTE CPD2 EVERIS SPAIN-NTT EUROPE</t>
  </si>
  <si>
    <t>U01754605</t>
  </si>
  <si>
    <t>EVERIS SPAIN SLU ADVANCED PROGRAMMI</t>
  </si>
  <si>
    <t>U67248963</t>
  </si>
  <si>
    <t>WORLDLINE IBERIA, S.A.</t>
  </si>
  <si>
    <t>A62736681</t>
  </si>
  <si>
    <t>DELOITTE CONSULTING, SL</t>
  </si>
  <si>
    <t>B81690471</t>
  </si>
  <si>
    <t>AXPE CONSULTING CATALUNYA SL</t>
  </si>
  <si>
    <t>B65730418</t>
  </si>
  <si>
    <t>NTT DATA SPAIN, S.L.U.</t>
  </si>
  <si>
    <t>B82387770</t>
  </si>
  <si>
    <t>IBM GLOBAL SERVICES</t>
  </si>
  <si>
    <t>A80599459</t>
  </si>
  <si>
    <t>VILT Ibérica S.L.U.</t>
  </si>
  <si>
    <t>B85045029</t>
  </si>
  <si>
    <t>VASS CONSULTORIA DE SISTEMAS, SL</t>
  </si>
  <si>
    <t>B82422015</t>
  </si>
  <si>
    <t>UTE CAST INFO OPENTRENDS</t>
  </si>
  <si>
    <t>U67192880</t>
  </si>
  <si>
    <t>T-Systems ITC Iberia, SAU</t>
  </si>
  <si>
    <t>A81608077</t>
  </si>
  <si>
    <t>CONSULTIA IT, S.L.</t>
  </si>
  <si>
    <t>B82745076</t>
  </si>
  <si>
    <t>TRADIA TELECOM, S.A.</t>
  </si>
  <si>
    <t>A61902045</t>
  </si>
  <si>
    <t>MEDIAPRO CLOUD, SL</t>
  </si>
  <si>
    <t>B66779869</t>
  </si>
  <si>
    <t>UTE ECOLOGIA URBANA</t>
  </si>
  <si>
    <t>U67211060</t>
  </si>
  <si>
    <t>UTE Everis Spain - Better</t>
  </si>
  <si>
    <t>U67260299</t>
  </si>
  <si>
    <t>EVERIS SPAIN SLU CONNECTIS ICT SERV</t>
  </si>
  <si>
    <t>U67230227</t>
  </si>
  <si>
    <t>PHIPENT PARTNERS, SL</t>
  </si>
  <si>
    <t>B64346968</t>
  </si>
  <si>
    <t>CONSULTORIA TECNICA NEXUS GEOGRAFIC</t>
  </si>
  <si>
    <t>B17525429</t>
  </si>
  <si>
    <t>TREVENQUE SISTEMAS INFORMACION SL</t>
  </si>
  <si>
    <t>B18316828</t>
  </si>
  <si>
    <t>IDASA SISTEMAS, S.L.U.</t>
  </si>
  <si>
    <t>B53445144</t>
  </si>
  <si>
    <t>SBS SEIDOR, SL</t>
  </si>
  <si>
    <t>B61519765</t>
  </si>
  <si>
    <r>
      <rPr>
        <b/>
        <u/>
        <sz val="14"/>
        <rFont val="Calibri"/>
        <family val="2"/>
        <scheme val="minor"/>
      </rPr>
      <t xml:space="preserve">ENS: </t>
    </r>
    <r>
      <rPr>
        <b/>
        <sz val="14"/>
        <color rgb="FFFF0000"/>
        <rFont val="Calibri"/>
        <family val="2"/>
        <scheme val="minor"/>
      </rPr>
      <t xml:space="preserve">    INSTITUT MUNICIPAL D'INFORMÀTICA (IMI)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</si>
</sst>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vertical="justify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vertical="justify"/>
    </xf>
    <xf numFmtId="0" fontId="3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Alignment="1"/>
    <xf numFmtId="0" fontId="6" fillId="3" borderId="0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3" fillId="0" borderId="5" xfId="0" applyFont="1" applyBorder="1" applyAlignment="1" applyProtection="1">
      <alignment vertical="justify" wrapText="1"/>
      <protection locked="0"/>
    </xf>
    <xf numFmtId="164" fontId="3" fillId="0" borderId="6" xfId="0" applyNumberFormat="1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justify"/>
      <protection locked="0"/>
    </xf>
    <xf numFmtId="0" fontId="0" fillId="3" borderId="0" xfId="0" applyFill="1" applyProtection="1">
      <protection locked="0"/>
    </xf>
    <xf numFmtId="0" fontId="0" fillId="3" borderId="0" xfId="0" applyFont="1" applyFill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14" fontId="0" fillId="3" borderId="0" xfId="0" applyNumberFormat="1" applyFill="1"/>
    <xf numFmtId="14" fontId="3" fillId="3" borderId="0" xfId="0" applyNumberFormat="1" applyFont="1" applyFill="1"/>
    <xf numFmtId="14" fontId="0" fillId="3" borderId="0" xfId="0" applyNumberFormat="1" applyFill="1" applyBorder="1"/>
    <xf numFmtId="14" fontId="5" fillId="3" borderId="0" xfId="0" applyNumberFormat="1" applyFont="1" applyFill="1" applyBorder="1" applyAlignment="1">
      <alignment vertical="center"/>
    </xf>
    <xf numFmtId="14" fontId="1" fillId="3" borderId="0" xfId="0" applyNumberFormat="1" applyFont="1" applyFill="1" applyBorder="1" applyAlignment="1">
      <alignment horizontal="left"/>
    </xf>
    <xf numFmtId="14" fontId="3" fillId="0" borderId="1" xfId="0" applyNumberFormat="1" applyFont="1" applyBorder="1" applyAlignment="1" applyProtection="1">
      <alignment vertical="center" wrapText="1"/>
      <protection locked="0"/>
    </xf>
    <xf numFmtId="14" fontId="0" fillId="0" borderId="1" xfId="0" applyNumberFormat="1" applyBorder="1" applyProtection="1">
      <protection locked="0"/>
    </xf>
    <xf numFmtId="14" fontId="0" fillId="0" borderId="0" xfId="0" applyNumberFormat="1" applyProtection="1">
      <protection locked="0"/>
    </xf>
    <xf numFmtId="14" fontId="0" fillId="0" borderId="0" xfId="0" applyNumberFormat="1"/>
    <xf numFmtId="14" fontId="11" fillId="3" borderId="5" xfId="0" applyNumberFormat="1" applyFont="1" applyFill="1" applyBorder="1" applyAlignment="1" applyProtection="1">
      <alignment horizontal="center" vertical="center"/>
      <protection locked="0"/>
    </xf>
    <xf numFmtId="14" fontId="0" fillId="3" borderId="0" xfId="0" applyNumberFormat="1" applyFont="1" applyFill="1" applyAlignment="1"/>
    <xf numFmtId="14" fontId="3" fillId="0" borderId="1" xfId="0" applyNumberFormat="1" applyFont="1" applyBorder="1" applyAlignment="1" applyProtection="1">
      <alignment vertical="center"/>
      <protection locked="0"/>
    </xf>
    <xf numFmtId="164" fontId="0" fillId="3" borderId="0" xfId="0" applyNumberFormat="1" applyFill="1"/>
    <xf numFmtId="164" fontId="0" fillId="0" borderId="0" xfId="0" applyNumberFormat="1"/>
    <xf numFmtId="164" fontId="0" fillId="3" borderId="0" xfId="0" applyNumberFormat="1" applyFill="1" applyBorder="1"/>
    <xf numFmtId="164" fontId="0" fillId="3" borderId="0" xfId="0" applyNumberFormat="1" applyFill="1" applyProtection="1">
      <protection locked="0"/>
    </xf>
    <xf numFmtId="164" fontId="0" fillId="3" borderId="0" xfId="0" applyNumberFormat="1" applyFont="1" applyFill="1" applyAlignment="1"/>
    <xf numFmtId="164" fontId="0" fillId="0" borderId="5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164" fontId="1" fillId="3" borderId="4" xfId="0" applyNumberFormat="1" applyFont="1" applyFill="1" applyBorder="1" applyAlignment="1">
      <alignment horizontal="left" vertical="center" indent="1"/>
    </xf>
    <xf numFmtId="164" fontId="1" fillId="3" borderId="14" xfId="0" applyNumberFormat="1" applyFont="1" applyFill="1" applyBorder="1" applyAlignment="1">
      <alignment horizontal="right" vertical="center"/>
    </xf>
    <xf numFmtId="164" fontId="1" fillId="3" borderId="0" xfId="0" applyNumberFormat="1" applyFont="1" applyFill="1" applyBorder="1" applyAlignment="1"/>
    <xf numFmtId="164" fontId="3" fillId="0" borderId="1" xfId="0" applyNumberFormat="1" applyFont="1" applyBorder="1" applyAlignment="1" applyProtection="1">
      <alignment vertical="center" wrapText="1"/>
      <protection locked="0"/>
    </xf>
    <xf numFmtId="164" fontId="0" fillId="0" borderId="1" xfId="0" applyNumberFormat="1" applyBorder="1" applyProtection="1">
      <protection locked="0"/>
    </xf>
    <xf numFmtId="164" fontId="3" fillId="0" borderId="1" xfId="0" applyNumberFormat="1" applyFont="1" applyBorder="1" applyAlignment="1" applyProtection="1">
      <alignment horizontal="center" vertical="justify"/>
      <protection locked="0"/>
    </xf>
    <xf numFmtId="0" fontId="0" fillId="0" borderId="1" xfId="0" applyBorder="1" applyAlignment="1" applyProtection="1">
      <alignment horizontal="center" vertical="justify"/>
      <protection locked="0"/>
    </xf>
    <xf numFmtId="10" fontId="3" fillId="0" borderId="3" xfId="0" applyNumberFormat="1" applyFont="1" applyBorder="1" applyAlignment="1" applyProtection="1">
      <alignment horizontal="center" vertical="center" wrapText="1"/>
      <protection locked="0"/>
    </xf>
    <xf numFmtId="14" fontId="0" fillId="0" borderId="1" xfId="0" quotePrefix="1" applyNumberFormat="1" applyBorder="1" applyAlignment="1" applyProtection="1">
      <alignment horizontal="right"/>
      <protection locked="0"/>
    </xf>
    <xf numFmtId="0" fontId="8" fillId="5" borderId="8" xfId="0" applyFont="1" applyFill="1" applyBorder="1" applyAlignment="1">
      <alignment vertical="top" wrapText="1"/>
    </xf>
    <xf numFmtId="0" fontId="8" fillId="5" borderId="9" xfId="0" applyFont="1" applyFill="1" applyBorder="1" applyAlignment="1">
      <alignment vertical="top" wrapText="1"/>
    </xf>
    <xf numFmtId="0" fontId="8" fillId="5" borderId="7" xfId="0" applyFont="1" applyFill="1" applyBorder="1" applyAlignment="1">
      <alignment vertical="top" wrapText="1"/>
    </xf>
    <xf numFmtId="0" fontId="8" fillId="5" borderId="10" xfId="0" applyFont="1" applyFill="1" applyBorder="1" applyAlignment="1">
      <alignment vertical="top" wrapText="1"/>
    </xf>
    <xf numFmtId="0" fontId="8" fillId="5" borderId="0" xfId="0" applyFont="1" applyFill="1" applyBorder="1" applyAlignment="1">
      <alignment vertical="top" wrapText="1"/>
    </xf>
    <xf numFmtId="0" fontId="8" fillId="5" borderId="11" xfId="0" applyFont="1" applyFill="1" applyBorder="1" applyAlignment="1">
      <alignment vertical="top" wrapText="1"/>
    </xf>
    <xf numFmtId="0" fontId="8" fillId="5" borderId="12" xfId="0" applyFont="1" applyFill="1" applyBorder="1" applyAlignment="1">
      <alignment vertical="top" wrapText="1"/>
    </xf>
    <xf numFmtId="0" fontId="8" fillId="5" borderId="13" xfId="0" applyFont="1" applyFill="1" applyBorder="1" applyAlignment="1">
      <alignment vertical="top" wrapText="1"/>
    </xf>
    <xf numFmtId="0" fontId="8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177165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rgb="FF92D050"/>
  </sheetPr>
  <dimension ref="A1:N41"/>
  <sheetViews>
    <sheetView tabSelected="1" zoomScale="85" zoomScaleNormal="85" workbookViewId="0">
      <selection activeCell="D13" sqref="D13"/>
    </sheetView>
  </sheetViews>
  <sheetFormatPr defaultColWidth="8.81640625" defaultRowHeight="14.5" x14ac:dyDescent="0.35"/>
  <cols>
    <col min="1" max="1" width="14.7265625" style="18" customWidth="1"/>
    <col min="2" max="2" width="20.26953125" style="19" customWidth="1"/>
    <col min="3" max="3" width="53.1796875" style="18" bestFit="1" customWidth="1"/>
    <col min="4" max="4" width="46.7265625" style="18" customWidth="1"/>
    <col min="5" max="5" width="24.7265625" style="18" customWidth="1"/>
    <col min="6" max="6" width="14" style="31" customWidth="1"/>
    <col min="7" max="8" width="15.26953125" style="42" customWidth="1"/>
    <col min="9" max="9" width="15.26953125" style="31" customWidth="1"/>
    <col min="10" max="11" width="16.54296875" style="42" customWidth="1"/>
    <col min="12" max="12" width="13.54296875" style="20" customWidth="1"/>
    <col min="13" max="13" width="14.7265625" style="20" customWidth="1"/>
    <col min="14" max="14" width="14.453125" style="18" customWidth="1"/>
    <col min="15" max="16384" width="8.81640625" style="18"/>
  </cols>
  <sheetData>
    <row r="1" spans="1:14" x14ac:dyDescent="0.3">
      <c r="A1" s="7"/>
      <c r="B1" s="4"/>
      <c r="C1" s="4"/>
      <c r="D1" s="4"/>
      <c r="E1" s="4"/>
      <c r="F1" s="24"/>
      <c r="G1" s="36"/>
      <c r="H1" s="36"/>
      <c r="I1" s="24"/>
      <c r="J1" s="36"/>
      <c r="K1" s="36"/>
      <c r="L1" s="5"/>
      <c r="M1" s="4"/>
      <c r="N1"/>
    </row>
    <row r="2" spans="1:14" ht="14.5" customHeight="1" x14ac:dyDescent="0.3">
      <c r="A2" s="7"/>
      <c r="B2" s="4"/>
      <c r="C2" s="4"/>
      <c r="D2" s="4"/>
      <c r="E2" s="4"/>
      <c r="F2" s="24"/>
      <c r="G2" s="37"/>
      <c r="H2" s="37"/>
      <c r="I2" s="32"/>
      <c r="J2" s="37"/>
      <c r="K2" s="37"/>
      <c r="L2" s="1"/>
      <c r="M2" s="1"/>
      <c r="N2"/>
    </row>
    <row r="3" spans="1:14" ht="26.25" customHeight="1" x14ac:dyDescent="0.35">
      <c r="A3" s="7"/>
      <c r="B3" s="4"/>
      <c r="C3" s="4"/>
      <c r="D3" s="4"/>
      <c r="E3" s="4"/>
      <c r="F3" s="24"/>
      <c r="G3" s="52" t="s">
        <v>10</v>
      </c>
      <c r="H3" s="53"/>
      <c r="I3" s="53"/>
      <c r="J3" s="53"/>
      <c r="K3" s="53"/>
      <c r="L3" s="53"/>
      <c r="M3" s="53"/>
      <c r="N3" s="54"/>
    </row>
    <row r="4" spans="1:14" ht="21" x14ac:dyDescent="0.5">
      <c r="A4" s="8" t="s">
        <v>15</v>
      </c>
      <c r="B4" s="4"/>
      <c r="C4" s="6"/>
      <c r="D4" s="6"/>
      <c r="E4" s="6"/>
      <c r="F4" s="25"/>
      <c r="G4" s="55"/>
      <c r="H4" s="56"/>
      <c r="I4" s="56"/>
      <c r="J4" s="56"/>
      <c r="K4" s="56"/>
      <c r="L4" s="56"/>
      <c r="M4" s="56"/>
      <c r="N4" s="57"/>
    </row>
    <row r="5" spans="1:14" s="21" customFormat="1" ht="17.25" customHeight="1" x14ac:dyDescent="0.35">
      <c r="A5" s="7"/>
      <c r="B5" s="7"/>
      <c r="C5" s="7"/>
      <c r="D5" s="7"/>
      <c r="E5" s="7"/>
      <c r="F5" s="26"/>
      <c r="G5" s="58"/>
      <c r="H5" s="59"/>
      <c r="I5" s="59"/>
      <c r="J5" s="59"/>
      <c r="K5" s="59"/>
      <c r="L5" s="59"/>
      <c r="M5" s="59"/>
      <c r="N5" s="60"/>
    </row>
    <row r="6" spans="1:14" s="21" customFormat="1" ht="15" customHeight="1" x14ac:dyDescent="0.25">
      <c r="A6" s="7"/>
      <c r="B6" s="7"/>
      <c r="C6" s="7"/>
      <c r="D6" s="7"/>
      <c r="E6" s="7"/>
      <c r="F6" s="26"/>
      <c r="G6" s="38"/>
      <c r="H6" s="38"/>
      <c r="I6" s="26"/>
      <c r="J6" s="38"/>
      <c r="K6" s="38"/>
      <c r="L6" s="7"/>
      <c r="M6" s="7"/>
      <c r="N6" s="7"/>
    </row>
    <row r="7" spans="1:14" s="21" customFormat="1" ht="30" customHeight="1" x14ac:dyDescent="0.35">
      <c r="A7" s="12" t="s">
        <v>137</v>
      </c>
      <c r="B7" s="12"/>
      <c r="C7" s="12"/>
      <c r="D7" s="2"/>
      <c r="E7" s="3"/>
      <c r="F7" s="27"/>
      <c r="G7" s="43"/>
      <c r="H7" s="44" t="s">
        <v>14</v>
      </c>
      <c r="I7" s="33">
        <v>44610</v>
      </c>
      <c r="J7" s="39"/>
      <c r="K7" s="39"/>
    </row>
    <row r="8" spans="1:14" s="22" customFormat="1" ht="15" customHeight="1" x14ac:dyDescent="0.25">
      <c r="A8" s="9"/>
      <c r="B8" s="10"/>
      <c r="C8" s="10"/>
      <c r="D8" s="10"/>
      <c r="E8" s="10"/>
      <c r="F8" s="28"/>
      <c r="G8" s="45"/>
      <c r="H8" s="45"/>
      <c r="I8" s="34"/>
      <c r="J8" s="40"/>
      <c r="K8" s="40"/>
      <c r="L8" s="11"/>
      <c r="M8" s="11"/>
      <c r="N8" s="11"/>
    </row>
    <row r="9" spans="1:14" s="23" customFormat="1" ht="35.25" customHeight="1" x14ac:dyDescent="0.35">
      <c r="A9" s="61" t="s">
        <v>2</v>
      </c>
      <c r="B9" s="63" t="s">
        <v>0</v>
      </c>
      <c r="C9" s="64" t="s">
        <v>5</v>
      </c>
      <c r="D9" s="78" t="s">
        <v>16</v>
      </c>
      <c r="E9" s="61" t="s">
        <v>17</v>
      </c>
      <c r="F9" s="74" t="s">
        <v>9</v>
      </c>
      <c r="G9" s="68" t="s">
        <v>11</v>
      </c>
      <c r="H9" s="68" t="s">
        <v>3</v>
      </c>
      <c r="I9" s="70" t="s">
        <v>1</v>
      </c>
      <c r="J9" s="72" t="s">
        <v>12</v>
      </c>
      <c r="K9" s="72" t="s">
        <v>4</v>
      </c>
      <c r="L9" s="76" t="s">
        <v>8</v>
      </c>
      <c r="M9" s="77"/>
      <c r="N9" s="66" t="s">
        <v>13</v>
      </c>
    </row>
    <row r="10" spans="1:14" ht="30" customHeight="1" x14ac:dyDescent="0.35">
      <c r="A10" s="62"/>
      <c r="B10" s="63"/>
      <c r="C10" s="65"/>
      <c r="D10" s="79"/>
      <c r="E10" s="79"/>
      <c r="F10" s="75"/>
      <c r="G10" s="69"/>
      <c r="H10" s="69"/>
      <c r="I10" s="71"/>
      <c r="J10" s="73"/>
      <c r="K10" s="73"/>
      <c r="L10" s="13" t="s">
        <v>6</v>
      </c>
      <c r="M10" s="13" t="s">
        <v>7</v>
      </c>
      <c r="N10" s="67"/>
    </row>
    <row r="11" spans="1:14" ht="19" customHeight="1" x14ac:dyDescent="0.35">
      <c r="A11" s="14" t="s">
        <v>18</v>
      </c>
      <c r="B11" s="14" t="s">
        <v>19</v>
      </c>
      <c r="C11" s="15" t="s">
        <v>20</v>
      </c>
      <c r="D11" s="15" t="s">
        <v>85</v>
      </c>
      <c r="E11" s="15" t="s">
        <v>86</v>
      </c>
      <c r="F11" s="29">
        <v>43244</v>
      </c>
      <c r="G11" s="46">
        <v>3416312.88</v>
      </c>
      <c r="H11" s="46">
        <v>4133738.59</v>
      </c>
      <c r="I11" s="35">
        <v>44238</v>
      </c>
      <c r="J11" s="16">
        <v>15884.4</v>
      </c>
      <c r="K11" s="16">
        <v>19220.12</v>
      </c>
      <c r="L11" s="48" t="s">
        <v>21</v>
      </c>
      <c r="M11" s="48" t="s">
        <v>22</v>
      </c>
      <c r="N11" s="50">
        <f>J11/G11</f>
        <v>4.6495741338539228E-3</v>
      </c>
    </row>
    <row r="12" spans="1:14" ht="19" customHeight="1" x14ac:dyDescent="0.35">
      <c r="A12" s="14" t="s">
        <v>23</v>
      </c>
      <c r="B12" s="14" t="s">
        <v>24</v>
      </c>
      <c r="C12" s="17" t="s">
        <v>25</v>
      </c>
      <c r="D12" s="17" t="s">
        <v>87</v>
      </c>
      <c r="E12" s="17" t="s">
        <v>88</v>
      </c>
      <c r="F12" s="30">
        <v>43208</v>
      </c>
      <c r="G12" s="47">
        <v>4717715.13</v>
      </c>
      <c r="H12" s="47">
        <v>5708435.3099999996</v>
      </c>
      <c r="I12" s="30">
        <v>44246</v>
      </c>
      <c r="J12" s="41">
        <v>229680.99</v>
      </c>
      <c r="K12" s="41">
        <v>277914</v>
      </c>
      <c r="L12" s="49" t="s">
        <v>21</v>
      </c>
      <c r="M12" s="49" t="s">
        <v>22</v>
      </c>
      <c r="N12" s="50">
        <f t="shared" ref="N12:N41" si="0">J12/G12</f>
        <v>4.8684794157971972E-2</v>
      </c>
    </row>
    <row r="13" spans="1:14" ht="19" customHeight="1" x14ac:dyDescent="0.35">
      <c r="A13" s="14" t="s">
        <v>26</v>
      </c>
      <c r="B13" s="14" t="s">
        <v>19</v>
      </c>
      <c r="C13" s="17" t="s">
        <v>27</v>
      </c>
      <c r="D13" s="17" t="s">
        <v>89</v>
      </c>
      <c r="E13" s="17" t="s">
        <v>90</v>
      </c>
      <c r="F13" s="30">
        <v>43955</v>
      </c>
      <c r="G13" s="47">
        <v>87651.23</v>
      </c>
      <c r="H13" s="47">
        <v>106057.99</v>
      </c>
      <c r="I13" s="30">
        <v>44292</v>
      </c>
      <c r="J13" s="41">
        <v>15876.47</v>
      </c>
      <c r="K13" s="41">
        <v>19210.53</v>
      </c>
      <c r="L13" s="49" t="s">
        <v>21</v>
      </c>
      <c r="M13" s="49" t="s">
        <v>22</v>
      </c>
      <c r="N13" s="50">
        <f t="shared" si="0"/>
        <v>0.18113231268973637</v>
      </c>
    </row>
    <row r="14" spans="1:14" ht="19" customHeight="1" x14ac:dyDescent="0.35">
      <c r="A14" s="14" t="s">
        <v>28</v>
      </c>
      <c r="B14" s="14" t="s">
        <v>24</v>
      </c>
      <c r="C14" s="17" t="s">
        <v>29</v>
      </c>
      <c r="D14" s="17" t="s">
        <v>91</v>
      </c>
      <c r="E14" s="17" t="s">
        <v>92</v>
      </c>
      <c r="F14" s="30">
        <v>43677</v>
      </c>
      <c r="G14" s="47">
        <v>958026.12</v>
      </c>
      <c r="H14" s="47">
        <v>1159211.6000000001</v>
      </c>
      <c r="I14" s="30">
        <v>44284</v>
      </c>
      <c r="J14" s="41">
        <v>78896.3</v>
      </c>
      <c r="K14" s="41">
        <v>95464.52</v>
      </c>
      <c r="L14" s="49" t="s">
        <v>21</v>
      </c>
      <c r="M14" s="49" t="s">
        <v>22</v>
      </c>
      <c r="N14" s="50">
        <f t="shared" si="0"/>
        <v>8.2352973841673546E-2</v>
      </c>
    </row>
    <row r="15" spans="1:14" ht="19" customHeight="1" x14ac:dyDescent="0.35">
      <c r="A15" s="14" t="s">
        <v>30</v>
      </c>
      <c r="B15" s="14" t="s">
        <v>24</v>
      </c>
      <c r="C15" s="17" t="s">
        <v>31</v>
      </c>
      <c r="D15" s="17" t="s">
        <v>93</v>
      </c>
      <c r="E15" s="17" t="s">
        <v>94</v>
      </c>
      <c r="F15" s="30">
        <v>44077</v>
      </c>
      <c r="G15" s="47">
        <v>5078599.26</v>
      </c>
      <c r="H15" s="47">
        <v>6145105.0999999996</v>
      </c>
      <c r="I15" s="30">
        <v>44284</v>
      </c>
      <c r="J15" s="41">
        <v>-335537.19</v>
      </c>
      <c r="K15" s="41">
        <v>-406000</v>
      </c>
      <c r="L15" s="49" t="s">
        <v>21</v>
      </c>
      <c r="M15" s="49" t="s">
        <v>22</v>
      </c>
      <c r="N15" s="50">
        <f t="shared" si="0"/>
        <v>-6.6068845526512363E-2</v>
      </c>
    </row>
    <row r="16" spans="1:14" ht="19" customHeight="1" x14ac:dyDescent="0.35">
      <c r="A16" s="14" t="s">
        <v>32</v>
      </c>
      <c r="B16" s="14" t="s">
        <v>24</v>
      </c>
      <c r="C16" s="17" t="s">
        <v>33</v>
      </c>
      <c r="D16" s="17" t="s">
        <v>95</v>
      </c>
      <c r="E16" s="17" t="s">
        <v>96</v>
      </c>
      <c r="F16" s="30">
        <v>43375</v>
      </c>
      <c r="G16" s="47">
        <v>471000</v>
      </c>
      <c r="H16" s="47">
        <v>569910</v>
      </c>
      <c r="I16" s="30">
        <v>44305</v>
      </c>
      <c r="J16" s="41">
        <v>26493.75</v>
      </c>
      <c r="K16" s="41">
        <v>32057.439999999999</v>
      </c>
      <c r="L16" s="49" t="s">
        <v>22</v>
      </c>
      <c r="M16" s="49" t="s">
        <v>21</v>
      </c>
      <c r="N16" s="50">
        <f t="shared" si="0"/>
        <v>5.6250000000000001E-2</v>
      </c>
    </row>
    <row r="17" spans="1:14" ht="19" customHeight="1" x14ac:dyDescent="0.35">
      <c r="A17" s="14" t="s">
        <v>34</v>
      </c>
      <c r="B17" s="14" t="s">
        <v>24</v>
      </c>
      <c r="C17" s="17" t="s">
        <v>35</v>
      </c>
      <c r="D17" s="17" t="s">
        <v>97</v>
      </c>
      <c r="E17" s="17" t="s">
        <v>98</v>
      </c>
      <c r="F17" s="30">
        <v>43375</v>
      </c>
      <c r="G17" s="47">
        <v>1169164.92</v>
      </c>
      <c r="H17" s="47">
        <v>1414689.55</v>
      </c>
      <c r="I17" s="30">
        <v>44333</v>
      </c>
      <c r="J17" s="41">
        <v>85073.14</v>
      </c>
      <c r="K17" s="41">
        <v>102938.5</v>
      </c>
      <c r="L17" s="49" t="s">
        <v>21</v>
      </c>
      <c r="M17" s="49" t="s">
        <v>22</v>
      </c>
      <c r="N17" s="50">
        <f t="shared" si="0"/>
        <v>7.2764020323155099E-2</v>
      </c>
    </row>
    <row r="18" spans="1:14" ht="19" customHeight="1" x14ac:dyDescent="0.35">
      <c r="A18" s="14" t="s">
        <v>36</v>
      </c>
      <c r="B18" s="14" t="s">
        <v>24</v>
      </c>
      <c r="C18" s="17" t="s">
        <v>37</v>
      </c>
      <c r="D18" s="17" t="s">
        <v>99</v>
      </c>
      <c r="E18" s="17" t="s">
        <v>100</v>
      </c>
      <c r="F18" s="30">
        <v>43721</v>
      </c>
      <c r="G18" s="47">
        <v>610200</v>
      </c>
      <c r="H18" s="47">
        <v>738342</v>
      </c>
      <c r="I18" s="30">
        <v>44357</v>
      </c>
      <c r="J18" s="41">
        <v>35497.279999999999</v>
      </c>
      <c r="K18" s="41">
        <v>42951.71</v>
      </c>
      <c r="L18" s="49" t="s">
        <v>21</v>
      </c>
      <c r="M18" s="49" t="s">
        <v>22</v>
      </c>
      <c r="N18" s="50">
        <f t="shared" si="0"/>
        <v>5.8173189118321859E-2</v>
      </c>
    </row>
    <row r="19" spans="1:14" ht="19" customHeight="1" x14ac:dyDescent="0.25">
      <c r="A19" s="14" t="s">
        <v>38</v>
      </c>
      <c r="B19" s="14" t="s">
        <v>24</v>
      </c>
      <c r="C19" s="17" t="s">
        <v>39</v>
      </c>
      <c r="D19" s="17" t="s">
        <v>101</v>
      </c>
      <c r="E19" s="17" t="s">
        <v>102</v>
      </c>
      <c r="F19" s="30">
        <v>43721</v>
      </c>
      <c r="G19" s="47">
        <v>189980</v>
      </c>
      <c r="H19" s="47">
        <v>229875.8</v>
      </c>
      <c r="I19" s="30">
        <v>44357</v>
      </c>
      <c r="J19" s="41">
        <v>15831.65</v>
      </c>
      <c r="K19" s="41">
        <v>19156.3</v>
      </c>
      <c r="L19" s="49" t="s">
        <v>21</v>
      </c>
      <c r="M19" s="49" t="s">
        <v>22</v>
      </c>
      <c r="N19" s="50">
        <f t="shared" si="0"/>
        <v>8.3333245604800502E-2</v>
      </c>
    </row>
    <row r="20" spans="1:14" ht="19" customHeight="1" x14ac:dyDescent="0.35">
      <c r="A20" s="14" t="s">
        <v>40</v>
      </c>
      <c r="B20" s="14" t="s">
        <v>24</v>
      </c>
      <c r="C20" s="17" t="s">
        <v>41</v>
      </c>
      <c r="D20" s="17" t="s">
        <v>91</v>
      </c>
      <c r="E20" s="17" t="s">
        <v>92</v>
      </c>
      <c r="F20" s="30">
        <v>43677</v>
      </c>
      <c r="G20" s="47">
        <v>839978.42</v>
      </c>
      <c r="H20" s="47">
        <v>1016373.89</v>
      </c>
      <c r="I20" s="30">
        <v>44363</v>
      </c>
      <c r="J20" s="41">
        <v>64233.65</v>
      </c>
      <c r="K20" s="41">
        <v>77722.720000000001</v>
      </c>
      <c r="L20" s="49" t="s">
        <v>21</v>
      </c>
      <c r="M20" s="49" t="s">
        <v>22</v>
      </c>
      <c r="N20" s="50">
        <f t="shared" si="0"/>
        <v>7.6470595518394385E-2</v>
      </c>
    </row>
    <row r="21" spans="1:14" ht="19" customHeight="1" x14ac:dyDescent="0.35">
      <c r="A21" s="14" t="s">
        <v>42</v>
      </c>
      <c r="B21" s="14" t="s">
        <v>24</v>
      </c>
      <c r="C21" s="17" t="s">
        <v>43</v>
      </c>
      <c r="D21" s="17" t="s">
        <v>103</v>
      </c>
      <c r="E21" s="17" t="s">
        <v>104</v>
      </c>
      <c r="F21" s="30">
        <v>43721</v>
      </c>
      <c r="G21" s="47">
        <v>752000</v>
      </c>
      <c r="H21" s="47">
        <v>909920</v>
      </c>
      <c r="I21" s="30">
        <v>44392</v>
      </c>
      <c r="J21" s="41">
        <v>83181.81</v>
      </c>
      <c r="K21" s="41">
        <v>100649.99</v>
      </c>
      <c r="L21" s="49" t="s">
        <v>21</v>
      </c>
      <c r="M21" s="49" t="s">
        <v>22</v>
      </c>
      <c r="N21" s="50">
        <f t="shared" si="0"/>
        <v>0.11061410904255319</v>
      </c>
    </row>
    <row r="22" spans="1:14" ht="19" customHeight="1" x14ac:dyDescent="0.35">
      <c r="A22" s="14" t="s">
        <v>44</v>
      </c>
      <c r="B22" s="14" t="s">
        <v>24</v>
      </c>
      <c r="C22" s="17" t="s">
        <v>45</v>
      </c>
      <c r="D22" s="17" t="s">
        <v>105</v>
      </c>
      <c r="E22" s="17" t="s">
        <v>106</v>
      </c>
      <c r="F22" s="30">
        <v>43595</v>
      </c>
      <c r="G22" s="47">
        <v>735000</v>
      </c>
      <c r="H22" s="47">
        <v>889350</v>
      </c>
      <c r="I22" s="30">
        <v>44376</v>
      </c>
      <c r="J22" s="41">
        <v>-147000</v>
      </c>
      <c r="K22" s="41">
        <v>-177870</v>
      </c>
      <c r="L22" s="49" t="s">
        <v>22</v>
      </c>
      <c r="M22" s="49" t="s">
        <v>21</v>
      </c>
      <c r="N22" s="50">
        <f t="shared" si="0"/>
        <v>-0.2</v>
      </c>
    </row>
    <row r="23" spans="1:14" ht="19" customHeight="1" x14ac:dyDescent="0.25">
      <c r="A23" s="14" t="s">
        <v>46</v>
      </c>
      <c r="B23" s="14" t="s">
        <v>24</v>
      </c>
      <c r="C23" s="17" t="s">
        <v>47</v>
      </c>
      <c r="D23" s="17" t="s">
        <v>105</v>
      </c>
      <c r="E23" s="17" t="s">
        <v>106</v>
      </c>
      <c r="F23" s="30">
        <v>43595</v>
      </c>
      <c r="G23" s="47">
        <v>735000</v>
      </c>
      <c r="H23" s="47">
        <v>889350</v>
      </c>
      <c r="I23" s="30">
        <v>44376</v>
      </c>
      <c r="J23" s="41">
        <v>36765.21</v>
      </c>
      <c r="K23" s="41">
        <v>44485.9</v>
      </c>
      <c r="L23" s="49" t="s">
        <v>22</v>
      </c>
      <c r="M23" s="49" t="s">
        <v>21</v>
      </c>
      <c r="N23" s="50">
        <f t="shared" si="0"/>
        <v>5.0020693877551016E-2</v>
      </c>
    </row>
    <row r="24" spans="1:14" ht="19" customHeight="1" x14ac:dyDescent="0.35">
      <c r="A24" s="14" t="s">
        <v>48</v>
      </c>
      <c r="B24" s="14" t="s">
        <v>24</v>
      </c>
      <c r="C24" s="17" t="s">
        <v>49</v>
      </c>
      <c r="D24" s="17" t="s">
        <v>107</v>
      </c>
      <c r="E24" s="17" t="s">
        <v>108</v>
      </c>
      <c r="F24" s="30">
        <v>43315</v>
      </c>
      <c r="G24" s="47">
        <v>290607.75</v>
      </c>
      <c r="H24" s="47">
        <v>351635.38</v>
      </c>
      <c r="I24" s="30">
        <v>44410</v>
      </c>
      <c r="J24" s="41">
        <v>45803.62</v>
      </c>
      <c r="K24" s="41">
        <v>55422.38</v>
      </c>
      <c r="L24" s="49" t="s">
        <v>21</v>
      </c>
      <c r="M24" s="49" t="s">
        <v>22</v>
      </c>
      <c r="N24" s="50">
        <f t="shared" si="0"/>
        <v>0.15761320887003186</v>
      </c>
    </row>
    <row r="25" spans="1:14" ht="19" customHeight="1" x14ac:dyDescent="0.35">
      <c r="A25" s="14" t="s">
        <v>50</v>
      </c>
      <c r="B25" s="14" t="s">
        <v>24</v>
      </c>
      <c r="C25" s="17" t="s">
        <v>51</v>
      </c>
      <c r="D25" s="17" t="s">
        <v>109</v>
      </c>
      <c r="E25" s="17" t="s">
        <v>110</v>
      </c>
      <c r="F25" s="30">
        <v>43402</v>
      </c>
      <c r="G25" s="47">
        <v>2157497.06</v>
      </c>
      <c r="H25" s="47">
        <v>2610571.44</v>
      </c>
      <c r="I25" s="30">
        <v>44433</v>
      </c>
      <c r="J25" s="41">
        <v>271570.19</v>
      </c>
      <c r="K25" s="41">
        <v>328599.93</v>
      </c>
      <c r="L25" s="49" t="s">
        <v>21</v>
      </c>
      <c r="M25" s="49" t="s">
        <v>22</v>
      </c>
      <c r="N25" s="50">
        <f t="shared" si="0"/>
        <v>0.12587279724960551</v>
      </c>
    </row>
    <row r="26" spans="1:14" ht="19" customHeight="1" x14ac:dyDescent="0.35">
      <c r="A26" s="14" t="s">
        <v>52</v>
      </c>
      <c r="B26" s="14" t="s">
        <v>24</v>
      </c>
      <c r="C26" s="17" t="s">
        <v>53</v>
      </c>
      <c r="D26" s="17" t="s">
        <v>111</v>
      </c>
      <c r="E26" s="17" t="s">
        <v>112</v>
      </c>
      <c r="F26" s="30">
        <v>43234</v>
      </c>
      <c r="G26" s="47">
        <v>2227202.98</v>
      </c>
      <c r="H26" s="47">
        <v>2694915.61</v>
      </c>
      <c r="I26" s="30">
        <v>44455</v>
      </c>
      <c r="J26" s="41">
        <v>127789.94</v>
      </c>
      <c r="K26" s="41">
        <v>154625.82999999999</v>
      </c>
      <c r="L26" s="49" t="s">
        <v>21</v>
      </c>
      <c r="M26" s="49" t="s">
        <v>22</v>
      </c>
      <c r="N26" s="50">
        <f t="shared" si="0"/>
        <v>5.7376871864638045E-2</v>
      </c>
    </row>
    <row r="27" spans="1:14" ht="19" customHeight="1" x14ac:dyDescent="0.35">
      <c r="A27" s="14" t="s">
        <v>54</v>
      </c>
      <c r="B27" s="14" t="s">
        <v>19</v>
      </c>
      <c r="C27" s="17" t="s">
        <v>55</v>
      </c>
      <c r="D27" s="17" t="s">
        <v>113</v>
      </c>
      <c r="E27" s="17" t="s">
        <v>114</v>
      </c>
      <c r="F27" s="30">
        <v>44151</v>
      </c>
      <c r="G27" s="47">
        <v>8186696.9500000002</v>
      </c>
      <c r="H27" s="47">
        <v>9905903.3100000005</v>
      </c>
      <c r="I27" s="30">
        <v>44441</v>
      </c>
      <c r="J27" s="41">
        <v>537481.75</v>
      </c>
      <c r="K27" s="41">
        <v>650352.92000000004</v>
      </c>
      <c r="L27" s="49" t="s">
        <v>21</v>
      </c>
      <c r="M27" s="49" t="s">
        <v>22</v>
      </c>
      <c r="N27" s="50">
        <f t="shared" si="0"/>
        <v>6.5653065367223595E-2</v>
      </c>
    </row>
    <row r="28" spans="1:14" ht="19" customHeight="1" x14ac:dyDescent="0.35">
      <c r="A28" s="14" t="s">
        <v>56</v>
      </c>
      <c r="B28" s="14" t="s">
        <v>24</v>
      </c>
      <c r="C28" s="17" t="s">
        <v>57</v>
      </c>
      <c r="D28" s="17" t="s">
        <v>115</v>
      </c>
      <c r="E28" s="17" t="s">
        <v>116</v>
      </c>
      <c r="F28" s="30">
        <v>43286</v>
      </c>
      <c r="G28" s="47">
        <v>405209.79</v>
      </c>
      <c r="H28" s="47">
        <v>490303.86</v>
      </c>
      <c r="I28" s="30">
        <v>44459</v>
      </c>
      <c r="J28" s="41">
        <v>24793.39</v>
      </c>
      <c r="K28" s="41">
        <v>30000</v>
      </c>
      <c r="L28" s="49" t="s">
        <v>21</v>
      </c>
      <c r="M28" s="49" t="s">
        <v>22</v>
      </c>
      <c r="N28" s="50">
        <f t="shared" si="0"/>
        <v>6.118655227949947E-2</v>
      </c>
    </row>
    <row r="29" spans="1:14" ht="19" customHeight="1" x14ac:dyDescent="0.35">
      <c r="A29" s="14" t="s">
        <v>58</v>
      </c>
      <c r="B29" s="14" t="s">
        <v>24</v>
      </c>
      <c r="C29" s="17" t="s">
        <v>59</v>
      </c>
      <c r="D29" s="17" t="s">
        <v>117</v>
      </c>
      <c r="E29" s="17" t="s">
        <v>118</v>
      </c>
      <c r="F29" s="30">
        <v>44207</v>
      </c>
      <c r="G29" s="47">
        <v>893288.7</v>
      </c>
      <c r="H29" s="47">
        <v>1080879.33</v>
      </c>
      <c r="I29" s="30">
        <v>44477</v>
      </c>
      <c r="J29" s="41">
        <v>93493.41</v>
      </c>
      <c r="K29" s="41">
        <v>113127.03</v>
      </c>
      <c r="L29" s="49" t="s">
        <v>21</v>
      </c>
      <c r="M29" s="49" t="s">
        <v>22</v>
      </c>
      <c r="N29" s="50">
        <f t="shared" si="0"/>
        <v>0.10466203143507806</v>
      </c>
    </row>
    <row r="30" spans="1:14" ht="19" customHeight="1" x14ac:dyDescent="0.35">
      <c r="A30" s="14" t="s">
        <v>60</v>
      </c>
      <c r="B30" s="14" t="s">
        <v>24</v>
      </c>
      <c r="C30" s="17" t="s">
        <v>61</v>
      </c>
      <c r="D30" s="17" t="s">
        <v>119</v>
      </c>
      <c r="E30" s="17" t="s">
        <v>120</v>
      </c>
      <c r="F30" s="30">
        <v>43697</v>
      </c>
      <c r="G30" s="47">
        <v>4659629.28</v>
      </c>
      <c r="H30" s="47">
        <v>5638151.4299999997</v>
      </c>
      <c r="I30" s="51">
        <v>44470</v>
      </c>
      <c r="J30" s="41">
        <v>-148617.21</v>
      </c>
      <c r="K30" s="41">
        <v>-179826.82</v>
      </c>
      <c r="L30" s="49" t="s">
        <v>22</v>
      </c>
      <c r="M30" s="49" t="s">
        <v>21</v>
      </c>
      <c r="N30" s="50">
        <f t="shared" si="0"/>
        <v>-3.1894642485378148E-2</v>
      </c>
    </row>
    <row r="31" spans="1:14" ht="19" customHeight="1" x14ac:dyDescent="0.35">
      <c r="A31" s="14" t="s">
        <v>62</v>
      </c>
      <c r="B31" s="14" t="s">
        <v>24</v>
      </c>
      <c r="C31" s="17" t="s">
        <v>63</v>
      </c>
      <c r="D31" s="17" t="s">
        <v>121</v>
      </c>
      <c r="E31" s="17" t="s">
        <v>122</v>
      </c>
      <c r="F31" s="30">
        <v>43264</v>
      </c>
      <c r="G31" s="47">
        <v>2798631.21</v>
      </c>
      <c r="H31" s="47">
        <v>3386343.76</v>
      </c>
      <c r="I31" s="30">
        <v>44483</v>
      </c>
      <c r="J31" s="41">
        <v>29310.37</v>
      </c>
      <c r="K31" s="41">
        <v>35465.550000000003</v>
      </c>
      <c r="L31" s="49" t="s">
        <v>21</v>
      </c>
      <c r="M31" s="49" t="s">
        <v>22</v>
      </c>
      <c r="N31" s="50">
        <f t="shared" si="0"/>
        <v>1.0473109102503006E-2</v>
      </c>
    </row>
    <row r="32" spans="1:14" ht="19" customHeight="1" x14ac:dyDescent="0.35">
      <c r="A32" s="14" t="s">
        <v>64</v>
      </c>
      <c r="B32" s="14" t="s">
        <v>24</v>
      </c>
      <c r="C32" s="17" t="s">
        <v>65</v>
      </c>
      <c r="D32" s="17" t="s">
        <v>123</v>
      </c>
      <c r="E32" s="17" t="s">
        <v>124</v>
      </c>
      <c r="F32" s="30">
        <v>43346</v>
      </c>
      <c r="G32" s="47">
        <v>962310.49</v>
      </c>
      <c r="H32" s="47">
        <v>1164395.69</v>
      </c>
      <c r="I32" s="30">
        <v>44483</v>
      </c>
      <c r="J32" s="41">
        <v>37190.080000000002</v>
      </c>
      <c r="K32" s="41">
        <v>45000</v>
      </c>
      <c r="L32" s="49" t="s">
        <v>21</v>
      </c>
      <c r="M32" s="49" t="s">
        <v>22</v>
      </c>
      <c r="N32" s="50">
        <f t="shared" si="0"/>
        <v>3.8646653430952416E-2</v>
      </c>
    </row>
    <row r="33" spans="1:14" ht="19" customHeight="1" x14ac:dyDescent="0.35">
      <c r="A33" s="14" t="s">
        <v>66</v>
      </c>
      <c r="B33" s="14" t="s">
        <v>24</v>
      </c>
      <c r="C33" s="17" t="s">
        <v>67</v>
      </c>
      <c r="D33" s="17" t="s">
        <v>125</v>
      </c>
      <c r="E33" s="17" t="s">
        <v>126</v>
      </c>
      <c r="F33" s="30">
        <v>43301</v>
      </c>
      <c r="G33" s="47">
        <v>1663249.15</v>
      </c>
      <c r="H33" s="47">
        <v>2012531.47</v>
      </c>
      <c r="I33" s="30">
        <v>44505</v>
      </c>
      <c r="J33" s="41">
        <v>45454.55</v>
      </c>
      <c r="K33" s="41">
        <v>55000</v>
      </c>
      <c r="L33" s="49" t="s">
        <v>21</v>
      </c>
      <c r="M33" s="49" t="s">
        <v>22</v>
      </c>
      <c r="N33" s="50">
        <f t="shared" si="0"/>
        <v>2.7328767911891014E-2</v>
      </c>
    </row>
    <row r="34" spans="1:14" ht="19" customHeight="1" x14ac:dyDescent="0.35">
      <c r="A34" s="14" t="s">
        <v>68</v>
      </c>
      <c r="B34" s="14" t="s">
        <v>24</v>
      </c>
      <c r="C34" s="17" t="s">
        <v>69</v>
      </c>
      <c r="D34" s="17" t="s">
        <v>119</v>
      </c>
      <c r="E34" s="17" t="s">
        <v>120</v>
      </c>
      <c r="F34" s="30">
        <v>43697</v>
      </c>
      <c r="G34" s="47">
        <v>4659629.28</v>
      </c>
      <c r="H34" s="47">
        <v>5638151.4299999997</v>
      </c>
      <c r="I34" s="30">
        <v>44505</v>
      </c>
      <c r="J34" s="41">
        <v>454460.14</v>
      </c>
      <c r="K34" s="41">
        <v>549896.77</v>
      </c>
      <c r="L34" s="49" t="s">
        <v>21</v>
      </c>
      <c r="M34" s="49" t="s">
        <v>22</v>
      </c>
      <c r="N34" s="50">
        <f t="shared" si="0"/>
        <v>9.7531394171340602E-2</v>
      </c>
    </row>
    <row r="35" spans="1:14" ht="19" customHeight="1" x14ac:dyDescent="0.35">
      <c r="A35" s="14" t="s">
        <v>70</v>
      </c>
      <c r="B35" s="14" t="s">
        <v>24</v>
      </c>
      <c r="C35" s="17" t="s">
        <v>71</v>
      </c>
      <c r="D35" s="17" t="s">
        <v>127</v>
      </c>
      <c r="E35" s="17" t="s">
        <v>128</v>
      </c>
      <c r="F35" s="30">
        <v>43858</v>
      </c>
      <c r="G35" s="47">
        <v>78450.350000000006</v>
      </c>
      <c r="H35" s="47">
        <v>94924.92</v>
      </c>
      <c r="I35" s="51">
        <v>44550</v>
      </c>
      <c r="J35" s="41">
        <v>7664.41</v>
      </c>
      <c r="K35" s="41">
        <v>9273.94</v>
      </c>
      <c r="L35" s="49" t="s">
        <v>21</v>
      </c>
      <c r="M35" s="49" t="s">
        <v>22</v>
      </c>
      <c r="N35" s="50">
        <f t="shared" si="0"/>
        <v>9.7697588347279513E-2</v>
      </c>
    </row>
    <row r="36" spans="1:14" ht="19" customHeight="1" x14ac:dyDescent="0.35">
      <c r="A36" s="14" t="s">
        <v>72</v>
      </c>
      <c r="B36" s="14" t="s">
        <v>24</v>
      </c>
      <c r="C36" s="17" t="s">
        <v>73</v>
      </c>
      <c r="D36" s="17" t="s">
        <v>103</v>
      </c>
      <c r="E36" s="17" t="s">
        <v>104</v>
      </c>
      <c r="F36" s="30">
        <v>43283</v>
      </c>
      <c r="G36" s="47">
        <v>1558654.32</v>
      </c>
      <c r="H36" s="47">
        <v>1885971.73</v>
      </c>
      <c r="I36" s="51">
        <v>44511</v>
      </c>
      <c r="J36" s="41">
        <v>88315.7</v>
      </c>
      <c r="K36" s="41">
        <v>106862</v>
      </c>
      <c r="L36" s="49" t="s">
        <v>21</v>
      </c>
      <c r="M36" s="49" t="s">
        <v>22</v>
      </c>
      <c r="N36" s="50">
        <f t="shared" si="0"/>
        <v>5.6661505291307951E-2</v>
      </c>
    </row>
    <row r="37" spans="1:14" ht="19" customHeight="1" x14ac:dyDescent="0.35">
      <c r="A37" s="14" t="s">
        <v>74</v>
      </c>
      <c r="B37" s="14" t="s">
        <v>24</v>
      </c>
      <c r="C37" s="17" t="s">
        <v>75</v>
      </c>
      <c r="D37" s="17" t="s">
        <v>129</v>
      </c>
      <c r="E37" s="17" t="s">
        <v>130</v>
      </c>
      <c r="F37" s="30">
        <v>43286</v>
      </c>
      <c r="G37" s="47">
        <v>372924.01</v>
      </c>
      <c r="H37" s="47">
        <v>451238.05</v>
      </c>
      <c r="I37" s="51">
        <v>44557</v>
      </c>
      <c r="J37" s="41">
        <v>9917.35</v>
      </c>
      <c r="K37" s="41">
        <v>11999.99</v>
      </c>
      <c r="L37" s="49" t="s">
        <v>21</v>
      </c>
      <c r="M37" s="49" t="s">
        <v>22</v>
      </c>
      <c r="N37" s="50">
        <f t="shared" si="0"/>
        <v>2.6593487504330975E-2</v>
      </c>
    </row>
    <row r="38" spans="1:14" ht="19" customHeight="1" x14ac:dyDescent="0.35">
      <c r="A38" s="14" t="s">
        <v>76</v>
      </c>
      <c r="B38" s="14" t="s">
        <v>77</v>
      </c>
      <c r="C38" s="17" t="s">
        <v>78</v>
      </c>
      <c r="D38" s="17" t="s">
        <v>117</v>
      </c>
      <c r="E38" s="17" t="s">
        <v>118</v>
      </c>
      <c r="F38" s="30">
        <v>41699</v>
      </c>
      <c r="G38" s="47">
        <v>7562500</v>
      </c>
      <c r="H38" s="47">
        <v>9150625</v>
      </c>
      <c r="I38" s="30">
        <v>44540</v>
      </c>
      <c r="J38" s="41">
        <v>204893.18</v>
      </c>
      <c r="K38" s="41">
        <v>247920.75</v>
      </c>
      <c r="L38" s="49" t="s">
        <v>21</v>
      </c>
      <c r="M38" s="49" t="s">
        <v>22</v>
      </c>
      <c r="N38" s="50">
        <f t="shared" si="0"/>
        <v>2.7093313057851239E-2</v>
      </c>
    </row>
    <row r="39" spans="1:14" ht="19" customHeight="1" x14ac:dyDescent="0.35">
      <c r="A39" s="14" t="s">
        <v>79</v>
      </c>
      <c r="B39" s="14" t="s">
        <v>24</v>
      </c>
      <c r="C39" s="17" t="s">
        <v>80</v>
      </c>
      <c r="D39" s="17" t="s">
        <v>131</v>
      </c>
      <c r="E39" s="17" t="s">
        <v>132</v>
      </c>
      <c r="F39" s="30">
        <v>44277</v>
      </c>
      <c r="G39" s="47">
        <v>438833.34</v>
      </c>
      <c r="H39" s="47">
        <v>530988.34</v>
      </c>
      <c r="I39" s="30">
        <v>44530</v>
      </c>
      <c r="J39" s="41">
        <v>19977.16</v>
      </c>
      <c r="K39" s="41">
        <v>24172.36</v>
      </c>
      <c r="L39" s="49" t="s">
        <v>21</v>
      </c>
      <c r="M39" s="49" t="s">
        <v>22</v>
      </c>
      <c r="N39" s="50">
        <f t="shared" si="0"/>
        <v>4.5523341503633241E-2</v>
      </c>
    </row>
    <row r="40" spans="1:14" ht="19" customHeight="1" x14ac:dyDescent="0.35">
      <c r="A40" s="14" t="s">
        <v>81</v>
      </c>
      <c r="B40" s="14" t="s">
        <v>24</v>
      </c>
      <c r="C40" s="17" t="s">
        <v>82</v>
      </c>
      <c r="D40" s="17" t="s">
        <v>133</v>
      </c>
      <c r="E40" s="17" t="s">
        <v>134</v>
      </c>
      <c r="F40" s="30">
        <v>43901</v>
      </c>
      <c r="G40" s="47">
        <v>231235.5</v>
      </c>
      <c r="H40" s="47">
        <v>279794.96000000002</v>
      </c>
      <c r="I40" s="30">
        <v>44546</v>
      </c>
      <c r="J40" s="41">
        <v>25619.83</v>
      </c>
      <c r="K40" s="41">
        <v>30999.99</v>
      </c>
      <c r="L40" s="49" t="s">
        <v>21</v>
      </c>
      <c r="M40" s="49" t="s">
        <v>22</v>
      </c>
      <c r="N40" s="50">
        <f t="shared" si="0"/>
        <v>0.11079540122515791</v>
      </c>
    </row>
    <row r="41" spans="1:14" ht="19" customHeight="1" x14ac:dyDescent="0.35">
      <c r="A41" s="14" t="s">
        <v>83</v>
      </c>
      <c r="B41" s="14" t="s">
        <v>24</v>
      </c>
      <c r="C41" s="17" t="s">
        <v>84</v>
      </c>
      <c r="D41" s="17" t="s">
        <v>135</v>
      </c>
      <c r="E41" s="17" t="s">
        <v>136</v>
      </c>
      <c r="F41" s="30">
        <v>44056</v>
      </c>
      <c r="G41" s="47">
        <v>74780.78</v>
      </c>
      <c r="H41" s="47">
        <v>90484.74</v>
      </c>
      <c r="I41" s="51">
        <v>44557</v>
      </c>
      <c r="J41" s="41">
        <v>7476.69</v>
      </c>
      <c r="K41" s="41">
        <v>9046.7999999999993</v>
      </c>
      <c r="L41" s="49" t="s">
        <v>22</v>
      </c>
      <c r="M41" s="49" t="s">
        <v>21</v>
      </c>
      <c r="N41" s="50">
        <f t="shared" si="0"/>
        <v>9.99814390810045E-2</v>
      </c>
    </row>
  </sheetData>
  <sheetProtection formatCells="0" formatColumns="0" formatRows="0" insertRows="0" deleteRows="0" sort="0" autoFilter="0" pivotTables="0"/>
  <mergeCells count="14">
    <mergeCell ref="G3:N5"/>
    <mergeCell ref="A9:A10"/>
    <mergeCell ref="B9:B10"/>
    <mergeCell ref="C9:C10"/>
    <mergeCell ref="N9:N10"/>
    <mergeCell ref="G9:G10"/>
    <mergeCell ref="I9:I10"/>
    <mergeCell ref="J9:J10"/>
    <mergeCell ref="F9:F10"/>
    <mergeCell ref="L9:M9"/>
    <mergeCell ref="H9:H10"/>
    <mergeCell ref="K9:K10"/>
    <mergeCell ref="D9:D10"/>
    <mergeCell ref="E9:E10"/>
  </mergeCells>
  <pageMargins left="0.39370078740157483" right="0" top="0.19685039370078741" bottom="0.15748031496062992" header="0.31496062992125984" footer="0.31496062992125984"/>
  <pageSetup paperSize="9" scale="72" orientation="landscape" r:id="rId1"/>
  <ignoredErrors>
    <ignoredError sqref="N11 N12:N4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Ctes Modificacions 2021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2022-02-28T07:51:46Z</dcterms:modified>
</cp:coreProperties>
</file>