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0896"/>
  </bookViews>
  <sheets>
    <sheet name="Contractes menors 2019 - IIAB" sheetId="1" r:id="rId1"/>
    <sheet name="Relació Aj BCN+Ens Grup" sheetId="3" state="hidden" r:id="rId2"/>
  </sheets>
  <definedNames>
    <definedName name="_xlnm._FilterDatabase" localSheetId="0" hidden="1">'Contractes menors 2019 - IIAB'!$A$3:$K$3</definedName>
    <definedName name="_xlnm._FilterDatabase" localSheetId="1" hidden="1">'Relació Aj BCN+Ens Grup'!$A$1:$B$66</definedName>
    <definedName name="_xlnm.Print_Area" localSheetId="1">'Relació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1" i="1"/>
  <c r="F16" i="1"/>
  <c r="F6" i="1"/>
  <c r="F17" i="1"/>
  <c r="F18" i="1"/>
  <c r="F14" i="1"/>
  <c r="F9" i="1"/>
  <c r="F12" i="1"/>
  <c r="F10" i="1"/>
  <c r="F20" i="1" s="1"/>
  <c r="F4" i="1"/>
  <c r="F13" i="1"/>
  <c r="F5" i="1"/>
  <c r="F15" i="1"/>
  <c r="G20" i="1" l="1"/>
  <c r="F1" i="1" l="1"/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</calcChain>
</file>

<file path=xl/comments1.xml><?xml version="1.0" encoding="utf-8"?>
<comments xmlns="http://schemas.openxmlformats.org/spreadsheetml/2006/main">
  <authors>
    <author>Ajuntament de Barcelona</author>
  </authors>
  <commentList>
    <comment ref="K11" authorId="0">
      <text>
        <r>
          <rPr>
            <b/>
            <sz val="9"/>
            <color indexed="81"/>
            <rFont val="Tahoma"/>
            <family val="2"/>
          </rPr>
          <t>Nota: NIF persona física anonimitzat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<sst xmlns="http://schemas.openxmlformats.org/spreadsheetml/2006/main" count="170" uniqueCount="140">
  <si>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</si>
  <si>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</si>
  <si>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</si>
  <si>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</si>
  <si>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</si>
  <si>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NIF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</si>
  <si>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</si>
  <si>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</si>
  <si>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</si>
  <si>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</si>
  <si>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</si>
  <si>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</si>
  <si>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Agència d'Ecologia Urbana de Barcelona</t>
  </si>
  <si>
    <t>Agència Local d'Energia de Barcelona</t>
  </si>
  <si>
    <t>Associació Internacional de Ciutats Educadores</t>
  </si>
  <si>
    <t>Associació Red de Juderías de España, Caminos de Sefarad</t>
  </si>
  <si>
    <t>Barcelona Activa, SA</t>
  </si>
  <si>
    <t>Barcelona Cicle de l'Aigua, SA</t>
  </si>
  <si>
    <t>Barcelona de Serveis Municipals, SA</t>
  </si>
  <si>
    <t>Barcelona d'Infraestructures Municipals, SA</t>
  </si>
  <si>
    <t>Barcelona Regional Agència de Desenvolupament Urbà SA</t>
  </si>
  <si>
    <t>Cementiris de Barcelona, SA [BSM]</t>
  </si>
  <si>
    <t>Consorci Campus Interuniversitari Diagonal Besòs</t>
  </si>
  <si>
    <t>Consorci de Biblioteques de Barcelona</t>
  </si>
  <si>
    <t>Consorci de l'Auditori i l'Orquestra</t>
  </si>
  <si>
    <t>Consorci del Besòs</t>
  </si>
  <si>
    <t>Consorci del Mercat de les Flors</t>
  </si>
  <si>
    <t>Consorci Institut d'Infància i Adolescència</t>
  </si>
  <si>
    <t>Consorci Local Localret</t>
  </si>
  <si>
    <t>Consorci Museu d'Art Contemporani de Barcelona</t>
  </si>
  <si>
    <t>Consorci del Museu de Ciències Naturals de Barcelona</t>
  </si>
  <si>
    <t>Foment de Ciutat, SA</t>
  </si>
  <si>
    <t>Fundació Barcelona Cultura</t>
  </si>
  <si>
    <t>Fundació Barcelona Institute of Technology for the Habitat</t>
  </si>
  <si>
    <t>Fundació Barcelona Mobile World Capital Foundation</t>
  </si>
  <si>
    <t>Fundació Carles Pi i Sunyer d'Estudis Autonòmics i Locals</t>
  </si>
  <si>
    <t>Fundació Casa Amèrica Catalunya</t>
  </si>
  <si>
    <t>Fundació Museu Picasso de Barcelona</t>
  </si>
  <si>
    <t>Fundació per la Navegació Oceànica Barcelona</t>
  </si>
  <si>
    <t>Fundació Privada Julio Muñoz Ramonet</t>
  </si>
  <si>
    <t>Informació i Comunicació Barcelona, SA</t>
  </si>
  <si>
    <t>Institut Barcelona Esports</t>
  </si>
  <si>
    <t>Institut de Cultura de Barcelona</t>
  </si>
  <si>
    <t>Institut Municipal de Mercats de Barcelona</t>
  </si>
  <si>
    <t>Institut Municipal de Parcs i Jardins</t>
  </si>
  <si>
    <t>Institut Municipal de Persones amb Discapacitat</t>
  </si>
  <si>
    <t>Institut Municipal de Serveis Socials</t>
  </si>
  <si>
    <t>Institut Municipal de l'Habitatge i Rehabilitació de Barcelona</t>
  </si>
  <si>
    <t>Institut Municipal d'Educació de Barcelona</t>
  </si>
  <si>
    <t>Institut Municipal del Paisatge Urbà i la Qualitat de Vida</t>
  </si>
  <si>
    <t>Institut Municipal d'Hisenda</t>
  </si>
  <si>
    <t>Institut Municipal d'Informàtica</t>
  </si>
  <si>
    <t>Institut Municipal d'Urbanisme</t>
  </si>
  <si>
    <t>Institut Municipal Fundació Mies Van der Rohe</t>
  </si>
  <si>
    <t>Mercados de Abastecimientos de Barcelona SA (MERCABARNA)</t>
  </si>
  <si>
    <t>Parc Atraccions Tibidabo, SA [BSM]</t>
  </si>
  <si>
    <t>Selectives Metropolitanes, SA (SEMESA) [TERSA]</t>
  </si>
  <si>
    <t>Solucions Integrals per als Residus SA (SIRESA) [TERSA]</t>
  </si>
  <si>
    <t xml:space="preserve">Tractament i Eliminació de Residus, SA (TERSA) 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</si>
  <si>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</si>
  <si>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</si>
  <si>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</si>
  <si>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</si>
  <si>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</si>
  <si>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</si>
  <si>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</si>
  <si>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</si>
  <si>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</si>
  <si>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</si>
  <si>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</si>
  <si>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Aj. Bcn - Gerència de Drets Socials (0201)</t>
  </si>
  <si>
    <t>Aj. Bcn - Gerència de Seguretat i Prevenció (0401)</t>
  </si>
  <si>
    <t>Aj. Bcn - Gerència d'Ecologia, Urbanisme i Mobilitat (0501+0502+0503)</t>
  </si>
  <si>
    <t>Aj. Bcn - Gerència de Presidència i Economia (0701+0702)</t>
  </si>
  <si>
    <t>Aj. Bcn - Gerència de Recursos (0101+0102+0103+0104)</t>
  </si>
  <si>
    <t>Aj. Bcn - Gerència de Drets de Ciutadania, Cultura, Participació i Transparència (0801)</t>
  </si>
  <si>
    <t>Consorci Fira Internacional de Barcelona</t>
  </si>
  <si>
    <t>Consorci Turisme de Barcelona</t>
  </si>
  <si>
    <t>Import d’adjudicació sense IVA</t>
  </si>
  <si>
    <t>I190000001</t>
  </si>
  <si>
    <t>SOSMATIC. MANTENIMENT INFORMÀTIC 2019</t>
  </si>
  <si>
    <t>Serveis</t>
  </si>
  <si>
    <t>B61768834</t>
  </si>
  <si>
    <t>MANTENIMENT INFORMÀTIC 2019</t>
  </si>
  <si>
    <t>I190000004</t>
  </si>
  <si>
    <t>EQUIPS D'OFICINA SALVANS, S.L.</t>
  </si>
  <si>
    <t>B61402855</t>
  </si>
  <si>
    <t>I190000005</t>
  </si>
  <si>
    <t>I190000007</t>
  </si>
  <si>
    <t>I190000008</t>
  </si>
  <si>
    <t>SUPORT SAP ECOFIN + COMPTABILITAT 2019</t>
  </si>
  <si>
    <t>HUERTOS MARTI</t>
  </si>
  <si>
    <t>TELEFÓNICA MOVISTAR 2 LÍNIES GENER - MARÇ 2019</t>
  </si>
  <si>
    <t>TELEFONICA DE ESPAÑA, S.A.U.</t>
  </si>
  <si>
    <t>A82018474</t>
  </si>
  <si>
    <t>ASSESSORIA MONROS, SL</t>
  </si>
  <si>
    <t>ASSESSORIA FISCAL I LABORAL GENER-MARÇ 201</t>
  </si>
  <si>
    <t>ARRENDAMENT FOTOCOPIADORA</t>
  </si>
  <si>
    <t>B64703721</t>
  </si>
  <si>
    <t>SERVEIS MISSATGERIA</t>
  </si>
  <si>
    <t>I190000009</t>
  </si>
  <si>
    <t>I190000012</t>
  </si>
  <si>
    <t>I190000013</t>
  </si>
  <si>
    <t>I190000014</t>
  </si>
  <si>
    <t>I190000015</t>
  </si>
  <si>
    <t>I190000016</t>
  </si>
  <si>
    <t>I190000017</t>
  </si>
  <si>
    <t>I190000018</t>
  </si>
  <si>
    <t>I190000020</t>
  </si>
  <si>
    <t>VODAFONE, TELÈFON I INTERNET 2019</t>
  </si>
  <si>
    <t>JAZZTEL. TELÈFON 2019</t>
  </si>
  <si>
    <t>SALVANS. MANTENIMENT COPIADORA</t>
  </si>
  <si>
    <t>A58030149</t>
  </si>
  <si>
    <t>A80907397</t>
  </si>
  <si>
    <t>A82009812</t>
  </si>
  <si>
    <t>TOUR SA. MISSATGERS</t>
  </si>
  <si>
    <t>VODAFONE ESPAÑA, SA</t>
  </si>
  <si>
    <t>ORANGE ESPAGNE S.A.</t>
  </si>
  <si>
    <t>SERVEIS ARXIU DOCUMENTACIÓ INSTITUT</t>
  </si>
  <si>
    <t>AUDITORIA D'ESTATS FINANCERS INTERMEDIS LIQUIDACIÓ</t>
  </si>
  <si>
    <t>AJUNTAMENT. REPERCUSSIÓ COSTOS AUDITORIA 2018</t>
  </si>
  <si>
    <t>MACOBASA. ARXIU DOCUMENTACIÓ</t>
  </si>
  <si>
    <t>COMISSIONS SANTANDER</t>
  </si>
  <si>
    <t>B66033150</t>
  </si>
  <si>
    <t>A58604745</t>
  </si>
  <si>
    <t>P0801900B</t>
  </si>
  <si>
    <t>B43130897</t>
  </si>
  <si>
    <t>A39000013</t>
  </si>
  <si>
    <t>LOGISDOC SERVEIS INTEGRALS, S.L.U.</t>
  </si>
  <si>
    <t>GABINETE TÉCNICO DE AUDITORIA Y CON</t>
  </si>
  <si>
    <t>AJUNTAMENT BARCELONA</t>
  </si>
  <si>
    <t>MACOBASA, SL</t>
  </si>
  <si>
    <t>BANCO SANTANDER</t>
  </si>
  <si>
    <t>Òrgan de Contractació</t>
  </si>
  <si>
    <r>
      <rPr>
        <b/>
        <sz val="12"/>
        <color rgb="FF0070C0"/>
        <rFont val="Calibri"/>
        <family val="2"/>
        <scheme val="minor"/>
      </rPr>
      <t>CONTRACTES MENORS</t>
    </r>
    <r>
      <rPr>
        <b/>
        <i/>
        <sz val="12"/>
        <color rgb="FF0070C0"/>
        <rFont val="Calibri"/>
        <family val="2"/>
        <scheme val="minor"/>
      </rPr>
      <t xml:space="preserve"> ANY </t>
    </r>
    <r>
      <rPr>
        <b/>
        <sz val="12"/>
        <color rgb="FF0070C0"/>
        <rFont val="Calibri"/>
        <family val="2"/>
        <scheme val="minor"/>
      </rPr>
      <t xml:space="preserve">2019 </t>
    </r>
    <r>
      <rPr>
        <b/>
        <i/>
        <sz val="12"/>
        <color rgb="FF0070C0"/>
        <rFont val="Calibri"/>
        <family val="2"/>
        <scheme val="minor"/>
      </rPr>
      <t/>
    </r>
  </si>
  <si>
    <t>AQUADIRECT BLUE PLANET</t>
  </si>
  <si>
    <t>I190000021</t>
  </si>
  <si>
    <t>SERVEI BIDONS AIGUA</t>
  </si>
  <si>
    <t>B62117783</t>
  </si>
  <si>
    <t>Consorci Institut de la Infància i Adolescència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</si>
</sst>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/>
    <xf numFmtId="0" fontId="6" fillId="0" borderId="0" xfId="1" applyAlignme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/>
    <xf numFmtId="0" fontId="5" fillId="0" borderId="0" xfId="0" applyFont="1" applyFill="1" applyAlignment="1"/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4" fontId="0" fillId="0" borderId="0" xfId="2" applyFont="1" applyAlignment="1">
      <alignment vertical="center" wrapText="1"/>
    </xf>
    <xf numFmtId="44" fontId="0" fillId="0" borderId="0" xfId="2" applyFont="1" applyAlignment="1">
      <alignment vertical="center"/>
    </xf>
    <xf numFmtId="44" fontId="7" fillId="0" borderId="0" xfId="2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2" applyFont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" fontId="0" fillId="0" borderId="0" xfId="0" applyNumberFormat="1" applyAlignment="1">
      <alignment horizontal="center" vertical="center"/>
    </xf>
  </cellXfs>
  <cellStyles count="3">
    <cellStyle name="Enllaç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58"/>
  <sheetViews>
    <sheetView tabSelected="1" zoomScaleNormal="100" zoomScaleSheetLayoutView="115" workbookViewId="0">
      <pane ySplit="3" topLeftCell="A4" activePane="bottomLeft" state="frozenSplit"/>
      <selection pane="bottomLeft" activeCell="C20" sqref="C20"/>
    </sheetView>
  </sheetViews>
  <sheetFormatPr defaultColWidth="11.44140625" defaultRowHeight="14.4" x14ac:dyDescent="0.3"/>
  <cols>
    <col min="1" max="1" width="38.44140625" style="34" bestFit="1" customWidth="1"/>
    <col min="2" max="2" width="13.33203125" style="1" customWidth="1"/>
    <col min="3" max="3" width="15.6640625" style="1" customWidth="1"/>
    <col min="4" max="4" width="13.109375" style="1" customWidth="1"/>
    <col min="5" max="5" width="51.33203125" style="4" customWidth="1"/>
    <col min="6" max="6" width="14.33203125" style="4" customWidth="1"/>
    <col min="7" max="7" width="18.33203125" style="4" customWidth="1"/>
    <col min="8" max="8" width="16.44140625" style="1" customWidth="1"/>
    <col min="9" max="9" width="14" style="4" customWidth="1"/>
    <col min="10" max="10" width="40.33203125" style="4" customWidth="1"/>
    <col min="11" max="11" width="14.33203125" style="1" customWidth="1"/>
    <col min="12" max="16384" width="11.44140625" style="4"/>
  </cols>
  <sheetData>
    <row r="1" spans="1:11" ht="25.5" customHeight="1" x14ac:dyDescent="0.3">
      <c r="A1" s="23" t="s">
        <v>134</v>
      </c>
      <c r="B1" s="24"/>
      <c r="C1" s="24"/>
      <c r="D1" s="24"/>
      <c r="E1" s="25" t="s">
        <v>9</v>
      </c>
      <c r="F1" s="25" t="str">
        <f>A4</f>
        <v>Consorci Institut de la Infància i Adolescència</v>
      </c>
    </row>
    <row r="2" spans="1:11" ht="13.2" customHeight="1" x14ac:dyDescent="0.3">
      <c r="A2" s="29"/>
      <c r="C2" s="30"/>
    </row>
    <row r="3" spans="1:11" s="31" customFormat="1" ht="45" customHeight="1" x14ac:dyDescent="0.3">
      <c r="A3" s="16" t="s">
        <v>133</v>
      </c>
      <c r="B3" s="17" t="s">
        <v>8</v>
      </c>
      <c r="C3" s="17" t="s">
        <v>0</v>
      </c>
      <c r="D3" s="17" t="s">
        <v>1</v>
      </c>
      <c r="E3" s="15" t="s">
        <v>2</v>
      </c>
      <c r="F3" s="15" t="s">
        <v>78</v>
      </c>
      <c r="G3" s="15" t="s">
        <v>3</v>
      </c>
      <c r="H3" s="17" t="s">
        <v>6</v>
      </c>
      <c r="I3" s="15" t="s">
        <v>7</v>
      </c>
      <c r="J3" s="15" t="s">
        <v>4</v>
      </c>
      <c r="K3" s="17" t="s">
        <v>5</v>
      </c>
    </row>
    <row r="4" spans="1:11" s="19" customFormat="1" x14ac:dyDescent="0.3">
      <c r="A4" s="18" t="s">
        <v>139</v>
      </c>
      <c r="B4" s="20" t="s">
        <v>81</v>
      </c>
      <c r="C4" s="20" t="s">
        <v>106</v>
      </c>
      <c r="D4" s="20">
        <v>2019</v>
      </c>
      <c r="E4" s="4" t="s">
        <v>120</v>
      </c>
      <c r="F4" s="26">
        <f>G4/1.21</f>
        <v>2850</v>
      </c>
      <c r="G4" s="32">
        <v>3448.5</v>
      </c>
      <c r="H4" s="21">
        <v>43466</v>
      </c>
      <c r="J4" s="4" t="s">
        <v>130</v>
      </c>
      <c r="K4" s="1" t="s">
        <v>125</v>
      </c>
    </row>
    <row r="5" spans="1:11" s="19" customFormat="1" ht="16.95" customHeight="1" x14ac:dyDescent="0.3">
      <c r="A5" s="18" t="s">
        <v>139</v>
      </c>
      <c r="B5" s="20" t="s">
        <v>81</v>
      </c>
      <c r="C5" s="20" t="s">
        <v>136</v>
      </c>
      <c r="D5" s="20">
        <v>2019</v>
      </c>
      <c r="E5" s="4" t="s">
        <v>137</v>
      </c>
      <c r="F5" s="26">
        <f>G5/1.21</f>
        <v>158.49586776859505</v>
      </c>
      <c r="G5" s="32">
        <v>191.78</v>
      </c>
      <c r="H5" s="21">
        <v>43466</v>
      </c>
      <c r="I5" s="4"/>
      <c r="J5" s="4" t="s">
        <v>135</v>
      </c>
      <c r="K5" s="1" t="s">
        <v>138</v>
      </c>
    </row>
    <row r="6" spans="1:11" s="19" customFormat="1" ht="16.95" customHeight="1" x14ac:dyDescent="0.3">
      <c r="A6" s="18" t="s">
        <v>139</v>
      </c>
      <c r="B6" s="20" t="s">
        <v>81</v>
      </c>
      <c r="C6" s="1" t="s">
        <v>89</v>
      </c>
      <c r="D6" s="20">
        <v>2019</v>
      </c>
      <c r="E6" s="19" t="s">
        <v>96</v>
      </c>
      <c r="F6" s="26">
        <f>G6/1.21</f>
        <v>743</v>
      </c>
      <c r="G6" s="26">
        <v>899.03</v>
      </c>
      <c r="H6" s="21">
        <v>43466</v>
      </c>
      <c r="J6" s="4" t="s">
        <v>95</v>
      </c>
      <c r="K6" s="20" t="s">
        <v>98</v>
      </c>
    </row>
    <row r="7" spans="1:11" s="19" customFormat="1" ht="16.95" customHeight="1" x14ac:dyDescent="0.3">
      <c r="A7" s="18" t="s">
        <v>139</v>
      </c>
      <c r="B7" s="20" t="s">
        <v>81</v>
      </c>
      <c r="C7" s="20" t="s">
        <v>108</v>
      </c>
      <c r="D7" s="20">
        <v>2019</v>
      </c>
      <c r="E7" s="4" t="s">
        <v>122</v>
      </c>
      <c r="F7" s="32">
        <v>193.26</v>
      </c>
      <c r="G7" s="32">
        <v>193.26</v>
      </c>
      <c r="H7" s="21">
        <v>43466</v>
      </c>
      <c r="I7" s="4"/>
      <c r="J7" s="4" t="s">
        <v>132</v>
      </c>
      <c r="K7" s="1" t="s">
        <v>127</v>
      </c>
    </row>
    <row r="8" spans="1:11" s="19" customFormat="1" ht="16.95" customHeight="1" x14ac:dyDescent="0.3">
      <c r="A8" s="18" t="s">
        <v>139</v>
      </c>
      <c r="B8" s="20" t="s">
        <v>81</v>
      </c>
      <c r="C8" s="20" t="s">
        <v>84</v>
      </c>
      <c r="D8" s="20">
        <v>2019</v>
      </c>
      <c r="E8" s="19" t="s">
        <v>97</v>
      </c>
      <c r="F8" s="26">
        <f t="shared" ref="F8:F18" si="0">G8/1.21</f>
        <v>342.04958677685948</v>
      </c>
      <c r="G8" s="26">
        <v>413.88</v>
      </c>
      <c r="H8" s="21">
        <v>43466</v>
      </c>
      <c r="J8" s="19" t="s">
        <v>85</v>
      </c>
      <c r="K8" s="1" t="s">
        <v>86</v>
      </c>
    </row>
    <row r="9" spans="1:11" s="19" customFormat="1" ht="16.95" customHeight="1" x14ac:dyDescent="0.3">
      <c r="A9" s="18" t="s">
        <v>139</v>
      </c>
      <c r="B9" s="20" t="s">
        <v>81</v>
      </c>
      <c r="C9" s="20" t="s">
        <v>103</v>
      </c>
      <c r="D9" s="20">
        <v>2019</v>
      </c>
      <c r="E9" s="4" t="s">
        <v>111</v>
      </c>
      <c r="F9" s="26">
        <f t="shared" si="0"/>
        <v>485.69421487603313</v>
      </c>
      <c r="G9" s="32">
        <v>587.69000000000005</v>
      </c>
      <c r="H9" s="21">
        <v>43466</v>
      </c>
      <c r="J9" s="4" t="s">
        <v>85</v>
      </c>
      <c r="K9" s="1" t="s">
        <v>86</v>
      </c>
    </row>
    <row r="10" spans="1:11" s="19" customFormat="1" ht="16.95" customHeight="1" x14ac:dyDescent="0.3">
      <c r="A10" s="18" t="s">
        <v>139</v>
      </c>
      <c r="B10" s="20" t="s">
        <v>81</v>
      </c>
      <c r="C10" s="20" t="s">
        <v>105</v>
      </c>
      <c r="D10" s="20">
        <v>2019</v>
      </c>
      <c r="E10" s="4" t="s">
        <v>119</v>
      </c>
      <c r="F10" s="26">
        <f t="shared" si="0"/>
        <v>1600</v>
      </c>
      <c r="G10" s="32">
        <v>1936</v>
      </c>
      <c r="H10" s="21">
        <v>43586</v>
      </c>
      <c r="J10" s="4" t="s">
        <v>129</v>
      </c>
      <c r="K10" s="1" t="s">
        <v>124</v>
      </c>
    </row>
    <row r="11" spans="1:11" s="19" customFormat="1" ht="16.95" customHeight="1" x14ac:dyDescent="0.3">
      <c r="A11" s="18" t="s">
        <v>139</v>
      </c>
      <c r="B11" s="20" t="s">
        <v>81</v>
      </c>
      <c r="C11" s="1" t="s">
        <v>87</v>
      </c>
      <c r="D11" s="20">
        <v>2019</v>
      </c>
      <c r="E11" s="4" t="s">
        <v>90</v>
      </c>
      <c r="F11" s="26">
        <f t="shared" si="0"/>
        <v>10285</v>
      </c>
      <c r="G11" s="26">
        <v>12444.85</v>
      </c>
      <c r="H11" s="21">
        <v>43466</v>
      </c>
      <c r="J11" s="4" t="s">
        <v>91</v>
      </c>
      <c r="K11" s="20"/>
    </row>
    <row r="12" spans="1:11" s="19" customFormat="1" ht="16.95" customHeight="1" x14ac:dyDescent="0.3">
      <c r="A12" s="18" t="s">
        <v>139</v>
      </c>
      <c r="B12" s="20" t="s">
        <v>81</v>
      </c>
      <c r="C12" s="20" t="s">
        <v>104</v>
      </c>
      <c r="D12" s="20">
        <v>2019</v>
      </c>
      <c r="E12" s="4" t="s">
        <v>118</v>
      </c>
      <c r="F12" s="26">
        <f t="shared" si="0"/>
        <v>4830.0578512396696</v>
      </c>
      <c r="G12" s="32">
        <v>5844.37</v>
      </c>
      <c r="H12" s="33">
        <v>43595</v>
      </c>
      <c r="J12" s="4" t="s">
        <v>128</v>
      </c>
      <c r="K12" s="1" t="s">
        <v>123</v>
      </c>
    </row>
    <row r="13" spans="1:11" s="19" customFormat="1" ht="16.95" customHeight="1" x14ac:dyDescent="0.3">
      <c r="A13" s="18" t="s">
        <v>139</v>
      </c>
      <c r="B13" s="20" t="s">
        <v>81</v>
      </c>
      <c r="C13" s="20" t="s">
        <v>107</v>
      </c>
      <c r="D13" s="20">
        <v>2019</v>
      </c>
      <c r="E13" s="4" t="s">
        <v>121</v>
      </c>
      <c r="F13" s="26">
        <f t="shared" si="0"/>
        <v>429.00000000000006</v>
      </c>
      <c r="G13" s="32">
        <v>519.09</v>
      </c>
      <c r="H13" s="21">
        <v>43586</v>
      </c>
      <c r="J13" s="4" t="s">
        <v>131</v>
      </c>
      <c r="K13" s="1" t="s">
        <v>126</v>
      </c>
    </row>
    <row r="14" spans="1:11" s="19" customFormat="1" ht="16.95" customHeight="1" x14ac:dyDescent="0.3">
      <c r="A14" s="18" t="s">
        <v>139</v>
      </c>
      <c r="B14" s="20" t="s">
        <v>81</v>
      </c>
      <c r="C14" s="20" t="s">
        <v>102</v>
      </c>
      <c r="D14" s="20">
        <v>2019</v>
      </c>
      <c r="E14" s="4" t="s">
        <v>110</v>
      </c>
      <c r="F14" s="26">
        <f t="shared" si="0"/>
        <v>235.52066115702482</v>
      </c>
      <c r="G14" s="32">
        <v>284.98</v>
      </c>
      <c r="H14" s="21">
        <v>43466</v>
      </c>
      <c r="J14" s="4" t="s">
        <v>117</v>
      </c>
      <c r="K14" s="1" t="s">
        <v>114</v>
      </c>
    </row>
    <row r="15" spans="1:11" s="19" customFormat="1" ht="16.95" customHeight="1" x14ac:dyDescent="0.3">
      <c r="A15" s="18" t="s">
        <v>139</v>
      </c>
      <c r="B15" s="20" t="s">
        <v>81</v>
      </c>
      <c r="C15" s="20" t="s">
        <v>79</v>
      </c>
      <c r="D15" s="20">
        <v>2019</v>
      </c>
      <c r="E15" s="19" t="s">
        <v>83</v>
      </c>
      <c r="F15" s="26">
        <f t="shared" si="0"/>
        <v>220</v>
      </c>
      <c r="G15" s="26">
        <v>266.2</v>
      </c>
      <c r="H15" s="21">
        <v>43466</v>
      </c>
      <c r="J15" s="19" t="s">
        <v>80</v>
      </c>
      <c r="K15" s="20" t="s">
        <v>82</v>
      </c>
    </row>
    <row r="16" spans="1:11" s="19" customFormat="1" ht="16.95" customHeight="1" x14ac:dyDescent="0.3">
      <c r="A16" s="18" t="s">
        <v>139</v>
      </c>
      <c r="B16" s="20" t="s">
        <v>81</v>
      </c>
      <c r="C16" s="1" t="s">
        <v>88</v>
      </c>
      <c r="D16" s="20">
        <v>2019</v>
      </c>
      <c r="E16" s="4" t="s">
        <v>92</v>
      </c>
      <c r="F16" s="26">
        <f t="shared" si="0"/>
        <v>566.07438016528931</v>
      </c>
      <c r="G16" s="26">
        <v>684.95</v>
      </c>
      <c r="H16" s="21">
        <v>43466</v>
      </c>
      <c r="J16" s="4" t="s">
        <v>93</v>
      </c>
      <c r="K16" s="1" t="s">
        <v>94</v>
      </c>
    </row>
    <row r="17" spans="1:11" ht="16.95" customHeight="1" x14ac:dyDescent="0.3">
      <c r="A17" s="18" t="s">
        <v>139</v>
      </c>
      <c r="B17" s="20" t="s">
        <v>81</v>
      </c>
      <c r="C17" s="20" t="s">
        <v>100</v>
      </c>
      <c r="D17" s="20">
        <v>2019</v>
      </c>
      <c r="E17" s="19" t="s">
        <v>99</v>
      </c>
      <c r="F17" s="26">
        <f t="shared" si="0"/>
        <v>103.17355371900827</v>
      </c>
      <c r="G17" s="32">
        <v>124.84</v>
      </c>
      <c r="H17" s="21">
        <v>43466</v>
      </c>
      <c r="I17" s="19"/>
      <c r="J17" s="4" t="s">
        <v>115</v>
      </c>
      <c r="K17" s="1" t="s">
        <v>112</v>
      </c>
    </row>
    <row r="18" spans="1:11" ht="16.95" customHeight="1" x14ac:dyDescent="0.3">
      <c r="A18" s="18" t="s">
        <v>139</v>
      </c>
      <c r="B18" s="20" t="s">
        <v>81</v>
      </c>
      <c r="C18" s="20" t="s">
        <v>101</v>
      </c>
      <c r="D18" s="20">
        <v>2019</v>
      </c>
      <c r="E18" s="4" t="s">
        <v>109</v>
      </c>
      <c r="F18" s="26">
        <f t="shared" si="0"/>
        <v>52.082644628099175</v>
      </c>
      <c r="G18" s="32">
        <v>63.02</v>
      </c>
      <c r="H18" s="21">
        <v>43466</v>
      </c>
      <c r="I18" s="19"/>
      <c r="J18" s="4" t="s">
        <v>116</v>
      </c>
      <c r="K18" s="1" t="s">
        <v>113</v>
      </c>
    </row>
    <row r="19" spans="1:11" ht="16.95" customHeight="1" x14ac:dyDescent="0.3">
      <c r="F19" s="27"/>
      <c r="G19" s="27"/>
    </row>
    <row r="20" spans="1:11" ht="16.95" customHeight="1" x14ac:dyDescent="0.3">
      <c r="B20" s="4"/>
      <c r="C20" s="4"/>
      <c r="D20" s="4"/>
      <c r="F20" s="28">
        <f>SUM(F4:F19)</f>
        <v>23093.408760330574</v>
      </c>
      <c r="G20" s="28">
        <f>SUM(G4:G19)</f>
        <v>27902.440000000002</v>
      </c>
      <c r="H20" s="4"/>
    </row>
    <row r="21" spans="1:11" ht="16.95" customHeight="1" x14ac:dyDescent="0.3">
      <c r="B21" s="22"/>
      <c r="C21" s="4"/>
      <c r="D21" s="4"/>
      <c r="H21" s="4"/>
    </row>
    <row r="22" spans="1:11" ht="16.95" customHeight="1" x14ac:dyDescent="0.3">
      <c r="B22" s="35"/>
    </row>
    <row r="23" spans="1:11" ht="16.95" customHeight="1" x14ac:dyDescent="0.3">
      <c r="B23" s="22"/>
    </row>
    <row r="24" spans="1:11" ht="16.95" customHeight="1" x14ac:dyDescent="0.3">
      <c r="B24" s="22"/>
    </row>
    <row r="25" spans="1:11" ht="16.95" customHeight="1" x14ac:dyDescent="0.3"/>
    <row r="26" spans="1:11" ht="16.95" customHeight="1" x14ac:dyDescent="0.3"/>
    <row r="27" spans="1:11" ht="16.95" customHeight="1" x14ac:dyDescent="0.3"/>
    <row r="28" spans="1:11" ht="15" customHeight="1" x14ac:dyDescent="0.3"/>
    <row r="29" spans="1:11" ht="15" customHeight="1" x14ac:dyDescent="0.3"/>
    <row r="30" spans="1:11" ht="15" customHeight="1" x14ac:dyDescent="0.3"/>
    <row r="31" spans="1:11" ht="15" customHeight="1" x14ac:dyDescent="0.3"/>
    <row r="32" spans="1:11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</sheetData>
  <autoFilter ref="A3:K3">
    <sortState ref="A4:K18">
      <sortCondition ref="J3"/>
    </sortState>
  </autoFilter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68"/>
  <sheetViews>
    <sheetView zoomScaleNormal="100" workbookViewId="0">
      <pane xSplit="2" ySplit="1" topLeftCell="C50" activePane="bottomRight" state="frozenSplit"/>
      <selection pane="topRight" activeCell="C1" sqref="C1"/>
      <selection pane="bottomLeft" activeCell="A8" sqref="A8"/>
      <selection pane="bottomRight" activeCell="A2" sqref="A2:B71"/>
    </sheetView>
  </sheetViews>
  <sheetFormatPr defaultColWidth="9.109375" defaultRowHeight="14.4" x14ac:dyDescent="0.3"/>
  <cols>
    <col min="1" max="1" width="5.6640625" style="6" customWidth="1"/>
    <col min="2" max="2" width="59.5546875" style="5" customWidth="1"/>
    <col min="3" max="16384" width="9.109375" style="5"/>
  </cols>
  <sheetData>
    <row r="1" spans="1:2" s="4" customFormat="1" ht="45" customHeight="1" x14ac:dyDescent="0.3">
      <c r="A1" s="2" t="s">
        <v>10</v>
      </c>
      <c r="B1" s="3" t="s">
        <v>11</v>
      </c>
    </row>
    <row r="2" spans="1:2" x14ac:dyDescent="0.3">
      <c r="A2" s="6">
        <v>1</v>
      </c>
      <c r="B2" s="11" t="s">
        <v>12</v>
      </c>
    </row>
    <row r="3" spans="1:2" x14ac:dyDescent="0.3">
      <c r="A3" s="6">
        <f>A2+1</f>
        <v>2</v>
      </c>
      <c r="B3" s="11" t="s">
        <v>13</v>
      </c>
    </row>
    <row r="4" spans="1:2" x14ac:dyDescent="0.3">
      <c r="A4" s="6">
        <f t="shared" ref="A4:A66" si="0">A3+1</f>
        <v>3</v>
      </c>
      <c r="B4" s="11" t="s">
        <v>14</v>
      </c>
    </row>
    <row r="5" spans="1:2" x14ac:dyDescent="0.3">
      <c r="A5" s="6">
        <f t="shared" si="0"/>
        <v>4</v>
      </c>
      <c r="B5" s="11" t="s">
        <v>15</v>
      </c>
    </row>
    <row r="6" spans="1:2" x14ac:dyDescent="0.3">
      <c r="A6" s="6">
        <f t="shared" si="0"/>
        <v>5</v>
      </c>
      <c r="B6" s="12" t="s">
        <v>16</v>
      </c>
    </row>
    <row r="7" spans="1:2" x14ac:dyDescent="0.3">
      <c r="A7" s="6">
        <f t="shared" si="0"/>
        <v>6</v>
      </c>
      <c r="B7" s="7" t="s">
        <v>17</v>
      </c>
    </row>
    <row r="8" spans="1:2" x14ac:dyDescent="0.3">
      <c r="A8" s="6">
        <f t="shared" si="0"/>
        <v>7</v>
      </c>
      <c r="B8" s="12" t="s">
        <v>18</v>
      </c>
    </row>
    <row r="9" spans="1:2" x14ac:dyDescent="0.3">
      <c r="A9" s="6">
        <f t="shared" si="0"/>
        <v>8</v>
      </c>
      <c r="B9" s="7" t="s">
        <v>19</v>
      </c>
    </row>
    <row r="10" spans="1:2" x14ac:dyDescent="0.3">
      <c r="A10" s="6">
        <f t="shared" si="0"/>
        <v>9</v>
      </c>
      <c r="B10" s="7" t="s">
        <v>20</v>
      </c>
    </row>
    <row r="11" spans="1:2" x14ac:dyDescent="0.3">
      <c r="A11" s="6">
        <f t="shared" si="0"/>
        <v>10</v>
      </c>
      <c r="B11" s="12" t="s">
        <v>21</v>
      </c>
    </row>
    <row r="12" spans="1:2" x14ac:dyDescent="0.3">
      <c r="A12" s="6">
        <f t="shared" si="0"/>
        <v>11</v>
      </c>
      <c r="B12" s="11" t="s">
        <v>22</v>
      </c>
    </row>
    <row r="13" spans="1:2" x14ac:dyDescent="0.3">
      <c r="A13" s="6">
        <f t="shared" si="0"/>
        <v>12</v>
      </c>
      <c r="B13" s="12" t="s">
        <v>23</v>
      </c>
    </row>
    <row r="14" spans="1:2" x14ac:dyDescent="0.3">
      <c r="A14" s="6">
        <f t="shared" si="0"/>
        <v>13</v>
      </c>
      <c r="B14" s="12" t="s">
        <v>24</v>
      </c>
    </row>
    <row r="15" spans="1:2" x14ac:dyDescent="0.3">
      <c r="A15" s="6">
        <f t="shared" si="0"/>
        <v>14</v>
      </c>
      <c r="B15" s="12" t="s">
        <v>25</v>
      </c>
    </row>
    <row r="16" spans="1:2" x14ac:dyDescent="0.3">
      <c r="A16" s="6">
        <f t="shared" si="0"/>
        <v>15</v>
      </c>
      <c r="B16" s="12" t="s">
        <v>26</v>
      </c>
    </row>
    <row r="17" spans="1:2" x14ac:dyDescent="0.3">
      <c r="A17" s="6">
        <f t="shared" si="0"/>
        <v>16</v>
      </c>
      <c r="B17" s="12" t="s">
        <v>27</v>
      </c>
    </row>
    <row r="18" spans="1:2" x14ac:dyDescent="0.3">
      <c r="A18" s="6">
        <f t="shared" si="0"/>
        <v>17</v>
      </c>
      <c r="B18" s="12" t="s">
        <v>28</v>
      </c>
    </row>
    <row r="19" spans="1:2" x14ac:dyDescent="0.3">
      <c r="A19" s="6">
        <f t="shared" si="0"/>
        <v>18</v>
      </c>
      <c r="B19" s="12" t="s">
        <v>29</v>
      </c>
    </row>
    <row r="20" spans="1:2" x14ac:dyDescent="0.3">
      <c r="A20" s="6">
        <f t="shared" si="0"/>
        <v>19</v>
      </c>
      <c r="B20" s="11" t="s">
        <v>30</v>
      </c>
    </row>
    <row r="21" spans="1:2" x14ac:dyDescent="0.3">
      <c r="A21" s="6">
        <f t="shared" si="0"/>
        <v>20</v>
      </c>
      <c r="B21" s="11" t="s">
        <v>31</v>
      </c>
    </row>
    <row r="22" spans="1:2" x14ac:dyDescent="0.3">
      <c r="A22" s="6">
        <f t="shared" si="0"/>
        <v>21</v>
      </c>
      <c r="B22" s="11" t="s">
        <v>32</v>
      </c>
    </row>
    <row r="23" spans="1:2" x14ac:dyDescent="0.3">
      <c r="A23" s="6">
        <f t="shared" si="0"/>
        <v>22</v>
      </c>
      <c r="B23" s="8" t="s">
        <v>33</v>
      </c>
    </row>
    <row r="24" spans="1:2" x14ac:dyDescent="0.3">
      <c r="A24" s="6">
        <f t="shared" si="0"/>
        <v>23</v>
      </c>
      <c r="B24" s="11" t="s">
        <v>34</v>
      </c>
    </row>
    <row r="25" spans="1:2" x14ac:dyDescent="0.3">
      <c r="A25" s="6">
        <f t="shared" si="0"/>
        <v>24</v>
      </c>
      <c r="B25" s="11" t="s">
        <v>35</v>
      </c>
    </row>
    <row r="26" spans="1:2" x14ac:dyDescent="0.3">
      <c r="A26" s="6">
        <f t="shared" si="0"/>
        <v>25</v>
      </c>
      <c r="B26" s="11" t="s">
        <v>36</v>
      </c>
    </row>
    <row r="27" spans="1:2" x14ac:dyDescent="0.3">
      <c r="A27" s="6">
        <f t="shared" si="0"/>
        <v>26</v>
      </c>
      <c r="B27" s="13" t="s">
        <v>37</v>
      </c>
    </row>
    <row r="28" spans="1:2" x14ac:dyDescent="0.3">
      <c r="A28" s="6">
        <f t="shared" si="0"/>
        <v>27</v>
      </c>
      <c r="B28" s="11" t="s">
        <v>38</v>
      </c>
    </row>
    <row r="29" spans="1:2" x14ac:dyDescent="0.3">
      <c r="A29" s="6">
        <f t="shared" si="0"/>
        <v>28</v>
      </c>
      <c r="B29" s="11" t="s">
        <v>39</v>
      </c>
    </row>
    <row r="30" spans="1:2" x14ac:dyDescent="0.3">
      <c r="A30" s="6">
        <f t="shared" si="0"/>
        <v>29</v>
      </c>
      <c r="B30" s="11" t="s">
        <v>40</v>
      </c>
    </row>
    <row r="31" spans="1:2" x14ac:dyDescent="0.3">
      <c r="A31" s="6">
        <f t="shared" si="0"/>
        <v>30</v>
      </c>
      <c r="B31" s="11" t="s">
        <v>41</v>
      </c>
    </row>
    <row r="32" spans="1:2" x14ac:dyDescent="0.3">
      <c r="A32" s="6">
        <f t="shared" si="0"/>
        <v>31</v>
      </c>
      <c r="B32" s="11" t="s">
        <v>42</v>
      </c>
    </row>
    <row r="33" spans="1:2" x14ac:dyDescent="0.3">
      <c r="A33" s="6">
        <f t="shared" si="0"/>
        <v>32</v>
      </c>
      <c r="B33" s="11" t="s">
        <v>43</v>
      </c>
    </row>
    <row r="34" spans="1:2" x14ac:dyDescent="0.3">
      <c r="A34" s="6">
        <f t="shared" si="0"/>
        <v>33</v>
      </c>
      <c r="B34" s="11" t="s">
        <v>44</v>
      </c>
    </row>
    <row r="35" spans="1:2" x14ac:dyDescent="0.3">
      <c r="A35" s="6">
        <f t="shared" si="0"/>
        <v>34</v>
      </c>
      <c r="B35" s="11" t="s">
        <v>45</v>
      </c>
    </row>
    <row r="36" spans="1:2" x14ac:dyDescent="0.3">
      <c r="A36" s="6">
        <f t="shared" si="0"/>
        <v>35</v>
      </c>
      <c r="B36" s="11" t="s">
        <v>46</v>
      </c>
    </row>
    <row r="37" spans="1:2" x14ac:dyDescent="0.3">
      <c r="A37" s="6">
        <f t="shared" si="0"/>
        <v>36</v>
      </c>
      <c r="B37" s="11" t="s">
        <v>47</v>
      </c>
    </row>
    <row r="38" spans="1:2" x14ac:dyDescent="0.3">
      <c r="A38" s="6">
        <f t="shared" si="0"/>
        <v>37</v>
      </c>
      <c r="B38" s="11" t="s">
        <v>48</v>
      </c>
    </row>
    <row r="39" spans="1:2" x14ac:dyDescent="0.3">
      <c r="A39" s="6">
        <f t="shared" si="0"/>
        <v>38</v>
      </c>
      <c r="B39" s="8" t="s">
        <v>49</v>
      </c>
    </row>
    <row r="40" spans="1:2" x14ac:dyDescent="0.3">
      <c r="A40" s="6">
        <f t="shared" si="0"/>
        <v>39</v>
      </c>
      <c r="B40" s="11" t="s">
        <v>50</v>
      </c>
    </row>
    <row r="41" spans="1:2" s="6" customFormat="1" x14ac:dyDescent="0.3">
      <c r="A41" s="6">
        <f t="shared" si="0"/>
        <v>40</v>
      </c>
      <c r="B41" s="11" t="s">
        <v>51</v>
      </c>
    </row>
    <row r="42" spans="1:2" x14ac:dyDescent="0.3">
      <c r="A42" s="6">
        <f t="shared" si="0"/>
        <v>41</v>
      </c>
      <c r="B42" s="11" t="s">
        <v>52</v>
      </c>
    </row>
    <row r="43" spans="1:2" x14ac:dyDescent="0.3">
      <c r="A43" s="6">
        <f t="shared" si="0"/>
        <v>42</v>
      </c>
      <c r="B43" s="11" t="s">
        <v>53</v>
      </c>
    </row>
    <row r="44" spans="1:2" x14ac:dyDescent="0.3">
      <c r="A44" s="6">
        <f t="shared" si="0"/>
        <v>43</v>
      </c>
      <c r="B44" s="7" t="s">
        <v>54</v>
      </c>
    </row>
    <row r="45" spans="1:2" x14ac:dyDescent="0.3">
      <c r="A45" s="6">
        <f t="shared" si="0"/>
        <v>44</v>
      </c>
      <c r="B45" s="7" t="s">
        <v>55</v>
      </c>
    </row>
    <row r="46" spans="1:2" x14ac:dyDescent="0.3">
      <c r="A46" s="6">
        <f t="shared" si="0"/>
        <v>45</v>
      </c>
      <c r="B46" s="11" t="s">
        <v>56</v>
      </c>
    </row>
    <row r="47" spans="1:2" x14ac:dyDescent="0.3">
      <c r="A47" s="6">
        <f t="shared" si="0"/>
        <v>46</v>
      </c>
      <c r="B47" s="12" t="s">
        <v>57</v>
      </c>
    </row>
    <row r="48" spans="1:2" x14ac:dyDescent="0.3">
      <c r="A48" s="6">
        <f t="shared" si="0"/>
        <v>47</v>
      </c>
      <c r="B48" s="11" t="s">
        <v>58</v>
      </c>
    </row>
    <row r="49" spans="1:2" x14ac:dyDescent="0.3">
      <c r="A49" s="6">
        <f t="shared" si="0"/>
        <v>48</v>
      </c>
      <c r="B49" s="11" t="s">
        <v>76</v>
      </c>
    </row>
    <row r="50" spans="1:2" x14ac:dyDescent="0.3">
      <c r="A50" s="6">
        <f t="shared" si="0"/>
        <v>49</v>
      </c>
      <c r="B50" s="11" t="s">
        <v>77</v>
      </c>
    </row>
    <row r="51" spans="1:2" x14ac:dyDescent="0.3">
      <c r="A51" s="14">
        <f t="shared" si="0"/>
        <v>50</v>
      </c>
      <c r="B51" s="9" t="s">
        <v>60</v>
      </c>
    </row>
    <row r="52" spans="1:2" x14ac:dyDescent="0.3">
      <c r="A52" s="14">
        <f t="shared" si="0"/>
        <v>51</v>
      </c>
      <c r="B52" s="9" t="s">
        <v>61</v>
      </c>
    </row>
    <row r="53" spans="1:2" x14ac:dyDescent="0.3">
      <c r="A53" s="14">
        <f t="shared" si="0"/>
        <v>52</v>
      </c>
      <c r="B53" s="9" t="s">
        <v>62</v>
      </c>
    </row>
    <row r="54" spans="1:2" x14ac:dyDescent="0.3">
      <c r="A54" s="14">
        <f t="shared" si="0"/>
        <v>53</v>
      </c>
      <c r="B54" s="9" t="s">
        <v>63</v>
      </c>
    </row>
    <row r="55" spans="1:2" x14ac:dyDescent="0.3">
      <c r="A55" s="14">
        <f t="shared" si="0"/>
        <v>54</v>
      </c>
      <c r="B55" s="9" t="s">
        <v>64</v>
      </c>
    </row>
    <row r="56" spans="1:2" x14ac:dyDescent="0.3">
      <c r="A56" s="14">
        <f t="shared" si="0"/>
        <v>55</v>
      </c>
      <c r="B56" s="9" t="s">
        <v>65</v>
      </c>
    </row>
    <row r="57" spans="1:2" x14ac:dyDescent="0.3">
      <c r="A57" s="14">
        <f t="shared" si="0"/>
        <v>56</v>
      </c>
      <c r="B57" s="9" t="s">
        <v>66</v>
      </c>
    </row>
    <row r="58" spans="1:2" x14ac:dyDescent="0.3">
      <c r="A58" s="14">
        <f t="shared" si="0"/>
        <v>57</v>
      </c>
      <c r="B58" s="9" t="s">
        <v>67</v>
      </c>
    </row>
    <row r="59" spans="1:2" x14ac:dyDescent="0.3">
      <c r="A59" s="14">
        <f t="shared" si="0"/>
        <v>58</v>
      </c>
      <c r="B59" s="9" t="s">
        <v>68</v>
      </c>
    </row>
    <row r="60" spans="1:2" x14ac:dyDescent="0.3">
      <c r="A60" s="14">
        <f t="shared" si="0"/>
        <v>59</v>
      </c>
      <c r="B60" s="9" t="s">
        <v>69</v>
      </c>
    </row>
    <row r="61" spans="1:2" x14ac:dyDescent="0.3">
      <c r="A61" s="14">
        <f t="shared" si="0"/>
        <v>60</v>
      </c>
      <c r="B61" s="9" t="s">
        <v>74</v>
      </c>
    </row>
    <row r="62" spans="1:2" x14ac:dyDescent="0.3">
      <c r="A62" s="14">
        <f t="shared" si="0"/>
        <v>61</v>
      </c>
      <c r="B62" s="9" t="s">
        <v>70</v>
      </c>
    </row>
    <row r="63" spans="1:2" x14ac:dyDescent="0.3">
      <c r="A63" s="14">
        <f t="shared" si="0"/>
        <v>62</v>
      </c>
      <c r="B63" s="9" t="s">
        <v>71</v>
      </c>
    </row>
    <row r="64" spans="1:2" x14ac:dyDescent="0.3">
      <c r="A64" s="14">
        <f t="shared" si="0"/>
        <v>63</v>
      </c>
      <c r="B64" s="9" t="s">
        <v>72</v>
      </c>
    </row>
    <row r="65" spans="1:2" x14ac:dyDescent="0.3">
      <c r="A65" s="14">
        <f t="shared" si="0"/>
        <v>64</v>
      </c>
      <c r="B65" s="9" t="s">
        <v>73</v>
      </c>
    </row>
    <row r="66" spans="1:2" x14ac:dyDescent="0.3">
      <c r="A66" s="14">
        <f t="shared" si="0"/>
        <v>65</v>
      </c>
      <c r="B66" s="9" t="s">
        <v>75</v>
      </c>
    </row>
    <row r="68" spans="1:2" ht="14.7" x14ac:dyDescent="0.35">
      <c r="B68" s="10" t="s">
        <v>59</v>
      </c>
    </row>
  </sheetData>
  <autoFilter ref="A1:B66"/>
  <hyperlinks>
    <hyperlink ref="B6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menors 2019 - IIAB</vt:lpstr>
      <vt:lpstr>Relació Aj BCN+Ens Grup</vt:lpstr>
      <vt:lpstr>'Relació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2020-11-16T09:09:37Z</dcterms:modified>
</cp:coreProperties>
</file>