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" yWindow="-14" windowWidth="16777" windowHeight="5040"/>
  </bookViews>
  <sheets>
    <sheet name="menors" sheetId="1" r:id="rId1"/>
    <sheet name="menors a genèrica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F60" i="2" l="1"/>
  <c r="C12" i="1" l="1"/>
  <c r="C11" i="1"/>
  <c r="F21" i="2"/>
  <c r="F20" i="2"/>
  <c r="F18" i="2"/>
  <c r="F13" i="2"/>
  <c r="C9" i="2" s="1"/>
  <c r="F12" i="2"/>
</calcChain>
</file>

<file path=xl/sharedStrings.xml><?xml version="1.0" encoding="utf-8"?>
<sst xmlns="http://schemas.openxmlformats.org/spreadsheetml/2006/main" count="446" uniqueCount="192">
  <si>
    <t>Proveïdor</t>
  </si>
  <si>
    <t>Objecte del contracte</t>
  </si>
  <si>
    <t>Data
adjudicació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</si>
  <si>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</si>
  <si>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</si>
  <si>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</si>
  <si>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r>
      <t xml:space="preserve">Import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</si>
  <si>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ENS:    AGÈNCIA D'ECOLOGIA URBANA DE BARCELONA</t>
  </si>
  <si>
    <t>Els contractes menors de l'Agència d'Ecologia Urbana de Barcelona són aquells que no superen l'import de  17.999€ per serveis i/o subministraments</t>
  </si>
  <si>
    <t>Serveis</t>
  </si>
  <si>
    <t>Subministrament</t>
  </si>
  <si>
    <t>Adquisició llicències GEOMEDIA 2017</t>
  </si>
  <si>
    <t>Contractació serveis missatgeria 2017</t>
  </si>
  <si>
    <t>INTERGRAPH ESPAÑA, SA</t>
  </si>
  <si>
    <t xml:space="preserve"> </t>
  </si>
  <si>
    <t xml:space="preserve">Servei de personal i nòmines </t>
  </si>
  <si>
    <t>Contractació per la compra de material d'oficina no inventariable 2017</t>
  </si>
  <si>
    <t xml:space="preserve">Adquisició de material d'informàtica no inventariable </t>
  </si>
  <si>
    <t>Adquisició odinador portàtil SURFACE PRO 4 C17 512gb 16 GB</t>
  </si>
  <si>
    <t>Contractació del servei d'agència de viatges per l'any 2017</t>
  </si>
  <si>
    <t>Subministrament aigua embotellada</t>
  </si>
  <si>
    <t xml:space="preserve">VIVA AQUA SERVICE SPAIN, SA </t>
  </si>
  <si>
    <t xml:space="preserve">VIATGES JULIÀ </t>
  </si>
  <si>
    <t xml:space="preserve">TRACK, ASISTENCIA Y CONSULTING, SL </t>
  </si>
  <si>
    <t>Servei de manteniment de dominis</t>
  </si>
  <si>
    <t>Contractació línia telefònica de dades</t>
  </si>
  <si>
    <t>VODAFONE ESPAÑA, SA</t>
  </si>
  <si>
    <t>Contractació línia telèfon mòbil</t>
  </si>
  <si>
    <t>ORANGE</t>
  </si>
  <si>
    <t>RICOH</t>
  </si>
  <si>
    <t xml:space="preserve">Contractació servei fotocòpies 2017 </t>
  </si>
  <si>
    <t>ID GRUP, S.A</t>
  </si>
  <si>
    <t>A59367458</t>
  </si>
  <si>
    <t>19.01.2017</t>
  </si>
  <si>
    <t>20.01.2017</t>
  </si>
  <si>
    <t>U66332040</t>
  </si>
  <si>
    <t>18.01.2017</t>
  </si>
  <si>
    <t>A41810920</t>
  </si>
  <si>
    <t>A08323404</t>
  </si>
  <si>
    <t>B61395141</t>
  </si>
  <si>
    <t>17.01.2017</t>
  </si>
  <si>
    <t>A28768380</t>
  </si>
  <si>
    <t>A80907397</t>
  </si>
  <si>
    <t>A082009812</t>
  </si>
  <si>
    <t>Renovació servei de manteniment -</t>
  </si>
  <si>
    <t xml:space="preserve"> IMPALA</t>
  </si>
  <si>
    <t xml:space="preserve"> ACRPLUS</t>
  </si>
  <si>
    <t>Subscripcíó a l'Associació de Ciutats i Regions Sost.Recursos (2017)-</t>
  </si>
  <si>
    <t>BE4-554249-95</t>
  </si>
  <si>
    <t>01.03.2017</t>
  </si>
  <si>
    <t>Ambròs Buendia</t>
  </si>
  <si>
    <t xml:space="preserve">Disseny logotip Superilles </t>
  </si>
  <si>
    <t>J66461757</t>
  </si>
  <si>
    <t>B60696721 </t>
  </si>
  <si>
    <t xml:space="preserve">MENORS A GENÈRICA </t>
  </si>
  <si>
    <r>
      <t xml:space="preserve">* 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i/>
        <sz val="10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i/>
        <sz val="10"/>
        <color theme="1"/>
        <rFont val="Calibri"/>
        <family val="2"/>
        <scheme val="minor"/>
      </rPr>
      <t xml:space="preserve">    </t>
    </r>
  </si>
  <si>
    <t>ENS:   Agència d'Ecologia Urbana de Barcelona</t>
  </si>
  <si>
    <t xml:space="preserve">Trimestralment, però, s'informa de la despesa efectuada. </t>
  </si>
  <si>
    <t>IMPORT TOTAL :</t>
  </si>
  <si>
    <t>A genèrica núm.</t>
  </si>
  <si>
    <t>Data
factura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</si>
  <si>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</si>
  <si>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</si>
  <si>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31.03.2017</t>
  </si>
  <si>
    <t xml:space="preserve"> DHL</t>
  </si>
  <si>
    <t>B20861282</t>
  </si>
  <si>
    <t>FUTURA EXPRESS</t>
  </si>
  <si>
    <t>B66502592</t>
  </si>
  <si>
    <t>Contractació serveis missatgeria 2018</t>
  </si>
  <si>
    <t>31.01.2017</t>
  </si>
  <si>
    <t>RICOH SISTEMAS UTE</t>
  </si>
  <si>
    <t>30.01.2017</t>
  </si>
  <si>
    <t>CONTROL</t>
  </si>
  <si>
    <t>A08588170</t>
  </si>
  <si>
    <t>Lyreco</t>
  </si>
  <si>
    <t>A79206223</t>
  </si>
  <si>
    <t>Contractació per la compra de material d'oficina no inventariable 2018</t>
  </si>
  <si>
    <t>Bechtle Direct S.L.</t>
  </si>
  <si>
    <t>B83029440</t>
  </si>
  <si>
    <t xml:space="preserve">NOMBRE CONTRACTES MENORS:    </t>
  </si>
  <si>
    <t xml:space="preserve">IMPORT TOTAL MENORS:       </t>
  </si>
  <si>
    <t>30.06.2017</t>
  </si>
  <si>
    <t>Salomó Bonet Godó</t>
  </si>
  <si>
    <t>B66465717</t>
  </si>
  <si>
    <t>Assessorament de personal i nòmines Agència</t>
  </si>
  <si>
    <t>serveis</t>
  </si>
  <si>
    <t>20.04.2017</t>
  </si>
  <si>
    <t>AOC</t>
  </si>
  <si>
    <t>1791815416001</t>
  </si>
  <si>
    <t>Provisió del model simulació nous sistema transport públic del Districte Metropolità de Quito</t>
  </si>
  <si>
    <t>14.06.2017</t>
  </si>
  <si>
    <t>COVIAL&amp;ASO, S.A.</t>
  </si>
  <si>
    <t>1791811879001</t>
  </si>
  <si>
    <t>Servei d'infraestructura intermodal pel sistema de Transport Públic DMQ</t>
  </si>
  <si>
    <t>31.06.2017</t>
  </si>
  <si>
    <t>Ander Bilbao Figueroa</t>
  </si>
  <si>
    <t>78942028W</t>
  </si>
  <si>
    <t>Treballs en el marc del projecte Vilawat</t>
  </si>
  <si>
    <t>22.06.2017</t>
  </si>
  <si>
    <t>RICOH España S.L.U</t>
  </si>
  <si>
    <t>B82080177</t>
  </si>
  <si>
    <t>Adquisició targetes gràfiques</t>
  </si>
  <si>
    <t>29.06.2017</t>
  </si>
  <si>
    <t>Diego Fernando Aguirre Burneo</t>
  </si>
  <si>
    <t>1102644307001</t>
  </si>
  <si>
    <t>Proposta i millora infraestructura vial pel DMQ</t>
  </si>
  <si>
    <t>31.05.2017</t>
  </si>
  <si>
    <t>ARS AMBIENTE S.L.R</t>
  </si>
  <si>
    <t>02636190122</t>
  </si>
  <si>
    <t>Estudio para la mejora recogida residuos Ayuntamiento St Just</t>
  </si>
  <si>
    <t>B08323404</t>
  </si>
  <si>
    <t>A82009812</t>
  </si>
  <si>
    <t>Contractació compra de material no inventariable</t>
  </si>
  <si>
    <t>Aniser Facility, S.L.U</t>
  </si>
  <si>
    <t>B17601634</t>
  </si>
  <si>
    <t>Suport tècnic al projecte Vilawat</t>
  </si>
  <si>
    <t>30.09.2017</t>
  </si>
  <si>
    <t>Eurofirms Talent, S.L.U</t>
  </si>
  <si>
    <t>B17601626</t>
  </si>
  <si>
    <t>Gestió servei enquestes</t>
  </si>
  <si>
    <t>TELOALKILO ¬ VISUALS, S.L.</t>
  </si>
  <si>
    <t>B66528019</t>
  </si>
  <si>
    <t>Suport organització Thematic Event Green Cap</t>
  </si>
  <si>
    <t>EVACOLOR, S.L.U</t>
  </si>
  <si>
    <t>B80790991</t>
  </si>
  <si>
    <t>HOTEL COLON</t>
  </si>
  <si>
    <t>A08010043</t>
  </si>
  <si>
    <t>PETRA-REST.CARPANTA, S.L.</t>
  </si>
  <si>
    <t>B08847527</t>
  </si>
  <si>
    <t>DESFERM, S.L.</t>
  </si>
  <si>
    <t>B59360990</t>
  </si>
  <si>
    <t>HOLTROP, S.L.P</t>
  </si>
  <si>
    <t>B64985468</t>
  </si>
  <si>
    <t>ECOSERVEIS</t>
  </si>
  <si>
    <t>G60037348</t>
  </si>
  <si>
    <t>SOCIETAT ORGÀNICA</t>
  </si>
  <si>
    <t>F66674805</t>
  </si>
  <si>
    <t>SALAS PRAT</t>
  </si>
  <si>
    <t>xxxxx535R</t>
  </si>
  <si>
    <t>La Bruixa, Neteges Generals i Manteniments, S.L.</t>
  </si>
  <si>
    <t>B61399408</t>
  </si>
  <si>
    <t>Servei de neteja de les oficines Agència</t>
  </si>
  <si>
    <t>Gabinete Técnico Auditoria y Consultoria, S.A</t>
  </si>
  <si>
    <t>A58604745</t>
  </si>
  <si>
    <t>Assessorament permanent</t>
  </si>
  <si>
    <t>Quirón Prevención, S.L.U</t>
  </si>
  <si>
    <t>B84412683</t>
  </si>
  <si>
    <t>Servei vigilància mèdica i de la salud</t>
  </si>
  <si>
    <t>Mertixell Casellas</t>
  </si>
  <si>
    <t>xxxxx841A</t>
  </si>
  <si>
    <t>Suport tasques recollida selectiva</t>
  </si>
  <si>
    <t>Multicriteri, S.L.</t>
  </si>
  <si>
    <t>B66977406</t>
  </si>
  <si>
    <t>Suport simulacions TransCad</t>
  </si>
  <si>
    <t>Sergio Fabian</t>
  </si>
  <si>
    <t>xxxxx894J</t>
  </si>
  <si>
    <t>Suport projectes Vilawat</t>
  </si>
  <si>
    <t>31.12.2017</t>
  </si>
  <si>
    <t>Climatrol, S.A.</t>
  </si>
  <si>
    <t>A08120586</t>
  </si>
  <si>
    <t xml:space="preserve">Reparacions a les oficines de l'Agència </t>
  </si>
  <si>
    <t>CATALONIA LA PEDRERA</t>
  </si>
  <si>
    <t>B17085622</t>
  </si>
  <si>
    <t>Despeses vinculades a la formació de 3 tècnics Habana</t>
  </si>
  <si>
    <t>LYRECO</t>
  </si>
  <si>
    <r>
      <t>PRIMER, SEGON, TERCER I QUART TRIMESTRE:</t>
    </r>
    <r>
      <rPr>
        <b/>
        <i/>
        <u/>
        <sz val="10"/>
        <color theme="1"/>
        <rFont val="Calibri"/>
        <family val="2"/>
        <scheme val="minor"/>
      </rPr>
      <t>1 de gener a 31 de desembre de 2017</t>
    </r>
  </si>
  <si>
    <t>Maria Antonia del Hoyo Sanchez</t>
  </si>
  <si>
    <t>xxxxx856V</t>
  </si>
  <si>
    <t>Suport treballs tècnics en el marc conveni Extremadura</t>
  </si>
  <si>
    <t>ZEROHUB, S.C.C.L</t>
  </si>
  <si>
    <t>F66771981</t>
  </si>
  <si>
    <t>Serveis de consultoria estratègica en el marc del projecte Vilawatt</t>
  </si>
  <si>
    <t>Drauta Ingenieria, S.L.U</t>
  </si>
  <si>
    <t>B65239410</t>
  </si>
  <si>
    <t>Hosting i allotjament - Drauta</t>
  </si>
  <si>
    <t>Mcrit</t>
  </si>
  <si>
    <t>B58677428</t>
  </si>
  <si>
    <t xml:space="preserve">Software Lupa en Geomedia </t>
  </si>
  <si>
    <t>CALIPER</t>
  </si>
  <si>
    <t>Manteniment i actualització TransCad</t>
  </si>
  <si>
    <t>Mediaactive Servicios Informáticos</t>
  </si>
  <si>
    <t>B61995270</t>
  </si>
  <si>
    <t>Impressió tríptics</t>
  </si>
  <si>
    <t>Ajuntament de Barcelona</t>
  </si>
  <si>
    <t>P0801900B</t>
  </si>
  <si>
    <t>Repercussió costos auditoria</t>
  </si>
  <si>
    <t>Alter ego web services, S.L.</t>
  </si>
  <si>
    <t>B55087761</t>
  </si>
  <si>
    <t>Contractes de domini</t>
  </si>
  <si>
    <t>Mcrit, S.L.</t>
  </si>
  <si>
    <t>Suport digitalització SIG</t>
  </si>
  <si>
    <r>
      <t xml:space="preserve">PRIMER, SEGON, TERCER I QUART TRIMESTRE:     </t>
    </r>
    <r>
      <rPr>
        <b/>
        <i/>
        <u/>
        <sz val="12"/>
        <color theme="1"/>
        <rFont val="Arial"/>
        <family val="2"/>
      </rPr>
      <t>1 de gener a 31 de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</si>
</sst>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5" fillId="0" borderId="0" xfId="0" applyFont="1"/>
    <xf numFmtId="14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6" fillId="0" borderId="0" xfId="0" quotePrefix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/>
    <xf numFmtId="0" fontId="0" fillId="3" borderId="0" xfId="0" applyFill="1" applyAlignment="1">
      <alignment horizontal="center"/>
    </xf>
    <xf numFmtId="0" fontId="11" fillId="3" borderId="0" xfId="0" applyFont="1" applyFill="1" applyAlignment="1"/>
    <xf numFmtId="0" fontId="1" fillId="3" borderId="0" xfId="0" applyFont="1" applyFill="1"/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1" applyNumberFormat="1" applyFont="1" applyFill="1" applyBorder="1"/>
    <xf numFmtId="0" fontId="14" fillId="0" borderId="2" xfId="1" applyNumberFormat="1" applyFont="1" applyFill="1" applyBorder="1"/>
    <xf numFmtId="0" fontId="0" fillId="0" borderId="0" xfId="0" applyFill="1"/>
    <xf numFmtId="0" fontId="0" fillId="0" borderId="2" xfId="0" applyFill="1" applyBorder="1"/>
    <xf numFmtId="0" fontId="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15" fillId="3" borderId="0" xfId="0" applyFont="1" applyFill="1" applyAlignment="1">
      <alignment horizontal="center" vertical="top"/>
    </xf>
    <xf numFmtId="0" fontId="15" fillId="3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3" borderId="0" xfId="0" applyFont="1" applyFill="1" applyAlignment="1"/>
    <xf numFmtId="0" fontId="15" fillId="3" borderId="0" xfId="0" applyFont="1" applyFill="1" applyAlignment="1">
      <alignment horizontal="center"/>
    </xf>
    <xf numFmtId="0" fontId="3" fillId="3" borderId="0" xfId="0" applyFont="1" applyFill="1"/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vertical="top" wrapText="1"/>
    </xf>
    <xf numFmtId="0" fontId="16" fillId="3" borderId="10" xfId="0" applyFont="1" applyFill="1" applyBorder="1" applyAlignment="1">
      <alignment horizontal="center" vertical="top" wrapText="1"/>
    </xf>
    <xf numFmtId="0" fontId="8" fillId="3" borderId="0" xfId="0" applyFont="1" applyFill="1" applyAlignment="1"/>
    <xf numFmtId="44" fontId="3" fillId="3" borderId="0" xfId="0" applyNumberFormat="1" applyFont="1" applyFill="1"/>
    <xf numFmtId="4" fontId="3" fillId="3" borderId="0" xfId="0" applyNumberFormat="1" applyFont="1" applyFill="1" applyBorder="1" applyAlignment="1">
      <alignment horizontal="left"/>
    </xf>
    <xf numFmtId="0" fontId="15" fillId="0" borderId="0" xfId="0" applyFont="1" applyBorder="1"/>
    <xf numFmtId="14" fontId="18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14" fontId="0" fillId="0" borderId="2" xfId="0" applyNumberFormat="1" applyFill="1" applyBorder="1" applyAlignment="1">
      <alignment horizontal="center" vertical="center"/>
    </xf>
    <xf numFmtId="164" fontId="2" fillId="0" borderId="0" xfId="0" applyNumberFormat="1" applyFont="1"/>
    <xf numFmtId="0" fontId="16" fillId="3" borderId="3" xfId="0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16" fillId="3" borderId="7" xfId="0" applyFont="1" applyFill="1" applyBorder="1" applyAlignment="1">
      <alignment vertical="top" wrapText="1"/>
    </xf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165" fontId="0" fillId="0" borderId="2" xfId="0" applyNumberFormat="1" applyFill="1" applyBorder="1" applyAlignment="1">
      <alignment horizontal="center"/>
    </xf>
    <xf numFmtId="0" fontId="19" fillId="3" borderId="0" xfId="0" applyFont="1" applyFill="1" applyAlignment="1">
      <alignment vertical="top"/>
    </xf>
    <xf numFmtId="164" fontId="0" fillId="0" borderId="2" xfId="0" applyNumberFormat="1" applyBorder="1"/>
  </cellXfs>
  <cellStyles count="2">
    <cellStyle name="Coma" xfId="1" builtinId="3"/>
    <cellStyle name="Normal" xfId="0" builtinId="0"/>
  </cellStyles>
  <dxfs count="329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47625</xdr:rowOff>
    </xdr:from>
    <xdr:to>
      <xdr:col>1</xdr:col>
      <xdr:colOff>831272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3" y="47625"/>
          <a:ext cx="1747925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"/>
  <sheetViews>
    <sheetView tabSelected="1" workbookViewId="0">
      <selection activeCell="B11" sqref="B11"/>
    </sheetView>
  </sheetViews>
  <sheetFormatPr defaultColWidth="9.125" defaultRowHeight="14.3" x14ac:dyDescent="0.25"/>
  <cols>
    <col min="1" max="1" width="12.875" customWidth="1"/>
    <col min="2" max="2" width="42.875" customWidth="1"/>
    <col min="3" max="3" width="16.875" customWidth="1"/>
    <col min="4" max="4" width="58" customWidth="1"/>
    <col min="5" max="5" width="19.875" customWidth="1"/>
    <col min="6" max="6" width="18" customWidth="1"/>
  </cols>
  <sheetData>
    <row r="1" spans="1:23" ht="25.5" customHeight="1" x14ac:dyDescent="0.3">
      <c r="A1" s="3"/>
    </row>
    <row r="4" spans="1:23" ht="28.55" customHeight="1" x14ac:dyDescent="0.3">
      <c r="A4" s="26" t="s">
        <v>5</v>
      </c>
      <c r="B4" s="27"/>
      <c r="C4" s="28"/>
      <c r="D4" s="28"/>
      <c r="E4" s="28"/>
      <c r="F4" s="27"/>
      <c r="G4" s="28"/>
    </row>
    <row r="5" spans="1:23" ht="20.399999999999999" customHeight="1" x14ac:dyDescent="0.3">
      <c r="A5" s="29"/>
      <c r="B5" s="27"/>
      <c r="C5" s="28"/>
      <c r="D5" s="28"/>
      <c r="E5" s="28"/>
      <c r="F5" s="27"/>
      <c r="G5" s="28"/>
    </row>
    <row r="6" spans="1:23" s="39" customFormat="1" ht="25.5" customHeight="1" x14ac:dyDescent="0.25">
      <c r="A6" s="34" t="s">
        <v>191</v>
      </c>
      <c r="B6" s="35"/>
      <c r="C6" s="36"/>
      <c r="D6" s="36"/>
      <c r="E6" s="36"/>
      <c r="F6" s="37"/>
      <c r="G6" s="38"/>
    </row>
    <row r="7" spans="1:23" ht="20.399999999999999" customHeight="1" x14ac:dyDescent="0.25">
      <c r="A7" s="32" t="s">
        <v>7</v>
      </c>
      <c r="B7" s="31"/>
      <c r="C7" s="33"/>
      <c r="D7" s="28"/>
      <c r="E7" s="28"/>
      <c r="F7" s="27"/>
      <c r="G7" s="28"/>
    </row>
    <row r="8" spans="1:23" ht="22.6" customHeight="1" x14ac:dyDescent="0.3">
      <c r="A8" s="30"/>
      <c r="B8" s="31"/>
      <c r="C8" s="28"/>
      <c r="D8" s="28"/>
      <c r="E8" s="28"/>
      <c r="F8" s="27"/>
      <c r="G8" s="28"/>
    </row>
    <row r="9" spans="1:23" ht="22.6" customHeight="1" x14ac:dyDescent="0.3">
      <c r="A9" s="6" t="s">
        <v>8</v>
      </c>
    </row>
    <row r="10" spans="1:23" ht="18" customHeight="1" x14ac:dyDescent="0.35">
      <c r="A10" s="2"/>
      <c r="D10" s="1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8" customHeight="1" x14ac:dyDescent="0.3">
      <c r="A11" s="1" t="s">
        <v>79</v>
      </c>
      <c r="C11" s="1">
        <f>COUNTA(E:E)-1</f>
        <v>37</v>
      </c>
      <c r="D11" s="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20.9" customHeight="1" x14ac:dyDescent="0.3">
      <c r="A12" s="1" t="s">
        <v>80</v>
      </c>
      <c r="C12" s="68">
        <f>SUM(E:E)</f>
        <v>208367.1</v>
      </c>
      <c r="D12" s="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8" customHeight="1" x14ac:dyDescent="0.25"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41" customFormat="1" ht="38.4" customHeight="1" x14ac:dyDescent="0.25">
      <c r="A14" s="40" t="s">
        <v>2</v>
      </c>
      <c r="B14" s="13" t="s">
        <v>0</v>
      </c>
      <c r="C14" s="13" t="s">
        <v>3</v>
      </c>
      <c r="D14" s="13" t="s">
        <v>1</v>
      </c>
      <c r="E14" s="40" t="s">
        <v>6</v>
      </c>
      <c r="F14" s="40" t="s">
        <v>4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18" customHeight="1" x14ac:dyDescent="0.25">
      <c r="A15" s="7" t="s">
        <v>36</v>
      </c>
      <c r="B15" s="43" t="s">
        <v>13</v>
      </c>
      <c r="C15" s="8" t="s">
        <v>41</v>
      </c>
      <c r="D15" s="9" t="s">
        <v>11</v>
      </c>
      <c r="E15" s="10">
        <v>3690.5</v>
      </c>
      <c r="F15" s="11" t="s">
        <v>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8" customHeight="1" x14ac:dyDescent="0.25">
      <c r="A16" s="7" t="s">
        <v>40</v>
      </c>
      <c r="B16" s="43" t="s">
        <v>14</v>
      </c>
      <c r="C16" s="8"/>
      <c r="D16" s="9" t="s">
        <v>12</v>
      </c>
      <c r="E16" s="10">
        <v>3630</v>
      </c>
      <c r="F16" s="11" t="s">
        <v>9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8" customHeight="1" x14ac:dyDescent="0.25">
      <c r="A17" s="7" t="s">
        <v>36</v>
      </c>
      <c r="B17" s="43" t="s">
        <v>22</v>
      </c>
      <c r="C17" s="8" t="s">
        <v>38</v>
      </c>
      <c r="D17" s="9" t="s">
        <v>19</v>
      </c>
      <c r="E17" s="10">
        <v>17990</v>
      </c>
      <c r="F17" s="11" t="s">
        <v>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8" customHeight="1" x14ac:dyDescent="0.25">
      <c r="A18" s="7" t="s">
        <v>36</v>
      </c>
      <c r="B18" s="43" t="s">
        <v>21</v>
      </c>
      <c r="C18" s="8" t="s">
        <v>37</v>
      </c>
      <c r="D18" s="9" t="s">
        <v>20</v>
      </c>
      <c r="E18" s="10">
        <v>1815</v>
      </c>
      <c r="F18" s="11" t="s">
        <v>10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8" customHeight="1" x14ac:dyDescent="0.25">
      <c r="A19" s="7" t="s">
        <v>36</v>
      </c>
      <c r="B19" s="44" t="s">
        <v>23</v>
      </c>
      <c r="C19" s="8" t="s">
        <v>39</v>
      </c>
      <c r="D19" s="9" t="s">
        <v>24</v>
      </c>
      <c r="E19" s="10">
        <v>2420</v>
      </c>
      <c r="F19" s="11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8" customHeight="1" x14ac:dyDescent="0.25">
      <c r="A20" s="7" t="s">
        <v>36</v>
      </c>
      <c r="B20" s="44" t="s">
        <v>26</v>
      </c>
      <c r="C20" s="8" t="s">
        <v>42</v>
      </c>
      <c r="D20" s="9" t="s">
        <v>25</v>
      </c>
      <c r="E20" s="10">
        <v>600</v>
      </c>
      <c r="F20" s="11" t="s">
        <v>9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8" customHeight="1" x14ac:dyDescent="0.25">
      <c r="A21" s="7" t="s">
        <v>34</v>
      </c>
      <c r="B21" s="45"/>
      <c r="C21" s="8"/>
      <c r="D21" s="43" t="s">
        <v>15</v>
      </c>
      <c r="E21" s="10">
        <v>6050</v>
      </c>
      <c r="F21" s="11" t="s">
        <v>9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8" customHeight="1" x14ac:dyDescent="0.25">
      <c r="A22" s="7" t="s">
        <v>33</v>
      </c>
      <c r="B22" s="44" t="s">
        <v>28</v>
      </c>
      <c r="C22" s="8" t="s">
        <v>43</v>
      </c>
      <c r="D22" s="9" t="s">
        <v>27</v>
      </c>
      <c r="E22" s="10">
        <v>3025</v>
      </c>
      <c r="F22" s="11" t="s">
        <v>9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8" customHeight="1" x14ac:dyDescent="0.25">
      <c r="A23" s="7" t="s">
        <v>34</v>
      </c>
      <c r="B23" s="46"/>
      <c r="C23" s="8"/>
      <c r="D23" s="44" t="s">
        <v>16</v>
      </c>
      <c r="E23" s="10">
        <v>3500</v>
      </c>
      <c r="F23" s="11" t="s">
        <v>10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8" customHeight="1" x14ac:dyDescent="0.25">
      <c r="A24" s="7" t="s">
        <v>34</v>
      </c>
      <c r="B24" s="46"/>
      <c r="C24" s="8"/>
      <c r="D24" s="44" t="s">
        <v>17</v>
      </c>
      <c r="E24" s="10">
        <v>3630</v>
      </c>
      <c r="F24" s="11" t="s">
        <v>10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8" customHeight="1" x14ac:dyDescent="0.25">
      <c r="A25" s="7" t="s">
        <v>34</v>
      </c>
      <c r="B25" s="44" t="s">
        <v>29</v>
      </c>
      <c r="C25" s="8" t="s">
        <v>35</v>
      </c>
      <c r="D25" s="9" t="s">
        <v>30</v>
      </c>
      <c r="E25" s="10">
        <v>3500</v>
      </c>
      <c r="F25" s="11" t="s">
        <v>9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8" customHeight="1" x14ac:dyDescent="0.25">
      <c r="A26" s="7" t="s">
        <v>33</v>
      </c>
      <c r="B26" s="44" t="s">
        <v>31</v>
      </c>
      <c r="C26" s="8" t="s">
        <v>32</v>
      </c>
      <c r="D26" s="9" t="s">
        <v>18</v>
      </c>
      <c r="E26" s="10">
        <v>2444.1999999999998</v>
      </c>
      <c r="F26" s="11" t="s">
        <v>10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8" customHeight="1" x14ac:dyDescent="0.25">
      <c r="A27" s="7" t="s">
        <v>40</v>
      </c>
      <c r="B27" s="44" t="s">
        <v>46</v>
      </c>
      <c r="C27" s="8" t="s">
        <v>48</v>
      </c>
      <c r="D27" s="9" t="s">
        <v>47</v>
      </c>
      <c r="E27" s="10">
        <v>250</v>
      </c>
      <c r="F27" s="11" t="s">
        <v>9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8" customHeight="1" x14ac:dyDescent="0.25">
      <c r="A28" s="7" t="s">
        <v>49</v>
      </c>
      <c r="B28" s="44" t="s">
        <v>50</v>
      </c>
      <c r="C28" s="8" t="s">
        <v>52</v>
      </c>
      <c r="D28" s="9" t="s">
        <v>51</v>
      </c>
      <c r="E28" s="10">
        <v>605</v>
      </c>
      <c r="F28" s="11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8" customHeight="1" x14ac:dyDescent="0.25">
      <c r="A29" s="7" t="s">
        <v>49</v>
      </c>
      <c r="B29" s="44" t="s">
        <v>45</v>
      </c>
      <c r="C29" s="8" t="s">
        <v>53</v>
      </c>
      <c r="D29" s="9" t="s">
        <v>44</v>
      </c>
      <c r="E29" s="10">
        <v>3000</v>
      </c>
      <c r="F29" s="11" t="s">
        <v>9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8" customHeight="1" x14ac:dyDescent="0.25">
      <c r="A30" s="7" t="s">
        <v>81</v>
      </c>
      <c r="B30" s="44" t="s">
        <v>82</v>
      </c>
      <c r="C30" s="8" t="s">
        <v>83</v>
      </c>
      <c r="D30" s="9" t="s">
        <v>84</v>
      </c>
      <c r="E30" s="10">
        <v>919.6</v>
      </c>
      <c r="F30" s="11" t="s">
        <v>85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8" customHeight="1" x14ac:dyDescent="0.25">
      <c r="A31" s="7" t="s">
        <v>86</v>
      </c>
      <c r="B31" s="44" t="s">
        <v>87</v>
      </c>
      <c r="C31" s="8" t="s">
        <v>88</v>
      </c>
      <c r="D31" s="9" t="s">
        <v>89</v>
      </c>
      <c r="E31" s="10">
        <v>21199.200000000001</v>
      </c>
      <c r="F31" s="11" t="s">
        <v>85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8" customHeight="1" x14ac:dyDescent="0.25">
      <c r="A32" s="7" t="s">
        <v>90</v>
      </c>
      <c r="B32" s="44" t="s">
        <v>91</v>
      </c>
      <c r="C32" s="8" t="s">
        <v>92</v>
      </c>
      <c r="D32" s="9" t="s">
        <v>93</v>
      </c>
      <c r="E32" s="10">
        <v>18200.82</v>
      </c>
      <c r="F32" s="11" t="s">
        <v>85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8" customHeight="1" x14ac:dyDescent="0.25">
      <c r="A33" s="7" t="s">
        <v>94</v>
      </c>
      <c r="B33" s="44" t="s">
        <v>95</v>
      </c>
      <c r="C33" s="8" t="s">
        <v>96</v>
      </c>
      <c r="D33" s="9" t="s">
        <v>97</v>
      </c>
      <c r="E33" s="10">
        <v>5445</v>
      </c>
      <c r="F33" s="11" t="s">
        <v>85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8" customHeight="1" x14ac:dyDescent="0.25">
      <c r="A34" s="7" t="s">
        <v>98</v>
      </c>
      <c r="B34" s="44" t="s">
        <v>99</v>
      </c>
      <c r="C34" s="8" t="s">
        <v>100</v>
      </c>
      <c r="D34" s="9" t="s">
        <v>101</v>
      </c>
      <c r="E34" s="10">
        <v>3117.08</v>
      </c>
      <c r="F34" s="11" t="s">
        <v>85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8" customHeight="1" x14ac:dyDescent="0.25">
      <c r="A35" s="7" t="s">
        <v>102</v>
      </c>
      <c r="B35" s="44" t="s">
        <v>103</v>
      </c>
      <c r="C35" s="8" t="s">
        <v>104</v>
      </c>
      <c r="D35" s="9" t="s">
        <v>105</v>
      </c>
      <c r="E35" s="10">
        <v>14762</v>
      </c>
      <c r="F35" s="11" t="s">
        <v>85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8" customHeight="1" x14ac:dyDescent="0.25">
      <c r="A36" s="7" t="s">
        <v>106</v>
      </c>
      <c r="B36" s="44" t="s">
        <v>107</v>
      </c>
      <c r="C36" s="8" t="s">
        <v>108</v>
      </c>
      <c r="D36" s="9" t="s">
        <v>109</v>
      </c>
      <c r="E36" s="10">
        <v>2420</v>
      </c>
      <c r="F36" s="11" t="s">
        <v>85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8" customHeight="1" x14ac:dyDescent="0.25">
      <c r="A37" s="7">
        <v>43008</v>
      </c>
      <c r="B37" s="44" t="s">
        <v>139</v>
      </c>
      <c r="C37" s="8" t="s">
        <v>140</v>
      </c>
      <c r="D37" s="9" t="s">
        <v>141</v>
      </c>
      <c r="E37" s="10">
        <v>7000</v>
      </c>
      <c r="F37" s="11" t="s">
        <v>85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8" customHeight="1" x14ac:dyDescent="0.25">
      <c r="A38" s="7">
        <v>43008</v>
      </c>
      <c r="B38" s="44" t="s">
        <v>142</v>
      </c>
      <c r="C38" s="8" t="s">
        <v>143</v>
      </c>
      <c r="D38" s="9" t="s">
        <v>144</v>
      </c>
      <c r="E38" s="10">
        <v>3630</v>
      </c>
      <c r="F38" s="11" t="s">
        <v>85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8" customHeight="1" x14ac:dyDescent="0.25">
      <c r="A39" s="7">
        <v>43008</v>
      </c>
      <c r="B39" s="44" t="s">
        <v>145</v>
      </c>
      <c r="C39" s="8" t="s">
        <v>146</v>
      </c>
      <c r="D39" s="9" t="s">
        <v>147</v>
      </c>
      <c r="E39" s="10">
        <v>4900</v>
      </c>
      <c r="F39" s="11" t="s">
        <v>85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8" customHeight="1" x14ac:dyDescent="0.25">
      <c r="A40" s="7">
        <v>43008</v>
      </c>
      <c r="B40" s="44" t="s">
        <v>148</v>
      </c>
      <c r="C40" s="8" t="s">
        <v>149</v>
      </c>
      <c r="D40" s="9" t="s">
        <v>150</v>
      </c>
      <c r="E40" s="10">
        <v>3200</v>
      </c>
      <c r="F40" s="11" t="s">
        <v>85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8" customHeight="1" x14ac:dyDescent="0.25">
      <c r="A41" s="7">
        <v>43008</v>
      </c>
      <c r="B41" s="44" t="s">
        <v>151</v>
      </c>
      <c r="C41" s="8" t="s">
        <v>152</v>
      </c>
      <c r="D41" s="9" t="s">
        <v>153</v>
      </c>
      <c r="E41" s="10">
        <v>15306.5</v>
      </c>
      <c r="F41" s="11" t="s">
        <v>85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8" customHeight="1" x14ac:dyDescent="0.25">
      <c r="A42" s="7">
        <v>43008</v>
      </c>
      <c r="B42" s="44" t="s">
        <v>154</v>
      </c>
      <c r="C42" s="8" t="s">
        <v>155</v>
      </c>
      <c r="D42" s="9" t="s">
        <v>156</v>
      </c>
      <c r="E42" s="10">
        <v>20328</v>
      </c>
      <c r="F42" s="11" t="s">
        <v>85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7"/>
      <c r="B43" s="78" t="s">
        <v>166</v>
      </c>
      <c r="C43" s="8" t="s">
        <v>167</v>
      </c>
      <c r="D43" s="43" t="s">
        <v>168</v>
      </c>
      <c r="E43" s="10">
        <v>7139</v>
      </c>
      <c r="F43" s="77" t="s">
        <v>9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7"/>
      <c r="B44" s="78" t="s">
        <v>169</v>
      </c>
      <c r="C44" s="8" t="s">
        <v>170</v>
      </c>
      <c r="D44" s="43" t="s">
        <v>171</v>
      </c>
      <c r="E44" s="10">
        <v>4840</v>
      </c>
      <c r="F44" s="77" t="s">
        <v>9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7"/>
      <c r="B45" s="78" t="s">
        <v>172</v>
      </c>
      <c r="C45" s="8" t="s">
        <v>173</v>
      </c>
      <c r="D45" s="43" t="s">
        <v>174</v>
      </c>
      <c r="E45" s="10">
        <v>605</v>
      </c>
      <c r="F45" s="77" t="s">
        <v>9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7"/>
      <c r="B46" s="78" t="s">
        <v>175</v>
      </c>
      <c r="C46" s="8" t="s">
        <v>176</v>
      </c>
      <c r="D46" s="43" t="s">
        <v>177</v>
      </c>
      <c r="E46" s="10">
        <v>9196</v>
      </c>
      <c r="F46" s="77" t="s">
        <v>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7"/>
      <c r="B47" s="78" t="s">
        <v>178</v>
      </c>
      <c r="C47" s="8">
        <v>42806868</v>
      </c>
      <c r="D47" s="9" t="s">
        <v>179</v>
      </c>
      <c r="E47" s="10">
        <v>3000</v>
      </c>
      <c r="F47" s="65" t="s">
        <v>9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7"/>
      <c r="B48" s="78" t="s">
        <v>180</v>
      </c>
      <c r="C48" s="8" t="s">
        <v>181</v>
      </c>
      <c r="D48" s="9" t="s">
        <v>182</v>
      </c>
      <c r="E48" s="10">
        <v>60</v>
      </c>
      <c r="F48" s="65" t="s">
        <v>9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7"/>
      <c r="B49" s="11" t="s">
        <v>183</v>
      </c>
      <c r="C49" s="77" t="s">
        <v>184</v>
      </c>
      <c r="D49" s="11" t="s">
        <v>185</v>
      </c>
      <c r="E49" s="81">
        <v>3448.5</v>
      </c>
      <c r="F49" s="65" t="s">
        <v>9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7"/>
      <c r="B50" s="78" t="s">
        <v>186</v>
      </c>
      <c r="C50" s="8" t="s">
        <v>187</v>
      </c>
      <c r="D50" s="43" t="s">
        <v>188</v>
      </c>
      <c r="E50" s="10">
        <v>139.15</v>
      </c>
      <c r="F50" s="65" t="s">
        <v>9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7"/>
      <c r="B51" s="78" t="s">
        <v>189</v>
      </c>
      <c r="C51" s="8" t="s">
        <v>176</v>
      </c>
      <c r="D51" s="43" t="s">
        <v>190</v>
      </c>
      <c r="E51" s="10">
        <v>3361.55</v>
      </c>
      <c r="F51" s="65" t="s">
        <v>9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5"/>
      <c r="B52" s="16"/>
      <c r="C52" s="22"/>
      <c r="D52" s="18"/>
      <c r="E52" s="2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5"/>
      <c r="B53" s="16"/>
      <c r="C53" s="22"/>
      <c r="D53" s="18"/>
      <c r="E53" s="2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5"/>
      <c r="B54" s="16"/>
      <c r="C54" s="22"/>
      <c r="D54" s="18"/>
      <c r="E54" s="2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5"/>
      <c r="B55" s="16"/>
      <c r="C55" s="22"/>
      <c r="D55" s="18"/>
      <c r="E55" s="2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5"/>
      <c r="B56" s="16"/>
      <c r="C56" s="22"/>
      <c r="D56" s="18"/>
      <c r="E56" s="2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5"/>
      <c r="B57" s="16"/>
      <c r="C57" s="22"/>
      <c r="D57" s="18"/>
      <c r="E57" s="2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5"/>
      <c r="B58" s="16"/>
      <c r="C58" s="22"/>
      <c r="D58" s="18"/>
      <c r="E58" s="2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5"/>
      <c r="B59" s="16"/>
      <c r="C59" s="22"/>
      <c r="D59" s="18"/>
      <c r="E59" s="2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5"/>
      <c r="B60" s="16"/>
      <c r="C60" s="22"/>
      <c r="D60" s="18"/>
      <c r="E60" s="2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5"/>
      <c r="B61" s="16"/>
      <c r="C61" s="22"/>
      <c r="D61" s="18"/>
      <c r="E61" s="2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5"/>
      <c r="B62" s="16"/>
      <c r="C62" s="22"/>
      <c r="D62" s="18"/>
      <c r="E62" s="21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5"/>
      <c r="B63" s="16"/>
      <c r="C63" s="22"/>
      <c r="D63" s="18"/>
      <c r="E63" s="2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5"/>
      <c r="B64" s="16"/>
      <c r="C64" s="22"/>
      <c r="D64" s="18"/>
      <c r="E64" s="2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5"/>
      <c r="B65" s="16"/>
      <c r="C65" s="22"/>
      <c r="D65" s="18"/>
      <c r="E65" s="2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5"/>
      <c r="B66" s="16"/>
      <c r="C66" s="22"/>
      <c r="D66" s="18"/>
      <c r="E66" s="2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5"/>
      <c r="B67" s="16"/>
      <c r="C67" s="22"/>
      <c r="D67" s="18"/>
      <c r="E67" s="2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5"/>
      <c r="B68" s="16"/>
      <c r="C68" s="22"/>
      <c r="D68" s="18"/>
      <c r="E68" s="2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5"/>
      <c r="B69" s="16"/>
      <c r="C69" s="22"/>
      <c r="D69" s="18"/>
      <c r="E69" s="2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5"/>
      <c r="B70" s="16"/>
      <c r="C70" s="22"/>
      <c r="D70" s="18"/>
      <c r="E70" s="2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5"/>
      <c r="B71" s="16"/>
      <c r="C71" s="22"/>
      <c r="D71" s="18"/>
      <c r="E71" s="2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5"/>
      <c r="B72" s="16"/>
      <c r="C72" s="22"/>
      <c r="D72" s="18"/>
      <c r="E72" s="2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5"/>
      <c r="B73" s="16"/>
      <c r="C73" s="22"/>
      <c r="D73" s="18"/>
      <c r="E73" s="2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5"/>
      <c r="B74" s="16"/>
      <c r="C74" s="22"/>
      <c r="D74" s="18"/>
      <c r="E74" s="2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5"/>
      <c r="B75" s="16"/>
      <c r="C75" s="22"/>
      <c r="D75" s="18"/>
      <c r="E75" s="2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5"/>
      <c r="B76" s="16"/>
      <c r="C76" s="22"/>
      <c r="D76" s="18"/>
      <c r="E76" s="2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5"/>
      <c r="B77" s="16"/>
      <c r="C77" s="22"/>
      <c r="D77" s="18"/>
      <c r="E77" s="2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5"/>
      <c r="B78" s="16"/>
      <c r="C78" s="22"/>
      <c r="D78" s="18"/>
      <c r="E78" s="2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5"/>
      <c r="B79" s="16"/>
      <c r="C79" s="22"/>
      <c r="D79" s="18"/>
      <c r="E79" s="2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5"/>
      <c r="B80" s="16"/>
      <c r="C80" s="22"/>
      <c r="D80" s="18"/>
      <c r="E80" s="2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5"/>
      <c r="B81" s="16"/>
      <c r="C81" s="22"/>
      <c r="D81" s="18"/>
      <c r="E81" s="2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5"/>
      <c r="B82" s="16"/>
      <c r="C82" s="22"/>
      <c r="D82" s="18"/>
      <c r="E82" s="2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5"/>
      <c r="B83" s="16"/>
      <c r="C83" s="22"/>
      <c r="D83" s="18"/>
      <c r="E83" s="2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A84" s="15"/>
      <c r="B84" s="16"/>
      <c r="C84" s="20"/>
      <c r="D84" s="18"/>
      <c r="E84" s="2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5">
      <c r="A85" s="15"/>
      <c r="B85" s="16"/>
      <c r="C85" s="17"/>
      <c r="D85" s="18"/>
      <c r="E85" s="2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5">
      <c r="A86" s="15"/>
      <c r="B86" s="16"/>
      <c r="C86" s="17"/>
      <c r="D86" s="18"/>
      <c r="E86" s="2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5">
      <c r="A87" s="15"/>
      <c r="B87" s="16"/>
      <c r="C87" s="17"/>
      <c r="D87" s="18"/>
      <c r="E87" s="2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15"/>
      <c r="B88" s="16"/>
      <c r="C88" s="17"/>
      <c r="D88" s="18"/>
      <c r="E88" s="2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5">
      <c r="A89" s="15"/>
      <c r="B89" s="16"/>
      <c r="C89" s="17"/>
      <c r="D89" s="18"/>
      <c r="E89" s="2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5">
      <c r="A90" s="15"/>
      <c r="B90" s="16"/>
      <c r="C90" s="17"/>
      <c r="D90" s="18"/>
      <c r="E90" s="2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5">
      <c r="A91" s="15"/>
      <c r="B91" s="16"/>
      <c r="C91" s="17"/>
      <c r="D91" s="18"/>
      <c r="E91" s="2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5">
      <c r="A92" s="15"/>
      <c r="B92" s="16"/>
      <c r="C92" s="17"/>
      <c r="D92" s="18"/>
      <c r="E92" s="2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5">
      <c r="A93" s="15"/>
      <c r="B93" s="16"/>
      <c r="C93" s="17"/>
      <c r="D93" s="18"/>
      <c r="E93" s="2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5">
      <c r="A94" s="15"/>
      <c r="B94" s="16"/>
      <c r="C94" s="17"/>
      <c r="D94" s="18"/>
      <c r="E94" s="2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5">
      <c r="A95" s="15"/>
      <c r="B95" s="16"/>
      <c r="C95" s="17"/>
      <c r="D95" s="18"/>
      <c r="E95" s="2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5">
      <c r="A96" s="15"/>
      <c r="B96" s="16"/>
      <c r="C96" s="17"/>
      <c r="D96" s="18"/>
      <c r="E96" s="2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5">
      <c r="A97" s="15"/>
      <c r="B97" s="16"/>
      <c r="C97" s="17"/>
      <c r="D97" s="18"/>
      <c r="E97" s="2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5">
      <c r="A98" s="15"/>
      <c r="B98" s="16"/>
      <c r="C98" s="17"/>
      <c r="D98" s="18"/>
      <c r="E98" s="2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5">
      <c r="A99" s="15"/>
      <c r="B99" s="16"/>
      <c r="C99" s="17"/>
      <c r="D99" s="18"/>
      <c r="E99" s="2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25">
      <c r="A100" s="15"/>
      <c r="B100" s="16"/>
      <c r="C100" s="17"/>
      <c r="D100" s="18"/>
      <c r="E100" s="2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25">
      <c r="A101" s="15"/>
      <c r="B101" s="16"/>
      <c r="C101" s="17"/>
      <c r="D101" s="18"/>
      <c r="E101" s="2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25">
      <c r="A102" s="15"/>
      <c r="B102" s="16"/>
      <c r="C102" s="17"/>
      <c r="D102" s="18"/>
      <c r="E102" s="2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x14ac:dyDescent="0.25">
      <c r="A103" s="15"/>
      <c r="B103" s="16"/>
      <c r="C103" s="17"/>
      <c r="D103" s="18"/>
      <c r="E103" s="2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5">
      <c r="A104" s="15"/>
      <c r="B104" s="16"/>
      <c r="C104" s="17"/>
      <c r="D104" s="18"/>
      <c r="E104" s="2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5">
      <c r="A105" s="15"/>
      <c r="B105" s="16"/>
      <c r="C105" s="17"/>
      <c r="D105" s="18"/>
      <c r="E105" s="2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x14ac:dyDescent="0.25">
      <c r="A106" s="15"/>
      <c r="B106" s="16"/>
      <c r="C106" s="17"/>
      <c r="D106" s="18"/>
      <c r="E106" s="2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x14ac:dyDescent="0.25">
      <c r="A107" s="15"/>
      <c r="B107" s="16"/>
      <c r="C107" s="17"/>
      <c r="D107" s="18"/>
      <c r="E107" s="2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x14ac:dyDescent="0.25">
      <c r="A108" s="15"/>
      <c r="B108" s="16"/>
      <c r="C108" s="17"/>
      <c r="D108" s="18"/>
      <c r="E108" s="2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x14ac:dyDescent="0.25">
      <c r="A109" s="15"/>
      <c r="B109" s="16"/>
      <c r="C109" s="17"/>
      <c r="D109" s="18"/>
      <c r="E109" s="2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x14ac:dyDescent="0.25">
      <c r="A110" s="15"/>
      <c r="B110" s="16"/>
      <c r="C110" s="17"/>
      <c r="D110" s="18"/>
      <c r="E110" s="2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x14ac:dyDescent="0.25">
      <c r="A111" s="15"/>
      <c r="B111" s="16"/>
      <c r="C111" s="20"/>
      <c r="D111" s="18"/>
      <c r="E111" s="2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x14ac:dyDescent="0.25">
      <c r="A112" s="15"/>
      <c r="B112" s="16"/>
      <c r="C112" s="17"/>
      <c r="D112" s="18"/>
      <c r="E112" s="2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x14ac:dyDescent="0.25">
      <c r="A113" s="15"/>
      <c r="B113" s="16"/>
      <c r="C113" s="17"/>
      <c r="D113" s="18"/>
      <c r="E113" s="2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x14ac:dyDescent="0.25">
      <c r="A114" s="15"/>
      <c r="B114" s="16"/>
      <c r="C114" s="17"/>
      <c r="D114" s="18"/>
      <c r="E114" s="2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x14ac:dyDescent="0.25">
      <c r="A115" s="15"/>
      <c r="B115" s="16"/>
      <c r="C115" s="17"/>
      <c r="D115" s="18"/>
      <c r="E115" s="2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x14ac:dyDescent="0.25">
      <c r="A116" s="15"/>
      <c r="B116" s="16"/>
      <c r="C116" s="17"/>
      <c r="D116" s="18"/>
      <c r="E116" s="2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x14ac:dyDescent="0.25">
      <c r="A117" s="15"/>
      <c r="B117" s="16"/>
      <c r="C117" s="17"/>
      <c r="D117" s="18"/>
      <c r="E117" s="2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x14ac:dyDescent="0.25">
      <c r="A118" s="15"/>
      <c r="B118" s="16"/>
      <c r="C118" s="17"/>
      <c r="D118" s="18"/>
      <c r="E118" s="2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x14ac:dyDescent="0.25">
      <c r="A119" s="15"/>
      <c r="B119" s="16"/>
      <c r="C119" s="17"/>
      <c r="D119" s="18"/>
      <c r="E119" s="2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x14ac:dyDescent="0.25">
      <c r="A120" s="15"/>
      <c r="B120" s="16"/>
      <c r="C120" s="17"/>
      <c r="D120" s="18"/>
      <c r="E120" s="2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x14ac:dyDescent="0.25">
      <c r="A121" s="15"/>
      <c r="B121" s="16"/>
      <c r="C121" s="17"/>
      <c r="D121" s="18"/>
      <c r="E121" s="2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x14ac:dyDescent="0.25">
      <c r="A122" s="15"/>
      <c r="B122" s="16"/>
      <c r="C122" s="17"/>
      <c r="D122" s="18"/>
      <c r="E122" s="2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25">
      <c r="A123" s="15"/>
      <c r="B123" s="16"/>
      <c r="C123" s="17"/>
      <c r="D123" s="18"/>
      <c r="E123" s="2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x14ac:dyDescent="0.25">
      <c r="A124" s="15"/>
      <c r="B124" s="16"/>
      <c r="C124" s="17"/>
      <c r="D124" s="18"/>
      <c r="E124" s="2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25">
      <c r="A125" s="15"/>
      <c r="B125" s="16"/>
      <c r="C125" s="17"/>
      <c r="D125" s="18"/>
      <c r="E125" s="2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x14ac:dyDescent="0.25">
      <c r="A126" s="15"/>
      <c r="B126" s="16"/>
      <c r="C126" s="17"/>
      <c r="D126" s="18"/>
      <c r="E126" s="2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x14ac:dyDescent="0.25">
      <c r="A127" s="15"/>
      <c r="B127" s="16"/>
      <c r="C127" s="17"/>
      <c r="D127" s="18"/>
      <c r="E127" s="2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x14ac:dyDescent="0.25">
      <c r="A128" s="15"/>
      <c r="B128" s="16"/>
      <c r="C128" s="17"/>
      <c r="D128" s="18"/>
      <c r="E128" s="2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x14ac:dyDescent="0.25">
      <c r="A129" s="15"/>
      <c r="B129" s="16"/>
      <c r="C129" s="17"/>
      <c r="D129" s="18"/>
      <c r="E129" s="2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x14ac:dyDescent="0.25">
      <c r="A130" s="15"/>
      <c r="B130" s="16"/>
      <c r="C130" s="17"/>
      <c r="D130" s="18"/>
      <c r="E130" s="2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x14ac:dyDescent="0.25">
      <c r="A131" s="15"/>
      <c r="B131" s="16"/>
      <c r="C131" s="17"/>
      <c r="D131" s="18"/>
      <c r="E131" s="2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x14ac:dyDescent="0.25">
      <c r="A132" s="15"/>
      <c r="B132" s="16"/>
      <c r="C132" s="17"/>
      <c r="D132" s="18"/>
      <c r="E132" s="2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x14ac:dyDescent="0.25">
      <c r="A133" s="15"/>
      <c r="B133" s="16"/>
      <c r="C133" s="17"/>
      <c r="D133" s="18"/>
      <c r="E133" s="2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x14ac:dyDescent="0.25">
      <c r="A134" s="15"/>
      <c r="B134" s="16"/>
      <c r="C134" s="17"/>
      <c r="D134" s="18"/>
      <c r="E134" s="2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x14ac:dyDescent="0.25">
      <c r="A135" s="15"/>
      <c r="B135" s="16"/>
      <c r="C135" s="17"/>
      <c r="D135" s="18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x14ac:dyDescent="0.25">
      <c r="A136" s="15"/>
      <c r="B136" s="16"/>
      <c r="C136" s="17"/>
      <c r="D136" s="18"/>
      <c r="E136" s="2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x14ac:dyDescent="0.25">
      <c r="A137" s="15"/>
      <c r="B137" s="16"/>
      <c r="C137" s="17"/>
      <c r="D137" s="18"/>
      <c r="E137" s="2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x14ac:dyDescent="0.25">
      <c r="A138" s="15"/>
      <c r="B138" s="16"/>
      <c r="C138" s="17"/>
      <c r="D138" s="18"/>
      <c r="E138" s="2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x14ac:dyDescent="0.25">
      <c r="A139" s="15"/>
      <c r="B139" s="16"/>
      <c r="C139" s="17"/>
      <c r="D139" s="18"/>
      <c r="E139" s="2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x14ac:dyDescent="0.25">
      <c r="A140" s="15"/>
      <c r="B140" s="16"/>
      <c r="C140" s="17"/>
      <c r="D140" s="18"/>
      <c r="E140" s="2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x14ac:dyDescent="0.25">
      <c r="A141" s="15"/>
      <c r="B141" s="16"/>
      <c r="C141" s="17"/>
      <c r="D141" s="18"/>
      <c r="E141" s="2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x14ac:dyDescent="0.25">
      <c r="A142" s="15"/>
      <c r="B142" s="16"/>
      <c r="C142" s="17"/>
      <c r="D142" s="18"/>
      <c r="E142" s="2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25">
      <c r="A143" s="15"/>
      <c r="B143" s="16"/>
      <c r="C143" s="17"/>
      <c r="D143" s="18"/>
      <c r="E143" s="2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25">
      <c r="A144" s="15"/>
      <c r="B144" s="16"/>
      <c r="C144" s="17"/>
      <c r="D144" s="18"/>
      <c r="E144" s="2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x14ac:dyDescent="0.25">
      <c r="A145" s="15"/>
      <c r="B145" s="16"/>
      <c r="C145" s="17"/>
      <c r="D145" s="18"/>
      <c r="E145" s="2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25">
      <c r="A146" s="15"/>
      <c r="B146" s="16"/>
      <c r="C146" s="17"/>
      <c r="D146" s="18"/>
      <c r="E146" s="2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x14ac:dyDescent="0.25">
      <c r="A147" s="15"/>
      <c r="B147" s="16"/>
      <c r="C147" s="17"/>
      <c r="D147" s="18"/>
      <c r="E147" s="2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x14ac:dyDescent="0.25">
      <c r="A148" s="15"/>
      <c r="B148" s="16"/>
      <c r="C148" s="17"/>
      <c r="D148" s="18"/>
      <c r="E148" s="2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x14ac:dyDescent="0.25">
      <c r="A149" s="15"/>
      <c r="B149" s="16"/>
      <c r="C149" s="17"/>
      <c r="D149" s="18"/>
      <c r="E149" s="2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x14ac:dyDescent="0.25">
      <c r="A150" s="15"/>
      <c r="B150" s="16"/>
      <c r="C150" s="17"/>
      <c r="D150" s="18"/>
      <c r="E150" s="2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x14ac:dyDescent="0.25">
      <c r="A151" s="15"/>
      <c r="B151" s="16"/>
      <c r="C151" s="17"/>
      <c r="D151" s="18"/>
      <c r="E151" s="2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x14ac:dyDescent="0.25">
      <c r="A152" s="15"/>
      <c r="B152" s="16"/>
      <c r="C152" s="17"/>
      <c r="D152" s="18"/>
      <c r="E152" s="2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x14ac:dyDescent="0.25">
      <c r="A153" s="15"/>
      <c r="B153" s="16"/>
      <c r="C153" s="17"/>
      <c r="D153" s="18"/>
      <c r="E153" s="2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x14ac:dyDescent="0.25">
      <c r="A154" s="15"/>
      <c r="B154" s="16"/>
      <c r="C154" s="17"/>
      <c r="D154" s="18"/>
      <c r="E154" s="2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x14ac:dyDescent="0.25">
      <c r="A155" s="15"/>
      <c r="B155" s="16"/>
      <c r="C155" s="17"/>
      <c r="D155" s="18"/>
      <c r="E155" s="2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x14ac:dyDescent="0.25">
      <c r="A156" s="15"/>
      <c r="B156" s="16"/>
      <c r="C156" s="17"/>
      <c r="D156" s="18"/>
      <c r="E156" s="2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x14ac:dyDescent="0.25">
      <c r="A157" s="15"/>
      <c r="B157" s="16"/>
      <c r="C157" s="17"/>
      <c r="D157" s="18"/>
      <c r="E157" s="2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x14ac:dyDescent="0.25">
      <c r="A158" s="15"/>
      <c r="B158" s="16"/>
      <c r="C158" s="17"/>
      <c r="D158" s="18"/>
      <c r="E158" s="2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x14ac:dyDescent="0.25">
      <c r="A159" s="15"/>
      <c r="B159" s="16"/>
      <c r="C159" s="17"/>
      <c r="D159" s="18"/>
      <c r="E159" s="2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x14ac:dyDescent="0.25">
      <c r="A160" s="15"/>
      <c r="B160" s="16"/>
      <c r="C160" s="17"/>
      <c r="D160" s="18"/>
      <c r="E160" s="2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x14ac:dyDescent="0.25">
      <c r="A161" s="15"/>
      <c r="B161" s="16"/>
      <c r="C161" s="17"/>
      <c r="D161" s="18"/>
      <c r="E161" s="2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x14ac:dyDescent="0.25">
      <c r="A162" s="15"/>
      <c r="B162" s="16"/>
      <c r="C162" s="17"/>
      <c r="D162" s="18"/>
      <c r="E162" s="2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x14ac:dyDescent="0.25">
      <c r="A163" s="15"/>
      <c r="B163" s="16"/>
      <c r="C163" s="17"/>
      <c r="D163" s="18"/>
      <c r="E163" s="2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x14ac:dyDescent="0.25">
      <c r="A164" s="15"/>
      <c r="B164" s="16"/>
      <c r="C164" s="17"/>
      <c r="D164" s="18"/>
      <c r="E164" s="2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x14ac:dyDescent="0.25">
      <c r="A165" s="15"/>
      <c r="B165" s="16"/>
      <c r="C165" s="17"/>
      <c r="D165" s="18"/>
      <c r="E165" s="2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x14ac:dyDescent="0.25">
      <c r="A166" s="15"/>
      <c r="B166" s="16"/>
      <c r="C166" s="17"/>
      <c r="D166" s="18"/>
      <c r="E166" s="2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x14ac:dyDescent="0.25">
      <c r="A167" s="15"/>
      <c r="B167" s="16"/>
      <c r="C167" s="17"/>
      <c r="D167" s="18"/>
      <c r="E167" s="2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x14ac:dyDescent="0.25">
      <c r="A168" s="15"/>
      <c r="B168" s="16"/>
      <c r="C168" s="17"/>
      <c r="D168" s="18"/>
      <c r="E168" s="2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x14ac:dyDescent="0.25">
      <c r="A169" s="15"/>
      <c r="B169" s="16"/>
      <c r="C169" s="17"/>
      <c r="D169" s="18"/>
      <c r="E169" s="2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x14ac:dyDescent="0.25">
      <c r="A170" s="15"/>
      <c r="B170" s="16"/>
      <c r="C170" s="17"/>
      <c r="D170" s="18"/>
      <c r="E170" s="2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x14ac:dyDescent="0.25">
      <c r="A171" s="15"/>
      <c r="B171" s="16"/>
      <c r="C171" s="17"/>
      <c r="D171" s="18"/>
      <c r="E171" s="2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x14ac:dyDescent="0.25">
      <c r="A172" s="15"/>
      <c r="B172" s="16"/>
      <c r="C172" s="17"/>
      <c r="D172" s="18"/>
      <c r="E172" s="2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x14ac:dyDescent="0.25">
      <c r="A173" s="15"/>
      <c r="B173" s="16"/>
      <c r="C173" s="17"/>
      <c r="D173" s="18"/>
      <c r="E173" s="2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x14ac:dyDescent="0.25">
      <c r="A174" s="15"/>
      <c r="B174" s="16"/>
      <c r="C174" s="17"/>
      <c r="D174" s="18"/>
      <c r="E174" s="2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x14ac:dyDescent="0.25">
      <c r="A175" s="15"/>
      <c r="B175" s="16"/>
      <c r="C175" s="17"/>
      <c r="D175" s="18"/>
      <c r="E175" s="2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x14ac:dyDescent="0.25">
      <c r="A176" s="15"/>
      <c r="B176" s="16"/>
      <c r="C176" s="17"/>
      <c r="D176" s="18"/>
      <c r="E176" s="2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x14ac:dyDescent="0.25">
      <c r="A177" s="15"/>
      <c r="B177" s="16"/>
      <c r="C177" s="17"/>
      <c r="D177" s="18"/>
      <c r="E177" s="2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x14ac:dyDescent="0.25">
      <c r="A178" s="15"/>
      <c r="B178" s="16"/>
      <c r="C178" s="17"/>
      <c r="D178" s="18"/>
      <c r="E178" s="2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x14ac:dyDescent="0.25">
      <c r="A179" s="15"/>
      <c r="B179" s="16"/>
      <c r="C179" s="17"/>
      <c r="D179" s="18"/>
      <c r="E179" s="2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x14ac:dyDescent="0.25">
      <c r="A180" s="15"/>
      <c r="B180" s="16"/>
      <c r="C180" s="17"/>
      <c r="D180" s="18"/>
      <c r="E180" s="2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x14ac:dyDescent="0.25">
      <c r="A181" s="15"/>
      <c r="B181" s="16"/>
      <c r="C181" s="17"/>
      <c r="D181" s="18"/>
      <c r="E181" s="2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x14ac:dyDescent="0.25">
      <c r="A182" s="15"/>
      <c r="B182" s="16"/>
      <c r="C182" s="17"/>
      <c r="D182" s="18"/>
      <c r="E182" s="2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x14ac:dyDescent="0.25">
      <c r="A183" s="15"/>
      <c r="B183" s="16"/>
      <c r="C183" s="17"/>
      <c r="D183" s="18"/>
      <c r="E183" s="2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x14ac:dyDescent="0.25">
      <c r="A184" s="15"/>
      <c r="B184" s="16"/>
      <c r="C184" s="17"/>
      <c r="D184" s="18"/>
      <c r="E184" s="2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x14ac:dyDescent="0.25">
      <c r="A185" s="15"/>
      <c r="B185" s="16"/>
      <c r="C185" s="17"/>
      <c r="D185" s="18"/>
      <c r="E185" s="2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x14ac:dyDescent="0.25">
      <c r="A186" s="15"/>
      <c r="B186" s="16"/>
      <c r="C186" s="17"/>
      <c r="D186" s="18"/>
      <c r="E186" s="2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x14ac:dyDescent="0.25">
      <c r="A187" s="15"/>
      <c r="B187" s="16"/>
      <c r="C187" s="17"/>
      <c r="D187" s="18"/>
      <c r="E187" s="2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x14ac:dyDescent="0.25">
      <c r="A188" s="15"/>
      <c r="B188" s="16"/>
      <c r="C188" s="17"/>
      <c r="D188" s="18"/>
      <c r="E188" s="2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x14ac:dyDescent="0.25">
      <c r="A189" s="15"/>
      <c r="B189" s="16"/>
      <c r="C189" s="17"/>
      <c r="D189" s="18"/>
      <c r="E189" s="2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x14ac:dyDescent="0.25">
      <c r="A190" s="15"/>
      <c r="B190" s="16"/>
      <c r="C190" s="17"/>
      <c r="D190" s="18"/>
      <c r="E190" s="2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25">
      <c r="A191" s="15"/>
      <c r="B191" s="16"/>
      <c r="C191" s="23"/>
      <c r="D191" s="18"/>
      <c r="E191" s="2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x14ac:dyDescent="0.25">
      <c r="A192" s="15"/>
      <c r="B192" s="16"/>
      <c r="C192" s="17"/>
      <c r="D192" s="18"/>
      <c r="E192" s="2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x14ac:dyDescent="0.25">
      <c r="A193" s="15"/>
      <c r="B193" s="16"/>
      <c r="C193" s="17"/>
      <c r="D193" s="18"/>
      <c r="E193" s="2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x14ac:dyDescent="0.25">
      <c r="A194" s="15"/>
      <c r="B194" s="16"/>
      <c r="C194" s="17"/>
      <c r="D194" s="18"/>
      <c r="E194" s="2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x14ac:dyDescent="0.25">
      <c r="A195" s="15"/>
      <c r="B195" s="16"/>
      <c r="C195" s="17"/>
      <c r="D195" s="18"/>
      <c r="E195" s="2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x14ac:dyDescent="0.25">
      <c r="A196" s="15"/>
      <c r="B196" s="16"/>
      <c r="C196" s="17"/>
      <c r="D196" s="18"/>
      <c r="E196" s="2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x14ac:dyDescent="0.25">
      <c r="A197" s="15"/>
      <c r="B197" s="16"/>
      <c r="C197" s="17"/>
      <c r="D197" s="18"/>
      <c r="E197" s="2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x14ac:dyDescent="0.25">
      <c r="A198" s="15"/>
      <c r="B198" s="16"/>
      <c r="C198" s="17"/>
      <c r="D198" s="18"/>
      <c r="E198" s="2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x14ac:dyDescent="0.25">
      <c r="A199" s="15"/>
      <c r="B199" s="16"/>
      <c r="C199" s="17"/>
      <c r="D199" s="18"/>
      <c r="E199" s="2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x14ac:dyDescent="0.25">
      <c r="A200" s="15"/>
      <c r="B200" s="16"/>
      <c r="C200" s="17"/>
      <c r="D200" s="18"/>
      <c r="E200" s="2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x14ac:dyDescent="0.25">
      <c r="A201" s="15"/>
      <c r="B201" s="16"/>
      <c r="C201" s="17"/>
      <c r="D201" s="18"/>
      <c r="E201" s="2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x14ac:dyDescent="0.25">
      <c r="A202" s="15"/>
      <c r="B202" s="16"/>
      <c r="C202" s="17"/>
      <c r="D202" s="18"/>
      <c r="E202" s="2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x14ac:dyDescent="0.25">
      <c r="A203" s="15"/>
      <c r="B203" s="16"/>
      <c r="C203" s="17"/>
      <c r="D203" s="18"/>
      <c r="E203" s="2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x14ac:dyDescent="0.25">
      <c r="A204" s="15"/>
      <c r="B204" s="16"/>
      <c r="C204" s="17"/>
      <c r="D204" s="18"/>
      <c r="E204" s="2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x14ac:dyDescent="0.25">
      <c r="A205" s="15"/>
      <c r="B205" s="16"/>
      <c r="C205" s="17"/>
      <c r="D205" s="18"/>
      <c r="E205" s="2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x14ac:dyDescent="0.25">
      <c r="A206" s="15"/>
      <c r="B206" s="16"/>
      <c r="C206" s="17"/>
      <c r="D206" s="18"/>
      <c r="E206" s="2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x14ac:dyDescent="0.25">
      <c r="A207" s="15"/>
      <c r="B207" s="16"/>
      <c r="C207" s="17"/>
      <c r="D207" s="18"/>
      <c r="E207" s="2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x14ac:dyDescent="0.25">
      <c r="A208" s="15"/>
      <c r="B208" s="16"/>
      <c r="C208" s="17"/>
      <c r="D208" s="18"/>
      <c r="E208" s="21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x14ac:dyDescent="0.25">
      <c r="A209" s="15"/>
      <c r="B209" s="16"/>
      <c r="C209" s="17"/>
      <c r="D209" s="18"/>
      <c r="E209" s="2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x14ac:dyDescent="0.25">
      <c r="A210" s="15"/>
      <c r="B210" s="16"/>
      <c r="C210" s="17"/>
      <c r="D210" s="18"/>
      <c r="E210" s="2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x14ac:dyDescent="0.25">
      <c r="A211" s="15"/>
      <c r="B211" s="16"/>
      <c r="C211" s="17"/>
      <c r="D211" s="18"/>
      <c r="E211" s="2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x14ac:dyDescent="0.25">
      <c r="A212" s="15"/>
      <c r="B212" s="16"/>
      <c r="C212" s="17"/>
      <c r="D212" s="18"/>
      <c r="E212" s="2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x14ac:dyDescent="0.25">
      <c r="A213" s="15"/>
      <c r="B213" s="16"/>
      <c r="C213" s="17"/>
      <c r="D213" s="18"/>
      <c r="E213" s="2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x14ac:dyDescent="0.25">
      <c r="A214" s="15"/>
      <c r="B214" s="16"/>
      <c r="C214" s="20"/>
      <c r="D214" s="18"/>
      <c r="E214" s="19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x14ac:dyDescent="0.25">
      <c r="A215" s="15"/>
      <c r="B215" s="16"/>
      <c r="C215" s="20"/>
      <c r="D215" s="18"/>
      <c r="E215" s="2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x14ac:dyDescent="0.25">
      <c r="A216" s="15"/>
      <c r="B216" s="16"/>
      <c r="C216" s="17"/>
      <c r="D216" s="18"/>
      <c r="E216" s="2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x14ac:dyDescent="0.25">
      <c r="A217" s="15"/>
      <c r="B217" s="16"/>
      <c r="C217" s="17"/>
      <c r="D217" s="18"/>
      <c r="E217" s="2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x14ac:dyDescent="0.25">
      <c r="A218" s="15"/>
      <c r="B218" s="16"/>
      <c r="C218" s="17"/>
      <c r="D218" s="18"/>
      <c r="E218" s="21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x14ac:dyDescent="0.25">
      <c r="A219" s="15"/>
      <c r="B219" s="16"/>
      <c r="C219" s="17"/>
      <c r="D219" s="18"/>
      <c r="E219" s="21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x14ac:dyDescent="0.25">
      <c r="A220" s="15"/>
      <c r="B220" s="16"/>
      <c r="C220" s="17"/>
      <c r="D220" s="18"/>
      <c r="E220" s="21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x14ac:dyDescent="0.25">
      <c r="A221" s="15"/>
      <c r="B221" s="16"/>
      <c r="C221" s="17"/>
      <c r="D221" s="18"/>
      <c r="E221" s="21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x14ac:dyDescent="0.25">
      <c r="A222" s="15"/>
      <c r="B222" s="16"/>
      <c r="C222" s="17"/>
      <c r="D222" s="18"/>
      <c r="E222" s="21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x14ac:dyDescent="0.25">
      <c r="A223" s="15"/>
      <c r="B223" s="16"/>
      <c r="C223" s="17"/>
      <c r="D223" s="18"/>
      <c r="E223" s="21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x14ac:dyDescent="0.25">
      <c r="A224" s="15"/>
      <c r="B224" s="16"/>
      <c r="C224" s="17"/>
      <c r="D224" s="18"/>
      <c r="E224" s="21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x14ac:dyDescent="0.25">
      <c r="A225" s="15"/>
      <c r="B225" s="16"/>
      <c r="C225" s="17"/>
      <c r="D225" s="18"/>
      <c r="E225" s="21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x14ac:dyDescent="0.25">
      <c r="A226" s="15"/>
      <c r="B226" s="16"/>
      <c r="C226" s="17"/>
      <c r="D226" s="18"/>
      <c r="E226" s="21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x14ac:dyDescent="0.25">
      <c r="A227" s="15"/>
      <c r="B227" s="16"/>
      <c r="C227" s="17"/>
      <c r="D227" s="18"/>
      <c r="E227" s="21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x14ac:dyDescent="0.25">
      <c r="A228" s="15"/>
      <c r="B228" s="16"/>
      <c r="C228" s="17"/>
      <c r="D228" s="18"/>
      <c r="E228" s="21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x14ac:dyDescent="0.25">
      <c r="A229" s="15"/>
      <c r="B229" s="16"/>
      <c r="C229" s="17"/>
      <c r="D229" s="18"/>
      <c r="E229" s="21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25">
      <c r="A230" s="15"/>
      <c r="B230" s="16"/>
      <c r="C230" s="17"/>
      <c r="D230" s="18"/>
      <c r="E230" s="21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x14ac:dyDescent="0.25">
      <c r="A231" s="15"/>
      <c r="B231" s="16"/>
      <c r="C231" s="17"/>
      <c r="D231" s="18"/>
      <c r="E231" s="21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x14ac:dyDescent="0.25">
      <c r="A232" s="15"/>
      <c r="B232" s="16"/>
      <c r="C232" s="17"/>
      <c r="D232" s="18"/>
      <c r="E232" s="21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x14ac:dyDescent="0.25">
      <c r="A233" s="15"/>
      <c r="B233" s="16"/>
      <c r="C233" s="17"/>
      <c r="D233" s="18"/>
      <c r="E233" s="21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x14ac:dyDescent="0.25">
      <c r="A234" s="15"/>
      <c r="B234" s="16"/>
      <c r="C234" s="17"/>
      <c r="D234" s="18"/>
      <c r="E234" s="21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x14ac:dyDescent="0.25">
      <c r="A235" s="15"/>
      <c r="B235" s="16"/>
      <c r="C235" s="17"/>
      <c r="D235" s="18"/>
      <c r="E235" s="21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x14ac:dyDescent="0.25">
      <c r="A236" s="15"/>
      <c r="B236" s="16"/>
      <c r="C236" s="17"/>
      <c r="D236" s="18"/>
      <c r="E236" s="21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x14ac:dyDescent="0.25">
      <c r="A237" s="15"/>
      <c r="B237" s="16"/>
      <c r="C237" s="17"/>
      <c r="D237" s="18"/>
      <c r="E237" s="21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x14ac:dyDescent="0.25">
      <c r="A238" s="15"/>
      <c r="B238" s="16"/>
      <c r="C238" s="17"/>
      <c r="D238" s="18"/>
      <c r="E238" s="21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x14ac:dyDescent="0.25">
      <c r="A239" s="15"/>
      <c r="B239" s="16"/>
      <c r="C239" s="17"/>
      <c r="D239" s="18"/>
      <c r="E239" s="21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x14ac:dyDescent="0.25">
      <c r="A240" s="15"/>
      <c r="B240" s="16"/>
      <c r="C240" s="17"/>
      <c r="D240" s="18"/>
      <c r="E240" s="21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x14ac:dyDescent="0.25">
      <c r="A241" s="15"/>
      <c r="B241" s="16"/>
      <c r="C241" s="17"/>
      <c r="D241" s="18"/>
      <c r="E241" s="21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x14ac:dyDescent="0.25">
      <c r="A242" s="15"/>
      <c r="B242" s="16"/>
      <c r="C242" s="17"/>
      <c r="D242" s="18"/>
      <c r="E242" s="21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x14ac:dyDescent="0.25">
      <c r="A243" s="15"/>
      <c r="B243" s="16"/>
      <c r="C243" s="17"/>
      <c r="D243" s="18"/>
      <c r="E243" s="21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x14ac:dyDescent="0.25">
      <c r="A244" s="15"/>
      <c r="B244" s="16"/>
      <c r="C244" s="17"/>
      <c r="D244" s="18"/>
      <c r="E244" s="21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x14ac:dyDescent="0.25">
      <c r="A245" s="15"/>
      <c r="B245" s="16"/>
      <c r="C245" s="17"/>
      <c r="D245" s="18"/>
      <c r="E245" s="21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x14ac:dyDescent="0.25">
      <c r="A246" s="15"/>
      <c r="B246" s="16"/>
      <c r="C246" s="17"/>
      <c r="D246" s="18"/>
      <c r="E246" s="21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x14ac:dyDescent="0.25">
      <c r="A247" s="15"/>
      <c r="B247" s="16"/>
      <c r="C247" s="17"/>
      <c r="D247" s="18"/>
      <c r="E247" s="21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A248" s="15"/>
      <c r="B248" s="16"/>
      <c r="C248" s="17"/>
      <c r="D248" s="18"/>
      <c r="E248" s="21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A249" s="15"/>
      <c r="B249" s="16"/>
      <c r="C249" s="17"/>
      <c r="D249" s="18"/>
      <c r="E249" s="21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A250" s="15"/>
      <c r="B250" s="16"/>
      <c r="C250" s="17"/>
      <c r="D250" s="18"/>
      <c r="E250" s="21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A251" s="15"/>
      <c r="B251" s="16"/>
      <c r="C251" s="17"/>
      <c r="D251" s="18"/>
      <c r="E251" s="21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A252" s="15"/>
      <c r="B252" s="16"/>
      <c r="C252" s="17"/>
      <c r="D252" s="18"/>
      <c r="E252" s="21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A253" s="15"/>
      <c r="B253" s="16"/>
      <c r="C253" s="17"/>
      <c r="D253" s="18"/>
      <c r="E253" s="21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A254" s="15"/>
      <c r="B254" s="16"/>
      <c r="C254" s="17"/>
      <c r="D254" s="18"/>
      <c r="E254" s="21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A255" s="15"/>
      <c r="B255" s="16"/>
      <c r="C255" s="17"/>
      <c r="D255" s="18"/>
      <c r="E255" s="21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A256" s="15"/>
      <c r="B256" s="16"/>
      <c r="C256" s="17"/>
      <c r="D256" s="18"/>
      <c r="E256" s="21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A257" s="15"/>
      <c r="B257" s="16"/>
      <c r="C257" s="17"/>
      <c r="D257" s="18"/>
      <c r="E257" s="21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A258" s="15"/>
      <c r="B258" s="16"/>
      <c r="C258" s="17"/>
      <c r="D258" s="18"/>
      <c r="E258" s="21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A259" s="15"/>
      <c r="B259" s="16"/>
      <c r="C259" s="17"/>
      <c r="D259" s="18"/>
      <c r="E259" s="21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A260" s="15"/>
      <c r="B260" s="16"/>
      <c r="C260" s="17"/>
      <c r="D260" s="18"/>
      <c r="E260" s="21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5"/>
      <c r="B261" s="16"/>
      <c r="C261" s="17"/>
      <c r="D261" s="18"/>
      <c r="E261" s="21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5"/>
      <c r="B262" s="16"/>
      <c r="C262" s="17"/>
      <c r="D262" s="18"/>
      <c r="E262" s="21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5"/>
      <c r="B263" s="16"/>
      <c r="C263" s="17"/>
      <c r="D263" s="18"/>
      <c r="E263" s="21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5"/>
      <c r="B264" s="16"/>
      <c r="C264" s="17"/>
      <c r="D264" s="18"/>
      <c r="E264" s="21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5"/>
      <c r="B265" s="16"/>
      <c r="C265" s="17"/>
      <c r="D265" s="18"/>
      <c r="E265" s="21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5"/>
      <c r="B266" s="16"/>
      <c r="C266" s="17"/>
      <c r="D266" s="18"/>
      <c r="E266" s="21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5"/>
      <c r="B267" s="16"/>
      <c r="C267" s="17"/>
      <c r="D267" s="18"/>
      <c r="E267" s="21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5"/>
      <c r="B268" s="16"/>
      <c r="C268" s="17"/>
      <c r="D268" s="18"/>
      <c r="E268" s="21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5"/>
      <c r="B269" s="16"/>
      <c r="C269" s="17"/>
      <c r="D269" s="18"/>
      <c r="E269" s="21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5"/>
      <c r="B270" s="16"/>
      <c r="C270" s="17"/>
      <c r="D270" s="18"/>
      <c r="E270" s="21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5"/>
      <c r="B271" s="16"/>
      <c r="C271" s="17"/>
      <c r="D271" s="18"/>
      <c r="E271" s="21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5"/>
      <c r="B272" s="16"/>
      <c r="C272" s="17"/>
      <c r="D272" s="18"/>
      <c r="E272" s="21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5"/>
      <c r="B273" s="16"/>
      <c r="C273" s="17"/>
      <c r="D273" s="18"/>
      <c r="E273" s="21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5"/>
      <c r="B274" s="16"/>
      <c r="C274" s="17"/>
      <c r="D274" s="18"/>
      <c r="E274" s="21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5"/>
      <c r="B275" s="16"/>
      <c r="C275" s="17"/>
      <c r="D275" s="18"/>
      <c r="E275" s="21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5"/>
      <c r="B276" s="16"/>
      <c r="C276" s="17"/>
      <c r="D276" s="18"/>
      <c r="E276" s="21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5"/>
      <c r="B277" s="16"/>
      <c r="C277" s="17"/>
      <c r="D277" s="18"/>
      <c r="E277" s="21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5"/>
      <c r="B278" s="16"/>
      <c r="C278" s="17"/>
      <c r="D278" s="18"/>
      <c r="E278" s="21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5"/>
      <c r="B279" s="16"/>
      <c r="C279" s="17"/>
      <c r="D279" s="18"/>
      <c r="E279" s="21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5"/>
      <c r="B280" s="16"/>
      <c r="C280" s="17"/>
      <c r="D280" s="18"/>
      <c r="E280" s="21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5"/>
      <c r="B281" s="16"/>
      <c r="C281" s="17"/>
      <c r="D281" s="18"/>
      <c r="E281" s="21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5"/>
      <c r="B282" s="16"/>
      <c r="C282" s="17"/>
      <c r="D282" s="18"/>
      <c r="E282" s="21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5"/>
      <c r="B283" s="16"/>
      <c r="C283" s="17"/>
      <c r="D283" s="18"/>
      <c r="E283" s="21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5"/>
      <c r="B284" s="16"/>
      <c r="C284" s="17"/>
      <c r="D284" s="18"/>
      <c r="E284" s="21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5"/>
      <c r="B285" s="16"/>
      <c r="C285" s="17"/>
      <c r="D285" s="18"/>
      <c r="E285" s="21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5"/>
      <c r="B286" s="16"/>
      <c r="C286" s="17"/>
      <c r="D286" s="18"/>
      <c r="E286" s="21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5"/>
      <c r="B287" s="16"/>
      <c r="C287" s="17"/>
      <c r="D287" s="18"/>
      <c r="E287" s="21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5"/>
      <c r="B288" s="16"/>
      <c r="C288" s="17"/>
      <c r="D288" s="18"/>
      <c r="E288" s="21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5"/>
      <c r="B289" s="16"/>
      <c r="C289" s="17"/>
      <c r="D289" s="18"/>
      <c r="E289" s="21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5"/>
      <c r="B290" s="16"/>
      <c r="C290" s="17"/>
      <c r="D290" s="18"/>
      <c r="E290" s="21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5"/>
      <c r="B291" s="16"/>
      <c r="C291" s="17"/>
      <c r="D291" s="18"/>
      <c r="E291" s="21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5"/>
      <c r="B292" s="16"/>
      <c r="C292" s="17"/>
      <c r="D292" s="18"/>
      <c r="E292" s="21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5"/>
      <c r="B293" s="16"/>
      <c r="C293" s="17"/>
      <c r="D293" s="18"/>
      <c r="E293" s="21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5"/>
      <c r="B294" s="16"/>
      <c r="C294" s="17"/>
      <c r="D294" s="18"/>
      <c r="E294" s="21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5"/>
      <c r="B295" s="16"/>
      <c r="C295" s="17"/>
      <c r="D295" s="18"/>
      <c r="E295" s="21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5"/>
      <c r="B296" s="16"/>
      <c r="C296" s="17"/>
      <c r="D296" s="18"/>
      <c r="E296" s="21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5"/>
      <c r="B297" s="16"/>
      <c r="C297" s="17"/>
      <c r="D297" s="18"/>
      <c r="E297" s="21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5"/>
      <c r="B298" s="16"/>
      <c r="C298" s="17"/>
      <c r="D298" s="18"/>
      <c r="E298" s="21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5"/>
      <c r="B299" s="16"/>
      <c r="C299" s="17"/>
      <c r="D299" s="18"/>
      <c r="E299" s="21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5"/>
      <c r="B300" s="16"/>
      <c r="C300" s="17"/>
      <c r="D300" s="18"/>
      <c r="E300" s="21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5"/>
      <c r="B301" s="16"/>
      <c r="C301" s="17"/>
      <c r="D301" s="18"/>
      <c r="E301" s="21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5"/>
      <c r="B302" s="16"/>
      <c r="C302" s="17"/>
      <c r="D302" s="18"/>
      <c r="E302" s="21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5"/>
      <c r="B303" s="16"/>
      <c r="C303" s="17"/>
      <c r="D303" s="18"/>
      <c r="E303" s="21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5"/>
      <c r="B304" s="16"/>
      <c r="C304" s="17"/>
      <c r="D304" s="18"/>
      <c r="E304" s="21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5"/>
      <c r="B305" s="16"/>
      <c r="C305" s="17"/>
      <c r="D305" s="18"/>
      <c r="E305" s="21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5"/>
      <c r="B306" s="16"/>
      <c r="C306" s="17"/>
      <c r="D306" s="18"/>
      <c r="E306" s="21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5"/>
      <c r="B307" s="16"/>
      <c r="C307" s="17"/>
      <c r="D307" s="18"/>
      <c r="E307" s="21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5"/>
      <c r="B308" s="16"/>
      <c r="C308" s="17"/>
      <c r="D308" s="18"/>
      <c r="E308" s="21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5"/>
      <c r="B309" s="16"/>
      <c r="C309" s="17"/>
      <c r="D309" s="18"/>
      <c r="E309" s="21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5"/>
      <c r="B310" s="16"/>
      <c r="C310" s="17"/>
      <c r="D310" s="18"/>
      <c r="E310" s="21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5"/>
      <c r="B311" s="16"/>
      <c r="C311" s="17"/>
      <c r="D311" s="18"/>
      <c r="E311" s="21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5"/>
      <c r="B312" s="16"/>
      <c r="C312" s="17"/>
      <c r="D312" s="18"/>
      <c r="E312" s="21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5"/>
      <c r="B313" s="16"/>
      <c r="C313" s="17"/>
      <c r="D313" s="18"/>
      <c r="E313" s="21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5"/>
      <c r="B314" s="16"/>
      <c r="C314" s="17"/>
      <c r="D314" s="18"/>
      <c r="E314" s="21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5"/>
      <c r="B315" s="16"/>
      <c r="C315" s="17"/>
      <c r="D315" s="18"/>
      <c r="E315" s="21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5"/>
      <c r="B316" s="16"/>
      <c r="C316" s="17"/>
      <c r="D316" s="18"/>
      <c r="E316" s="21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5"/>
      <c r="B317" s="16"/>
      <c r="C317" s="17"/>
      <c r="D317" s="18"/>
      <c r="E317" s="21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5"/>
      <c r="B318" s="16"/>
      <c r="C318" s="20"/>
      <c r="D318" s="18"/>
      <c r="E318" s="21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5"/>
      <c r="B319" s="16"/>
      <c r="C319" s="17"/>
      <c r="D319" s="18"/>
      <c r="E319" s="21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5"/>
      <c r="B320" s="16"/>
      <c r="C320" s="17"/>
      <c r="D320" s="18"/>
      <c r="E320" s="21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5"/>
      <c r="B321" s="16"/>
      <c r="C321" s="17"/>
      <c r="D321" s="18"/>
      <c r="E321" s="21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5"/>
      <c r="B322" s="16"/>
      <c r="C322" s="17"/>
      <c r="D322" s="18"/>
      <c r="E322" s="21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5"/>
      <c r="B323" s="16"/>
      <c r="C323" s="17"/>
      <c r="D323" s="18"/>
      <c r="E323" s="21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5"/>
      <c r="B324" s="16"/>
      <c r="C324" s="17"/>
      <c r="D324" s="18"/>
      <c r="E324" s="21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5"/>
      <c r="B325" s="16"/>
      <c r="C325" s="17"/>
      <c r="D325" s="18"/>
      <c r="E325" s="21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5"/>
      <c r="B326" s="16"/>
      <c r="C326" s="20"/>
      <c r="D326" s="18"/>
      <c r="E326" s="21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5"/>
      <c r="B327" s="16"/>
      <c r="C327" s="17"/>
      <c r="D327" s="18"/>
      <c r="E327" s="21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5"/>
      <c r="B328" s="16"/>
      <c r="C328" s="17"/>
      <c r="D328" s="18"/>
      <c r="E328" s="21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5"/>
      <c r="B329" s="16"/>
      <c r="C329" s="20"/>
      <c r="D329" s="18"/>
      <c r="E329" s="21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5"/>
      <c r="B330" s="16"/>
      <c r="C330" s="17"/>
      <c r="D330" s="18"/>
      <c r="E330" s="21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5"/>
      <c r="B331" s="16"/>
      <c r="C331" s="17"/>
      <c r="D331" s="18"/>
      <c r="E331" s="21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5"/>
      <c r="B332" s="16"/>
      <c r="C332" s="17"/>
      <c r="D332" s="18"/>
      <c r="E332" s="21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5"/>
      <c r="B333" s="16"/>
      <c r="C333" s="24"/>
      <c r="D333" s="18"/>
      <c r="E333" s="21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5"/>
      <c r="B334" s="16"/>
      <c r="C334" s="22"/>
      <c r="D334" s="18"/>
      <c r="E334" s="21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5"/>
      <c r="B335" s="16"/>
      <c r="C335" s="22"/>
      <c r="D335" s="18"/>
      <c r="E335" s="21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5"/>
      <c r="B336" s="16"/>
      <c r="C336" s="22"/>
      <c r="D336" s="18"/>
      <c r="E336" s="21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5"/>
      <c r="B337" s="16"/>
      <c r="C337" s="22"/>
      <c r="D337" s="18"/>
      <c r="E337" s="21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5"/>
      <c r="B338" s="16"/>
      <c r="C338" s="22"/>
      <c r="D338" s="18"/>
      <c r="E338" s="21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25"/>
      <c r="B339" s="16"/>
      <c r="C339" s="20"/>
      <c r="D339" s="18"/>
      <c r="E339" s="21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25"/>
      <c r="B340" s="16"/>
      <c r="C340" s="17"/>
      <c r="D340" s="18"/>
      <c r="E340" s="21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25"/>
      <c r="B341" s="16"/>
      <c r="C341" s="17"/>
      <c r="D341" s="18"/>
      <c r="E341" s="21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25"/>
      <c r="B342" s="16"/>
      <c r="C342" s="17"/>
      <c r="D342" s="18"/>
      <c r="E342" s="21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25"/>
      <c r="B343" s="16"/>
      <c r="C343" s="17"/>
      <c r="D343" s="18"/>
      <c r="E343" s="21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25"/>
      <c r="B344" s="16"/>
      <c r="C344" s="20"/>
      <c r="D344" s="18"/>
      <c r="E344" s="21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25"/>
      <c r="B345" s="16"/>
      <c r="C345" s="17"/>
      <c r="D345" s="18"/>
      <c r="E345" s="21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25"/>
      <c r="B346" s="16"/>
      <c r="C346" s="17"/>
      <c r="D346" s="18"/>
      <c r="E346" s="21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25"/>
      <c r="B347" s="16"/>
      <c r="C347" s="17"/>
      <c r="D347" s="18"/>
      <c r="E347" s="21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25"/>
      <c r="B348" s="16"/>
      <c r="C348" s="17"/>
      <c r="D348" s="18"/>
      <c r="E348" s="21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25"/>
      <c r="B349" s="16"/>
      <c r="C349" s="20"/>
      <c r="D349" s="18"/>
      <c r="E349" s="21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25"/>
      <c r="B350" s="16"/>
      <c r="C350" s="17"/>
      <c r="D350" s="18"/>
      <c r="E350" s="21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25"/>
      <c r="B351" s="16"/>
      <c r="C351" s="17"/>
      <c r="D351" s="18"/>
      <c r="E351" s="21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25"/>
      <c r="B352" s="16"/>
      <c r="C352" s="17"/>
      <c r="D352" s="18"/>
      <c r="E352" s="21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25"/>
      <c r="B353" s="16"/>
      <c r="C353" s="17"/>
      <c r="D353" s="18"/>
      <c r="E353" s="21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25"/>
      <c r="B354" s="16"/>
      <c r="C354" s="17"/>
      <c r="D354" s="18"/>
      <c r="E354" s="21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25"/>
      <c r="B355" s="16"/>
      <c r="C355" s="20"/>
      <c r="D355" s="14"/>
      <c r="E355" s="21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25"/>
      <c r="B356" s="16"/>
      <c r="C356" s="17"/>
      <c r="D356" s="14"/>
      <c r="E356" s="21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25"/>
      <c r="B357" s="16"/>
      <c r="C357" s="17"/>
      <c r="D357" s="14"/>
      <c r="E357" s="21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5"/>
      <c r="B358" s="16"/>
      <c r="C358" s="20"/>
      <c r="D358" s="18"/>
      <c r="E358" s="21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5"/>
      <c r="B359" s="16"/>
      <c r="C359" s="17"/>
      <c r="D359" s="18"/>
      <c r="E359" s="21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5"/>
      <c r="B360" s="16"/>
      <c r="C360" s="17"/>
      <c r="D360" s="18"/>
      <c r="E360" s="21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5"/>
      <c r="B361" s="16"/>
      <c r="C361" s="17"/>
      <c r="D361" s="18"/>
      <c r="E361" s="21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5"/>
      <c r="B362" s="16"/>
      <c r="C362" s="17"/>
      <c r="D362" s="18"/>
      <c r="E362" s="21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5"/>
      <c r="B363" s="16"/>
      <c r="C363" s="17"/>
      <c r="D363" s="18"/>
      <c r="E363" s="21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5"/>
      <c r="B364" s="16"/>
      <c r="C364" s="17"/>
      <c r="D364" s="18"/>
      <c r="E364" s="21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5"/>
      <c r="B365" s="16"/>
      <c r="C365" s="17"/>
      <c r="D365" s="18"/>
      <c r="E365" s="21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5"/>
      <c r="B366" s="16"/>
      <c r="C366" s="17"/>
      <c r="D366" s="18"/>
      <c r="E366" s="21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5"/>
      <c r="B367" s="16"/>
      <c r="C367" s="17"/>
      <c r="D367" s="18"/>
      <c r="E367" s="21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5"/>
      <c r="B368" s="16"/>
      <c r="C368" s="17"/>
      <c r="D368" s="18"/>
      <c r="E368" s="21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5"/>
      <c r="B369" s="16"/>
      <c r="C369" s="17"/>
      <c r="D369" s="18"/>
      <c r="E369" s="21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5"/>
      <c r="B370" s="16"/>
      <c r="C370" s="17"/>
      <c r="D370" s="18"/>
      <c r="E370" s="21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5"/>
      <c r="B371" s="16"/>
      <c r="C371" s="17"/>
      <c r="D371" s="18"/>
      <c r="E371" s="21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5"/>
      <c r="B372" s="16"/>
      <c r="C372" s="17"/>
      <c r="D372" s="18"/>
      <c r="E372" s="21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5"/>
      <c r="B373" s="16"/>
      <c r="C373" s="17"/>
      <c r="D373" s="18"/>
      <c r="E373" s="21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5"/>
      <c r="B374" s="16"/>
      <c r="C374" s="17"/>
      <c r="D374" s="18"/>
      <c r="E374" s="21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5"/>
      <c r="B375" s="16"/>
      <c r="C375" s="17"/>
      <c r="D375" s="18"/>
      <c r="E375" s="21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5"/>
      <c r="B376" s="16"/>
      <c r="C376" s="17"/>
      <c r="D376" s="18"/>
      <c r="E376" s="21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5"/>
      <c r="B377" s="16"/>
      <c r="C377" s="20"/>
      <c r="D377" s="18"/>
      <c r="E377" s="21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5"/>
      <c r="B378" s="16"/>
      <c r="C378" s="17"/>
      <c r="D378" s="18"/>
      <c r="E378" s="21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5"/>
      <c r="B379" s="16"/>
      <c r="C379" s="17"/>
      <c r="D379" s="18"/>
      <c r="E379" s="21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5"/>
      <c r="B380" s="16"/>
      <c r="C380" s="17"/>
      <c r="D380" s="18"/>
      <c r="E380" s="21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5"/>
      <c r="B381" s="16"/>
      <c r="C381" s="17"/>
      <c r="D381" s="18"/>
      <c r="E381" s="21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5"/>
      <c r="B382" s="16"/>
      <c r="C382" s="17"/>
      <c r="D382" s="18"/>
      <c r="E382" s="21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5"/>
      <c r="B383" s="16"/>
      <c r="C383" s="17"/>
      <c r="D383" s="18"/>
      <c r="E383" s="21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5"/>
      <c r="B384" s="16"/>
      <c r="C384" s="17"/>
      <c r="D384" s="18"/>
      <c r="E384" s="21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5"/>
      <c r="B385" s="16"/>
      <c r="C385" s="17"/>
      <c r="D385" s="18"/>
      <c r="E385" s="21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5"/>
      <c r="B386" s="16"/>
      <c r="C386" s="17"/>
      <c r="D386" s="18"/>
      <c r="E386" s="21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5"/>
      <c r="B387" s="16"/>
      <c r="C387" s="17"/>
      <c r="D387" s="18"/>
      <c r="E387" s="21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5"/>
      <c r="B388" s="16"/>
      <c r="C388" s="17"/>
      <c r="D388" s="18"/>
      <c r="E388" s="21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5"/>
      <c r="B389" s="16"/>
      <c r="C389" s="17"/>
      <c r="D389" s="18"/>
      <c r="E389" s="21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5"/>
      <c r="B390" s="16"/>
      <c r="C390" s="17"/>
      <c r="D390" s="18"/>
      <c r="E390" s="21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5"/>
      <c r="B391" s="16"/>
      <c r="C391" s="17"/>
      <c r="D391" s="18"/>
      <c r="E391" s="21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5"/>
      <c r="B392" s="16"/>
      <c r="C392" s="17"/>
      <c r="D392" s="18"/>
      <c r="E392" s="21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5"/>
      <c r="B393" s="16"/>
      <c r="C393" s="17"/>
      <c r="D393" s="18"/>
      <c r="E393" s="21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5"/>
      <c r="B394" s="16"/>
      <c r="C394" s="17"/>
      <c r="D394" s="18"/>
      <c r="E394" s="21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5"/>
      <c r="B395" s="16"/>
      <c r="C395" s="17"/>
      <c r="D395" s="18"/>
      <c r="E395" s="21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5"/>
      <c r="B396" s="16"/>
      <c r="C396" s="17"/>
      <c r="D396" s="18"/>
      <c r="E396" s="21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5"/>
      <c r="B397" s="16"/>
      <c r="C397" s="17"/>
      <c r="D397" s="18"/>
      <c r="E397" s="21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5"/>
      <c r="B398" s="16"/>
      <c r="C398" s="17"/>
      <c r="D398" s="18"/>
      <c r="E398" s="21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5"/>
      <c r="B399" s="16"/>
      <c r="C399" s="17"/>
      <c r="D399" s="18"/>
      <c r="E399" s="21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5"/>
      <c r="B400" s="16"/>
      <c r="C400" s="17"/>
      <c r="D400" s="18"/>
      <c r="E400" s="21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5"/>
      <c r="B401" s="16"/>
      <c r="C401" s="17"/>
      <c r="D401" s="18"/>
      <c r="E401" s="21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5"/>
      <c r="B402" s="16"/>
      <c r="C402" s="17"/>
      <c r="D402" s="18"/>
      <c r="E402" s="21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5"/>
      <c r="B403" s="16"/>
      <c r="C403" s="17"/>
      <c r="D403" s="18"/>
      <c r="E403" s="21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5"/>
      <c r="B404" s="16"/>
      <c r="C404" s="17"/>
      <c r="D404" s="18"/>
      <c r="E404" s="21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5"/>
      <c r="B405" s="16"/>
      <c r="C405" s="17"/>
      <c r="D405" s="18"/>
      <c r="E405" s="21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5"/>
      <c r="B406" s="16"/>
      <c r="C406" s="17"/>
      <c r="D406" s="18"/>
      <c r="E406" s="21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5"/>
      <c r="B407" s="16"/>
      <c r="C407" s="17"/>
      <c r="D407" s="18"/>
      <c r="E407" s="21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5"/>
      <c r="B408" s="16"/>
      <c r="C408" s="17"/>
      <c r="D408" s="18"/>
      <c r="E408" s="21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5"/>
      <c r="B409" s="16"/>
      <c r="C409" s="17"/>
      <c r="D409" s="18"/>
      <c r="E409" s="21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5"/>
      <c r="B410" s="16"/>
      <c r="C410" s="17"/>
      <c r="D410" s="18"/>
      <c r="E410" s="21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5"/>
      <c r="B411" s="16"/>
      <c r="C411" s="17"/>
      <c r="D411" s="18"/>
      <c r="E411" s="21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5"/>
      <c r="B412" s="16"/>
      <c r="C412" s="17"/>
      <c r="D412" s="18"/>
      <c r="E412" s="21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5"/>
      <c r="B413" s="16"/>
      <c r="C413" s="17"/>
      <c r="D413" s="18"/>
      <c r="E413" s="21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5"/>
      <c r="B414" s="16"/>
      <c r="C414" s="17"/>
      <c r="D414" s="18"/>
      <c r="E414" s="21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5"/>
      <c r="B415" s="16"/>
      <c r="C415" s="17"/>
      <c r="D415" s="18"/>
      <c r="E415" s="21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5"/>
      <c r="B416" s="16"/>
      <c r="C416" s="17"/>
      <c r="D416" s="18"/>
      <c r="E416" s="21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5"/>
      <c r="B417" s="16"/>
      <c r="C417" s="17"/>
      <c r="D417" s="18"/>
      <c r="E417" s="21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5"/>
      <c r="B418" s="16"/>
      <c r="C418" s="17"/>
      <c r="D418" s="18"/>
      <c r="E418" s="21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5"/>
      <c r="B419" s="16"/>
      <c r="C419" s="17"/>
      <c r="D419" s="18"/>
      <c r="E419" s="21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5"/>
      <c r="B420" s="16"/>
      <c r="C420" s="17"/>
      <c r="D420" s="18"/>
      <c r="E420" s="21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5"/>
      <c r="B421" s="16"/>
      <c r="C421" s="17"/>
      <c r="D421" s="18"/>
      <c r="E421" s="21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5"/>
      <c r="B422" s="16"/>
      <c r="C422" s="17"/>
      <c r="D422" s="18"/>
      <c r="E422" s="21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5"/>
      <c r="B423" s="16"/>
      <c r="C423" s="17"/>
      <c r="D423" s="18"/>
      <c r="E423" s="21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5"/>
      <c r="B424" s="16"/>
      <c r="C424" s="17"/>
      <c r="D424" s="18"/>
      <c r="E424" s="21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5"/>
      <c r="B425" s="16"/>
      <c r="C425" s="17"/>
      <c r="D425" s="18"/>
      <c r="E425" s="21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5"/>
      <c r="B426" s="16"/>
      <c r="C426" s="17"/>
      <c r="D426" s="18"/>
      <c r="E426" s="21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5"/>
      <c r="B427" s="16"/>
      <c r="C427" s="17"/>
      <c r="D427" s="18"/>
      <c r="E427" s="21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5"/>
      <c r="B428" s="16"/>
      <c r="C428" s="17"/>
      <c r="D428" s="18"/>
      <c r="E428" s="21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5"/>
      <c r="B429" s="16"/>
      <c r="C429" s="17"/>
      <c r="D429" s="18"/>
      <c r="E429" s="21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5"/>
      <c r="B430" s="16"/>
      <c r="C430" s="17"/>
      <c r="D430" s="18"/>
      <c r="E430" s="21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5"/>
      <c r="B431" s="16"/>
      <c r="C431" s="17"/>
      <c r="D431" s="18"/>
      <c r="E431" s="21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5"/>
      <c r="B432" s="16"/>
      <c r="C432" s="17"/>
      <c r="D432" s="18"/>
      <c r="E432" s="21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5"/>
      <c r="B433" s="16"/>
      <c r="C433" s="17"/>
      <c r="D433" s="18"/>
      <c r="E433" s="21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5"/>
      <c r="B434" s="16"/>
      <c r="C434" s="17"/>
      <c r="D434" s="18"/>
      <c r="E434" s="21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5"/>
      <c r="B435" s="16"/>
      <c r="C435" s="17"/>
      <c r="D435" s="18"/>
      <c r="E435" s="21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5"/>
      <c r="B436" s="16"/>
      <c r="C436" s="20"/>
      <c r="D436" s="18"/>
      <c r="E436" s="21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5"/>
      <c r="B437" s="16"/>
      <c r="C437" s="17"/>
      <c r="D437" s="18"/>
      <c r="E437" s="21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5"/>
      <c r="B438" s="16"/>
      <c r="C438" s="17"/>
      <c r="D438" s="18"/>
      <c r="E438" s="21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5"/>
      <c r="B439" s="16"/>
      <c r="C439" s="17"/>
      <c r="D439" s="18"/>
      <c r="E439" s="21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5"/>
      <c r="B440" s="16"/>
      <c r="C440" s="17"/>
      <c r="D440" s="18"/>
      <c r="E440" s="21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5"/>
      <c r="B441" s="16"/>
      <c r="C441" s="17"/>
      <c r="D441" s="18"/>
      <c r="E441" s="21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5"/>
      <c r="B442" s="16"/>
      <c r="C442" s="17"/>
      <c r="D442" s="18"/>
      <c r="E442" s="21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5"/>
      <c r="B443" s="16"/>
      <c r="C443" s="17"/>
      <c r="D443" s="18"/>
      <c r="E443" s="21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5"/>
      <c r="B444" s="16"/>
      <c r="C444" s="17"/>
      <c r="D444" s="18"/>
      <c r="E444" s="21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5"/>
      <c r="B445" s="16"/>
      <c r="C445" s="17"/>
      <c r="D445" s="18"/>
      <c r="E445" s="21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5"/>
      <c r="B446" s="16"/>
      <c r="C446" s="17"/>
      <c r="D446" s="18"/>
      <c r="E446" s="21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5"/>
      <c r="B447" s="16"/>
      <c r="C447" s="20"/>
      <c r="D447" s="18"/>
      <c r="E447" s="21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5"/>
      <c r="B448" s="16"/>
      <c r="C448" s="17"/>
      <c r="D448" s="18"/>
      <c r="E448" s="21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5"/>
      <c r="B449" s="16"/>
      <c r="C449" s="17"/>
      <c r="D449" s="18"/>
      <c r="E449" s="21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5"/>
      <c r="B450" s="16"/>
      <c r="C450" s="17"/>
      <c r="D450" s="18"/>
      <c r="E450" s="21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5"/>
      <c r="B451" s="16"/>
      <c r="C451" s="17"/>
      <c r="D451" s="18"/>
      <c r="E451" s="21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5"/>
      <c r="B452" s="16"/>
      <c r="C452" s="20"/>
      <c r="D452" s="18"/>
      <c r="E452" s="21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5"/>
      <c r="B453" s="16"/>
      <c r="C453" s="17"/>
      <c r="D453" s="18"/>
      <c r="E453" s="21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5"/>
      <c r="B454" s="16"/>
      <c r="C454" s="17"/>
      <c r="D454" s="18"/>
      <c r="E454" s="21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5"/>
      <c r="B455" s="16"/>
      <c r="C455" s="17"/>
      <c r="D455" s="18"/>
      <c r="E455" s="21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5"/>
      <c r="B456" s="16"/>
      <c r="C456" s="17"/>
      <c r="D456" s="18"/>
      <c r="E456" s="21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5"/>
      <c r="B457" s="16"/>
      <c r="C457" s="17"/>
      <c r="D457" s="18"/>
      <c r="E457" s="21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5"/>
      <c r="B458" s="16"/>
      <c r="C458" s="17"/>
      <c r="D458" s="18"/>
      <c r="E458" s="21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5"/>
      <c r="B459" s="16"/>
      <c r="C459" s="17"/>
      <c r="D459" s="18"/>
      <c r="E459" s="21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5"/>
      <c r="B460" s="16"/>
      <c r="C460" s="17"/>
      <c r="D460" s="18"/>
      <c r="E460" s="21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5"/>
      <c r="B461" s="16"/>
      <c r="C461" s="20"/>
      <c r="D461" s="18"/>
      <c r="E461" s="21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5"/>
      <c r="B462" s="16"/>
      <c r="C462" s="17"/>
      <c r="D462" s="18"/>
      <c r="E462" s="21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5"/>
      <c r="B463" s="16"/>
      <c r="C463" s="17"/>
      <c r="D463" s="18"/>
      <c r="E463" s="21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s="14" customFormat="1" x14ac:dyDescent="0.25">
      <c r="A464" s="15"/>
      <c r="B464" s="16"/>
      <c r="C464" s="17"/>
      <c r="D464" s="18"/>
      <c r="E464" s="21"/>
    </row>
    <row r="465" spans="1:7" x14ac:dyDescent="0.25">
      <c r="A465" s="15"/>
      <c r="B465" s="16"/>
      <c r="C465" s="17"/>
      <c r="D465" s="18"/>
      <c r="E465" s="21"/>
      <c r="F465" s="14"/>
      <c r="G465" s="14"/>
    </row>
    <row r="466" spans="1:7" x14ac:dyDescent="0.25">
      <c r="A466" s="15"/>
      <c r="B466" s="16"/>
      <c r="C466" s="17"/>
      <c r="D466" s="18"/>
      <c r="E466" s="21"/>
      <c r="F466" s="14"/>
      <c r="G466" s="14"/>
    </row>
    <row r="467" spans="1:7" x14ac:dyDescent="0.25">
      <c r="A467" s="15"/>
      <c r="B467" s="16"/>
      <c r="C467" s="17"/>
      <c r="D467" s="18"/>
      <c r="E467" s="21"/>
      <c r="F467" s="14"/>
      <c r="G467" s="14"/>
    </row>
    <row r="468" spans="1:7" x14ac:dyDescent="0.25">
      <c r="A468" s="15"/>
      <c r="B468" s="16"/>
      <c r="C468" s="17"/>
      <c r="D468" s="18"/>
      <c r="E468" s="19"/>
      <c r="F468" s="14"/>
      <c r="G468" s="14"/>
    </row>
    <row r="469" spans="1:7" x14ac:dyDescent="0.25">
      <c r="A469" s="15"/>
      <c r="B469" s="16"/>
      <c r="C469" s="17"/>
      <c r="D469" s="18"/>
      <c r="E469" s="19"/>
      <c r="F469" s="14"/>
      <c r="G469" s="14"/>
    </row>
  </sheetData>
  <conditionalFormatting sqref="B52:E83">
    <cfRule type="expression" dxfId="328" priority="101">
      <formula>#REF!&gt;0</formula>
    </cfRule>
  </conditionalFormatting>
  <conditionalFormatting sqref="C84:C110">
    <cfRule type="expression" dxfId="327" priority="100">
      <formula>$A84&gt;0</formula>
    </cfRule>
  </conditionalFormatting>
  <conditionalFormatting sqref="B84:B110">
    <cfRule type="expression" dxfId="326" priority="99">
      <formula>$A84&gt;0</formula>
    </cfRule>
  </conditionalFormatting>
  <conditionalFormatting sqref="E84:E110">
    <cfRule type="expression" dxfId="325" priority="98">
      <formula>$A84&gt;0</formula>
    </cfRule>
  </conditionalFormatting>
  <conditionalFormatting sqref="D84">
    <cfRule type="expression" dxfId="324" priority="97">
      <formula>$A84&gt;0</formula>
    </cfRule>
  </conditionalFormatting>
  <conditionalFormatting sqref="D85:D110">
    <cfRule type="expression" dxfId="323" priority="96">
      <formula>$A85&gt;0</formula>
    </cfRule>
  </conditionalFormatting>
  <conditionalFormatting sqref="C111:C190">
    <cfRule type="expression" dxfId="322" priority="95">
      <formula>$A111&gt;0</formula>
    </cfRule>
  </conditionalFormatting>
  <conditionalFormatting sqref="B111:B190">
    <cfRule type="expression" dxfId="321" priority="94">
      <formula>$A111&gt;0</formula>
    </cfRule>
  </conditionalFormatting>
  <conditionalFormatting sqref="E111:E190">
    <cfRule type="expression" dxfId="320" priority="93">
      <formula>$A111&gt;0</formula>
    </cfRule>
  </conditionalFormatting>
  <conditionalFormatting sqref="D111">
    <cfRule type="expression" dxfId="319" priority="92">
      <formula>$A111&gt;0</formula>
    </cfRule>
  </conditionalFormatting>
  <conditionalFormatting sqref="D112:D190">
    <cfRule type="expression" dxfId="318" priority="91">
      <formula>$A112&gt;0</formula>
    </cfRule>
  </conditionalFormatting>
  <conditionalFormatting sqref="C191:C213">
    <cfRule type="expression" dxfId="317" priority="90">
      <formula>$A191&gt;0</formula>
    </cfRule>
  </conditionalFormatting>
  <conditionalFormatting sqref="B191:B213">
    <cfRule type="expression" dxfId="316" priority="89">
      <formula>$A191&gt;0</formula>
    </cfRule>
  </conditionalFormatting>
  <conditionalFormatting sqref="E191:E213">
    <cfRule type="expression" dxfId="315" priority="88">
      <formula>$A191&gt;0</formula>
    </cfRule>
  </conditionalFormatting>
  <conditionalFormatting sqref="D191">
    <cfRule type="expression" dxfId="314" priority="87">
      <formula>$A191&gt;0</formula>
    </cfRule>
  </conditionalFormatting>
  <conditionalFormatting sqref="D192:D213">
    <cfRule type="expression" dxfId="313" priority="86">
      <formula>$A192&gt;0</formula>
    </cfRule>
  </conditionalFormatting>
  <conditionalFormatting sqref="C214">
    <cfRule type="expression" dxfId="312" priority="85">
      <formula>$A214&gt;0</formula>
    </cfRule>
  </conditionalFormatting>
  <conditionalFormatting sqref="B214">
    <cfRule type="expression" dxfId="311" priority="84">
      <formula>$A214&gt;0</formula>
    </cfRule>
  </conditionalFormatting>
  <conditionalFormatting sqref="D214">
    <cfRule type="expression" dxfId="310" priority="83">
      <formula>$A214&gt;0</formula>
    </cfRule>
  </conditionalFormatting>
  <conditionalFormatting sqref="C215:C317">
    <cfRule type="expression" dxfId="309" priority="82">
      <formula>$A215&gt;0</formula>
    </cfRule>
  </conditionalFormatting>
  <conditionalFormatting sqref="B215:B243 B245:B317">
    <cfRule type="expression" dxfId="308" priority="81">
      <formula>$A215&gt;0</formula>
    </cfRule>
  </conditionalFormatting>
  <conditionalFormatting sqref="E215:E317">
    <cfRule type="expression" dxfId="307" priority="80">
      <formula>$A215&gt;0</formula>
    </cfRule>
  </conditionalFormatting>
  <conditionalFormatting sqref="B244">
    <cfRule type="expression" dxfId="306" priority="79">
      <formula>$A244&gt;0</formula>
    </cfRule>
  </conditionalFormatting>
  <conditionalFormatting sqref="D215">
    <cfRule type="expression" dxfId="305" priority="78">
      <formula>$A215&gt;0</formula>
    </cfRule>
  </conditionalFormatting>
  <conditionalFormatting sqref="D216:D317">
    <cfRule type="expression" dxfId="304" priority="77">
      <formula>$A216&gt;0</formula>
    </cfRule>
  </conditionalFormatting>
  <conditionalFormatting sqref="C318:C325">
    <cfRule type="expression" dxfId="303" priority="76">
      <formula>$A318&gt;0</formula>
    </cfRule>
  </conditionalFormatting>
  <conditionalFormatting sqref="B318:B325">
    <cfRule type="expression" dxfId="302" priority="75">
      <formula>$A318&gt;0</formula>
    </cfRule>
  </conditionalFormatting>
  <conditionalFormatting sqref="E318:E325">
    <cfRule type="expression" dxfId="301" priority="74">
      <formula>$A318&gt;0</formula>
    </cfRule>
  </conditionalFormatting>
  <conditionalFormatting sqref="D318">
    <cfRule type="expression" dxfId="300" priority="73">
      <formula>$A318&gt;0</formula>
    </cfRule>
  </conditionalFormatting>
  <conditionalFormatting sqref="D319:D325">
    <cfRule type="expression" dxfId="299" priority="72">
      <formula>$A319&gt;0</formula>
    </cfRule>
  </conditionalFormatting>
  <conditionalFormatting sqref="C326:C328">
    <cfRule type="expression" dxfId="298" priority="71">
      <formula>$A326&gt;0</formula>
    </cfRule>
  </conditionalFormatting>
  <conditionalFormatting sqref="B326:B328">
    <cfRule type="expression" dxfId="297" priority="70">
      <formula>$A326&gt;0</formula>
    </cfRule>
  </conditionalFormatting>
  <conditionalFormatting sqref="E326:E328">
    <cfRule type="expression" dxfId="296" priority="69">
      <formula>$A326&gt;0</formula>
    </cfRule>
  </conditionalFormatting>
  <conditionalFormatting sqref="D326">
    <cfRule type="expression" dxfId="295" priority="68">
      <formula>$A326&gt;0</formula>
    </cfRule>
  </conditionalFormatting>
  <conditionalFormatting sqref="D327:D328">
    <cfRule type="expression" dxfId="294" priority="67">
      <formula>$A327&gt;0</formula>
    </cfRule>
  </conditionalFormatting>
  <conditionalFormatting sqref="C329:C332">
    <cfRule type="expression" dxfId="293" priority="66">
      <formula>$A329&gt;0</formula>
    </cfRule>
  </conditionalFormatting>
  <conditionalFormatting sqref="B329:B332">
    <cfRule type="expression" dxfId="292" priority="65">
      <formula>$A329&gt;0</formula>
    </cfRule>
  </conditionalFormatting>
  <conditionalFormatting sqref="E329:E332">
    <cfRule type="expression" dxfId="291" priority="64">
      <formula>$A329&gt;0</formula>
    </cfRule>
  </conditionalFormatting>
  <conditionalFormatting sqref="D329">
    <cfRule type="expression" dxfId="290" priority="63">
      <formula>$A329&gt;0</formula>
    </cfRule>
  </conditionalFormatting>
  <conditionalFormatting sqref="D330:D332">
    <cfRule type="expression" dxfId="289" priority="62">
      <formula>$A330&gt;0</formula>
    </cfRule>
  </conditionalFormatting>
  <conditionalFormatting sqref="C333:C338">
    <cfRule type="expression" dxfId="288" priority="61">
      <formula>$A333&gt;0</formula>
    </cfRule>
  </conditionalFormatting>
  <conditionalFormatting sqref="B333:B338">
    <cfRule type="expression" dxfId="287" priority="60">
      <formula>$A333&gt;0</formula>
    </cfRule>
  </conditionalFormatting>
  <conditionalFormatting sqref="E333:E338">
    <cfRule type="expression" dxfId="286" priority="59">
      <formula>$A333&gt;0</formula>
    </cfRule>
  </conditionalFormatting>
  <conditionalFormatting sqref="D333">
    <cfRule type="expression" dxfId="285" priority="58">
      <formula>$A333&gt;0</formula>
    </cfRule>
  </conditionalFormatting>
  <conditionalFormatting sqref="D334:D338">
    <cfRule type="expression" dxfId="284" priority="57">
      <formula>$A334&gt;0</formula>
    </cfRule>
  </conditionalFormatting>
  <conditionalFormatting sqref="C339:C343">
    <cfRule type="expression" dxfId="283" priority="56">
      <formula>$A339&gt;0</formula>
    </cfRule>
  </conditionalFormatting>
  <conditionalFormatting sqref="B339:B343">
    <cfRule type="expression" dxfId="282" priority="55">
      <formula>$A339&gt;0</formula>
    </cfRule>
  </conditionalFormatting>
  <conditionalFormatting sqref="E339:E343">
    <cfRule type="expression" dxfId="281" priority="54">
      <formula>$A339&gt;0</formula>
    </cfRule>
  </conditionalFormatting>
  <conditionalFormatting sqref="D339">
    <cfRule type="expression" dxfId="280" priority="53">
      <formula>$A339&gt;0</formula>
    </cfRule>
  </conditionalFormatting>
  <conditionalFormatting sqref="D340:D343">
    <cfRule type="expression" dxfId="279" priority="52">
      <formula>$A340&gt;0</formula>
    </cfRule>
  </conditionalFormatting>
  <conditionalFormatting sqref="C344:C348">
    <cfRule type="expression" dxfId="278" priority="51">
      <formula>$A344&gt;0</formula>
    </cfRule>
  </conditionalFormatting>
  <conditionalFormatting sqref="B344:B348">
    <cfRule type="expression" dxfId="277" priority="50">
      <formula>$A344&gt;0</formula>
    </cfRule>
  </conditionalFormatting>
  <conditionalFormatting sqref="E344:E348">
    <cfRule type="expression" dxfId="276" priority="49">
      <formula>$A344&gt;0</formula>
    </cfRule>
  </conditionalFormatting>
  <conditionalFormatting sqref="D344">
    <cfRule type="expression" dxfId="275" priority="48">
      <formula>$A344&gt;0</formula>
    </cfRule>
  </conditionalFormatting>
  <conditionalFormatting sqref="D345:D348">
    <cfRule type="expression" dxfId="274" priority="47">
      <formula>$A345&gt;0</formula>
    </cfRule>
  </conditionalFormatting>
  <conditionalFormatting sqref="C349:C354">
    <cfRule type="expression" dxfId="273" priority="46">
      <formula>$A349&gt;0</formula>
    </cfRule>
  </conditionalFormatting>
  <conditionalFormatting sqref="B349:B354">
    <cfRule type="expression" dxfId="272" priority="45">
      <formula>$A349&gt;0</formula>
    </cfRule>
  </conditionalFormatting>
  <conditionalFormatting sqref="E349:E354">
    <cfRule type="expression" dxfId="271" priority="44">
      <formula>$A349&gt;0</formula>
    </cfRule>
  </conditionalFormatting>
  <conditionalFormatting sqref="D349">
    <cfRule type="expression" dxfId="270" priority="43">
      <formula>$A349&gt;0</formula>
    </cfRule>
  </conditionalFormatting>
  <conditionalFormatting sqref="D350:D354">
    <cfRule type="expression" dxfId="269" priority="42">
      <formula>$A350&gt;0</formula>
    </cfRule>
  </conditionalFormatting>
  <conditionalFormatting sqref="C355:C357">
    <cfRule type="expression" dxfId="268" priority="41">
      <formula>$A355&gt;0</formula>
    </cfRule>
  </conditionalFormatting>
  <conditionalFormatting sqref="B355:B357">
    <cfRule type="expression" dxfId="267" priority="40">
      <formula>$A355&gt;0</formula>
    </cfRule>
  </conditionalFormatting>
  <conditionalFormatting sqref="E355:E357">
    <cfRule type="expression" dxfId="266" priority="39">
      <formula>$A355&gt;0</formula>
    </cfRule>
  </conditionalFormatting>
  <conditionalFormatting sqref="C358:C376">
    <cfRule type="expression" dxfId="265" priority="38">
      <formula>$A358&gt;0</formula>
    </cfRule>
  </conditionalFormatting>
  <conditionalFormatting sqref="B358:B376">
    <cfRule type="expression" dxfId="264" priority="37">
      <formula>$A358&gt;0</formula>
    </cfRule>
  </conditionalFormatting>
  <conditionalFormatting sqref="E358:E376">
    <cfRule type="expression" dxfId="263" priority="36">
      <formula>$A358&gt;0</formula>
    </cfRule>
  </conditionalFormatting>
  <conditionalFormatting sqref="D358">
    <cfRule type="expression" dxfId="262" priority="35">
      <formula>$A358&gt;0</formula>
    </cfRule>
  </conditionalFormatting>
  <conditionalFormatting sqref="D359:D376">
    <cfRule type="expression" dxfId="261" priority="34">
      <formula>$A359&gt;0</formula>
    </cfRule>
  </conditionalFormatting>
  <conditionalFormatting sqref="C377:C435">
    <cfRule type="expression" dxfId="260" priority="33">
      <formula>$A377&gt;0</formula>
    </cfRule>
  </conditionalFormatting>
  <conditionalFormatting sqref="B377:B435">
    <cfRule type="expression" dxfId="259" priority="32">
      <formula>$A377&gt;0</formula>
    </cfRule>
  </conditionalFormatting>
  <conditionalFormatting sqref="E377:E435">
    <cfRule type="expression" dxfId="258" priority="31">
      <formula>$A377&gt;0</formula>
    </cfRule>
  </conditionalFormatting>
  <conditionalFormatting sqref="D377">
    <cfRule type="expression" dxfId="257" priority="30">
      <formula>$A377&gt;0</formula>
    </cfRule>
  </conditionalFormatting>
  <conditionalFormatting sqref="D378:D435">
    <cfRule type="expression" dxfId="256" priority="29">
      <formula>$A378&gt;0</formula>
    </cfRule>
  </conditionalFormatting>
  <conditionalFormatting sqref="C436:C446">
    <cfRule type="expression" dxfId="255" priority="28">
      <formula>$A436&gt;0</formula>
    </cfRule>
  </conditionalFormatting>
  <conditionalFormatting sqref="B436:B446">
    <cfRule type="expression" dxfId="254" priority="27">
      <formula>$A436&gt;0</formula>
    </cfRule>
  </conditionalFormatting>
  <conditionalFormatting sqref="E436:E446">
    <cfRule type="expression" dxfId="253" priority="26">
      <formula>$A436&gt;0</formula>
    </cfRule>
  </conditionalFormatting>
  <conditionalFormatting sqref="D436">
    <cfRule type="expression" dxfId="252" priority="25">
      <formula>$A436&gt;0</formula>
    </cfRule>
  </conditionalFormatting>
  <conditionalFormatting sqref="D437:D446">
    <cfRule type="expression" dxfId="251" priority="24">
      <formula>$A437&gt;0</formula>
    </cfRule>
  </conditionalFormatting>
  <conditionalFormatting sqref="C447:C451">
    <cfRule type="expression" dxfId="250" priority="23">
      <formula>$A447&gt;0</formula>
    </cfRule>
  </conditionalFormatting>
  <conditionalFormatting sqref="B447:B451">
    <cfRule type="expression" dxfId="249" priority="22">
      <formula>$A447&gt;0</formula>
    </cfRule>
  </conditionalFormatting>
  <conditionalFormatting sqref="E447:E451">
    <cfRule type="expression" dxfId="248" priority="21">
      <formula>$A447&gt;0</formula>
    </cfRule>
  </conditionalFormatting>
  <conditionalFormatting sqref="D447">
    <cfRule type="expression" dxfId="247" priority="20">
      <formula>$A447&gt;0</formula>
    </cfRule>
  </conditionalFormatting>
  <conditionalFormatting sqref="D448:D451">
    <cfRule type="expression" dxfId="246" priority="19">
      <formula>$A448&gt;0</formula>
    </cfRule>
  </conditionalFormatting>
  <conditionalFormatting sqref="C452:C460">
    <cfRule type="expression" dxfId="245" priority="18">
      <formula>$A452&gt;0</formula>
    </cfRule>
  </conditionalFormatting>
  <conditionalFormatting sqref="B452:B460">
    <cfRule type="expression" dxfId="244" priority="17">
      <formula>$A452&gt;0</formula>
    </cfRule>
  </conditionalFormatting>
  <conditionalFormatting sqref="E452:E460">
    <cfRule type="expression" dxfId="243" priority="16">
      <formula>$A452&gt;0</formula>
    </cfRule>
  </conditionalFormatting>
  <conditionalFormatting sqref="D452">
    <cfRule type="expression" dxfId="242" priority="15">
      <formula>$A452&gt;0</formula>
    </cfRule>
  </conditionalFormatting>
  <conditionalFormatting sqref="D453:D460">
    <cfRule type="expression" dxfId="241" priority="14">
      <formula>$A453&gt;0</formula>
    </cfRule>
  </conditionalFormatting>
  <conditionalFormatting sqref="C461:C467">
    <cfRule type="expression" dxfId="240" priority="13">
      <formula>$A461&gt;0</formula>
    </cfRule>
  </conditionalFormatting>
  <conditionalFormatting sqref="B461:B467">
    <cfRule type="expression" dxfId="239" priority="12">
      <formula>$A461&gt;0</formula>
    </cfRule>
  </conditionalFormatting>
  <conditionalFormatting sqref="E461:E467">
    <cfRule type="expression" dxfId="238" priority="11">
      <formula>$A461&gt;0</formula>
    </cfRule>
  </conditionalFormatting>
  <conditionalFormatting sqref="D461">
    <cfRule type="expression" dxfId="237" priority="10">
      <formula>$A461&gt;0</formula>
    </cfRule>
  </conditionalFormatting>
  <conditionalFormatting sqref="D462:D467">
    <cfRule type="expression" dxfId="236" priority="9">
      <formula>$A462&gt;0</formula>
    </cfRule>
  </conditionalFormatting>
  <conditionalFormatting sqref="B468">
    <cfRule type="expression" dxfId="235" priority="8">
      <formula>$A468&gt;0</formula>
    </cfRule>
  </conditionalFormatting>
  <conditionalFormatting sqref="C468">
    <cfRule type="expression" dxfId="234" priority="7">
      <formula>$A468&gt;0</formula>
    </cfRule>
  </conditionalFormatting>
  <conditionalFormatting sqref="D468">
    <cfRule type="expression" dxfId="233" priority="6">
      <formula>$A468&gt;0</formula>
    </cfRule>
  </conditionalFormatting>
  <conditionalFormatting sqref="B469">
    <cfRule type="expression" dxfId="232" priority="5">
      <formula>$A469&gt;0</formula>
    </cfRule>
  </conditionalFormatting>
  <conditionalFormatting sqref="C469">
    <cfRule type="expression" dxfId="231" priority="4">
      <formula>$A469&gt;0</formula>
    </cfRule>
  </conditionalFormatting>
  <conditionalFormatting sqref="D469">
    <cfRule type="expression" dxfId="230" priority="3">
      <formula>$A469&gt;0</formula>
    </cfRule>
  </conditionalFormatting>
  <dataValidations disablePrompts="1" count="2">
    <dataValidation allowBlank="1" showErrorMessage="1" sqref="B185 B244 B394 B468:B469"/>
    <dataValidation allowBlank="1" showInputMessage="1" showErrorMessage="1" errorTitle="Reclamar a JORDI GUAL:" error="No facturar PRINTREPORT:_x000a_* Pendent Certificat Hisenda_x000a_* Pendent Certif. Seg. Social" sqref="C468:C469"/>
  </dataValidations>
  <pageMargins left="3.937007874015748E-2" right="3.937007874015748E-2" top="0.19685039370078741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3"/>
  <sheetViews>
    <sheetView workbookViewId="0">
      <selection activeCell="C7" sqref="C7"/>
    </sheetView>
  </sheetViews>
  <sheetFormatPr defaultColWidth="9.125" defaultRowHeight="14.3" x14ac:dyDescent="0.25"/>
  <cols>
    <col min="1" max="1" width="12.875" customWidth="1"/>
    <col min="2" max="2" width="15.125" customWidth="1"/>
    <col min="3" max="3" width="41" customWidth="1"/>
    <col min="4" max="4" width="15.125" customWidth="1"/>
    <col min="5" max="5" width="45.625" customWidth="1"/>
    <col min="6" max="6" width="15.5" customWidth="1"/>
    <col min="7" max="7" width="21.5" customWidth="1"/>
  </cols>
  <sheetData>
    <row r="1" spans="1:24" ht="25.5" customHeight="1" x14ac:dyDescent="0.3">
      <c r="A1" s="47"/>
      <c r="B1" s="28"/>
      <c r="C1" s="28"/>
      <c r="D1" s="28"/>
      <c r="E1" s="28"/>
      <c r="F1" s="28"/>
      <c r="G1" s="28"/>
    </row>
    <row r="2" spans="1:24" ht="15.15" x14ac:dyDescent="0.3">
      <c r="A2" s="28"/>
      <c r="B2" s="28"/>
      <c r="C2" s="28"/>
      <c r="D2" s="28"/>
      <c r="E2" s="28"/>
      <c r="F2" s="28"/>
      <c r="G2" s="28"/>
    </row>
    <row r="3" spans="1:24" ht="15.15" x14ac:dyDescent="0.3">
      <c r="A3" s="28"/>
      <c r="B3" s="28"/>
      <c r="C3" s="28"/>
      <c r="D3" s="28"/>
      <c r="E3" s="28"/>
      <c r="F3" s="28"/>
      <c r="G3" s="28"/>
    </row>
    <row r="4" spans="1:24" s="50" customFormat="1" ht="28.55" customHeight="1" x14ac:dyDescent="0.35">
      <c r="A4" s="26" t="s">
        <v>54</v>
      </c>
      <c r="B4" s="48"/>
      <c r="C4" s="49"/>
      <c r="D4" s="69" t="s">
        <v>55</v>
      </c>
      <c r="E4" s="70"/>
      <c r="F4" s="71"/>
      <c r="G4" s="49"/>
    </row>
    <row r="5" spans="1:24" s="50" customFormat="1" ht="9.85" customHeight="1" x14ac:dyDescent="0.35">
      <c r="A5" s="26"/>
      <c r="B5" s="48"/>
      <c r="C5" s="49"/>
      <c r="D5" s="72"/>
      <c r="E5" s="73"/>
      <c r="F5" s="74"/>
      <c r="G5" s="49"/>
    </row>
    <row r="6" spans="1:24" s="53" customFormat="1" ht="25.5" customHeight="1" x14ac:dyDescent="0.25">
      <c r="A6" s="80" t="s">
        <v>165</v>
      </c>
      <c r="B6" s="51"/>
      <c r="C6" s="52"/>
      <c r="D6" s="72"/>
      <c r="E6" s="73"/>
      <c r="F6" s="74"/>
      <c r="G6" s="52"/>
    </row>
    <row r="7" spans="1:24" s="50" customFormat="1" ht="27.85" customHeight="1" x14ac:dyDescent="0.35">
      <c r="A7" s="54" t="s">
        <v>56</v>
      </c>
      <c r="B7" s="55"/>
      <c r="C7" s="56"/>
      <c r="D7" s="57" t="s">
        <v>57</v>
      </c>
      <c r="E7" s="58"/>
      <c r="F7" s="59"/>
      <c r="G7" s="49"/>
    </row>
    <row r="8" spans="1:24" s="50" customFormat="1" ht="9" customHeight="1" x14ac:dyDescent="0.35">
      <c r="A8" s="60"/>
      <c r="B8" s="55"/>
      <c r="C8" s="49"/>
      <c r="D8" s="49"/>
      <c r="E8" s="49"/>
      <c r="F8" s="48"/>
      <c r="G8" s="49"/>
    </row>
    <row r="9" spans="1:24" s="50" customFormat="1" ht="20.9" customHeight="1" x14ac:dyDescent="0.35">
      <c r="A9" s="56" t="s">
        <v>58</v>
      </c>
      <c r="B9" s="49"/>
      <c r="C9" s="61">
        <f>SUM(F:F)</f>
        <v>70196.799999999988</v>
      </c>
      <c r="D9" s="62"/>
      <c r="E9" s="49"/>
      <c r="F9" s="49"/>
      <c r="G9" s="49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4" ht="18" customHeight="1" x14ac:dyDescent="0.3">
      <c r="A10" s="28"/>
      <c r="B10" s="28"/>
      <c r="C10" s="28"/>
      <c r="D10" s="28"/>
      <c r="E10" s="28"/>
      <c r="F10" s="28"/>
      <c r="G10" s="2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4" s="41" customFormat="1" ht="38.4" customHeight="1" x14ac:dyDescent="0.25">
      <c r="A11" s="40" t="s">
        <v>59</v>
      </c>
      <c r="B11" s="40" t="s">
        <v>60</v>
      </c>
      <c r="C11" s="13" t="s">
        <v>61</v>
      </c>
      <c r="D11" s="13" t="s">
        <v>3</v>
      </c>
      <c r="E11" s="13" t="s">
        <v>1</v>
      </c>
      <c r="F11" s="40" t="s">
        <v>62</v>
      </c>
      <c r="G11" s="40" t="s">
        <v>4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s="45" customFormat="1" ht="18" customHeight="1" x14ac:dyDescent="0.25">
      <c r="A12" s="7"/>
      <c r="B12" s="64" t="s">
        <v>63</v>
      </c>
      <c r="C12" s="43" t="s">
        <v>64</v>
      </c>
      <c r="D12" s="8" t="s">
        <v>65</v>
      </c>
      <c r="E12" s="9" t="s">
        <v>12</v>
      </c>
      <c r="F12" s="10">
        <f>110.75</f>
        <v>110.75</v>
      </c>
      <c r="G12" s="65" t="s">
        <v>9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s="45" customFormat="1" ht="18" customHeight="1" x14ac:dyDescent="0.25">
      <c r="A13" s="7"/>
      <c r="B13" s="64" t="s">
        <v>63</v>
      </c>
      <c r="C13" s="43" t="s">
        <v>66</v>
      </c>
      <c r="D13" s="8" t="s">
        <v>67</v>
      </c>
      <c r="E13" s="9" t="s">
        <v>68</v>
      </c>
      <c r="F13" s="10">
        <f>92.58+303.88+287</f>
        <v>683.46</v>
      </c>
      <c r="G13" s="65" t="s">
        <v>9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s="45" customFormat="1" ht="18" customHeight="1" x14ac:dyDescent="0.25">
      <c r="A14" s="7"/>
      <c r="B14" s="64" t="s">
        <v>63</v>
      </c>
      <c r="C14" s="43" t="s">
        <v>22</v>
      </c>
      <c r="D14" s="8" t="s">
        <v>38</v>
      </c>
      <c r="E14" s="9" t="s">
        <v>19</v>
      </c>
      <c r="F14" s="10">
        <v>5074.3500000000004</v>
      </c>
      <c r="G14" s="65" t="s">
        <v>9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s="45" customFormat="1" ht="18" customHeight="1" x14ac:dyDescent="0.25">
      <c r="A15" s="7"/>
      <c r="B15" s="64" t="s">
        <v>63</v>
      </c>
      <c r="C15" s="43" t="s">
        <v>21</v>
      </c>
      <c r="D15" s="8" t="s">
        <v>37</v>
      </c>
      <c r="E15" s="9" t="s">
        <v>20</v>
      </c>
      <c r="F15" s="10">
        <v>381.52</v>
      </c>
      <c r="G15" s="65" t="s">
        <v>10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s="45" customFormat="1" ht="18" customHeight="1" x14ac:dyDescent="0.25">
      <c r="A16" s="7"/>
      <c r="B16" s="64" t="s">
        <v>36</v>
      </c>
      <c r="C16" s="44" t="s">
        <v>23</v>
      </c>
      <c r="D16" s="8" t="s">
        <v>39</v>
      </c>
      <c r="E16" s="9" t="s">
        <v>24</v>
      </c>
      <c r="F16" s="10">
        <v>41.14</v>
      </c>
      <c r="G16" s="65" t="s">
        <v>9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s="45" customFormat="1" x14ac:dyDescent="0.25">
      <c r="A17" s="67"/>
      <c r="B17" s="64" t="s">
        <v>63</v>
      </c>
      <c r="C17" s="44" t="s">
        <v>26</v>
      </c>
      <c r="D17" s="8" t="s">
        <v>42</v>
      </c>
      <c r="E17" s="9" t="s">
        <v>25</v>
      </c>
      <c r="F17" s="10">
        <v>90.75</v>
      </c>
      <c r="G17" s="65" t="s">
        <v>9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s="45" customFormat="1" x14ac:dyDescent="0.25">
      <c r="A18" s="67"/>
      <c r="B18" s="64" t="s">
        <v>63</v>
      </c>
      <c r="C18" s="44" t="s">
        <v>28</v>
      </c>
      <c r="D18" s="8" t="s">
        <v>43</v>
      </c>
      <c r="E18" s="9" t="s">
        <v>27</v>
      </c>
      <c r="F18" s="10">
        <f>116.35+211.05+1024.6</f>
        <v>1352</v>
      </c>
      <c r="G18" s="65" t="s">
        <v>9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s="45" customFormat="1" x14ac:dyDescent="0.25">
      <c r="A19" s="67"/>
      <c r="B19" s="64" t="s">
        <v>69</v>
      </c>
      <c r="C19" s="44" t="s">
        <v>70</v>
      </c>
      <c r="D19" s="8" t="s">
        <v>35</v>
      </c>
      <c r="E19" s="9" t="s">
        <v>30</v>
      </c>
      <c r="F19" s="10">
        <v>637.83000000000004</v>
      </c>
      <c r="G19" s="65" t="s">
        <v>9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s="45" customFormat="1" x14ac:dyDescent="0.25">
      <c r="A20" s="67"/>
      <c r="B20" s="64" t="s">
        <v>71</v>
      </c>
      <c r="C20" s="46" t="s">
        <v>72</v>
      </c>
      <c r="D20" s="8" t="s">
        <v>73</v>
      </c>
      <c r="E20" s="44" t="s">
        <v>16</v>
      </c>
      <c r="F20" s="10">
        <f>371.64</f>
        <v>371.64</v>
      </c>
      <c r="G20" s="65" t="s">
        <v>10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s="45" customFormat="1" x14ac:dyDescent="0.25">
      <c r="A21" s="67"/>
      <c r="B21" s="64" t="s">
        <v>71</v>
      </c>
      <c r="C21" s="46" t="s">
        <v>74</v>
      </c>
      <c r="D21" s="8" t="s">
        <v>75</v>
      </c>
      <c r="E21" s="44" t="s">
        <v>76</v>
      </c>
      <c r="F21" s="10">
        <f>216.75</f>
        <v>216.75</v>
      </c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s="45" customFormat="1" x14ac:dyDescent="0.25">
      <c r="A22" s="67"/>
      <c r="B22" s="64" t="s">
        <v>34</v>
      </c>
      <c r="C22" s="46" t="s">
        <v>77</v>
      </c>
      <c r="D22" s="8" t="s">
        <v>78</v>
      </c>
      <c r="E22" s="44" t="s">
        <v>17</v>
      </c>
      <c r="F22" s="10">
        <v>421.6</v>
      </c>
      <c r="G22" s="65" t="s">
        <v>10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s="45" customFormat="1" x14ac:dyDescent="0.25">
      <c r="A23" s="67"/>
      <c r="B23" s="64" t="s">
        <v>81</v>
      </c>
      <c r="C23" s="44" t="s">
        <v>64</v>
      </c>
      <c r="D23" s="8" t="s">
        <v>65</v>
      </c>
      <c r="E23" s="9" t="s">
        <v>12</v>
      </c>
      <c r="F23" s="10">
        <v>409</v>
      </c>
      <c r="G23" s="65" t="s">
        <v>9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s="45" customFormat="1" x14ac:dyDescent="0.25">
      <c r="A24" s="67"/>
      <c r="B24" s="64" t="s">
        <v>81</v>
      </c>
      <c r="C24" s="44" t="s">
        <v>66</v>
      </c>
      <c r="D24" s="8" t="s">
        <v>67</v>
      </c>
      <c r="E24" s="9" t="s">
        <v>68</v>
      </c>
      <c r="F24" s="10">
        <v>668.29</v>
      </c>
      <c r="G24" s="65" t="s">
        <v>9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s="45" customFormat="1" x14ac:dyDescent="0.25">
      <c r="A25" s="67"/>
      <c r="B25" s="64" t="s">
        <v>81</v>
      </c>
      <c r="C25" s="44" t="s">
        <v>22</v>
      </c>
      <c r="D25" s="8" t="s">
        <v>110</v>
      </c>
      <c r="E25" s="9" t="s">
        <v>19</v>
      </c>
      <c r="F25" s="10">
        <v>6667.97</v>
      </c>
      <c r="G25" s="65" t="s">
        <v>9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s="45" customFormat="1" x14ac:dyDescent="0.25">
      <c r="A26" s="67"/>
      <c r="B26" s="64" t="s">
        <v>81</v>
      </c>
      <c r="C26" s="44" t="s">
        <v>21</v>
      </c>
      <c r="D26" s="8" t="s">
        <v>37</v>
      </c>
      <c r="E26" s="9" t="s">
        <v>20</v>
      </c>
      <c r="F26" s="10">
        <v>414.66</v>
      </c>
      <c r="G26" s="65" t="s">
        <v>10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s="45" customFormat="1" x14ac:dyDescent="0.25">
      <c r="A27" s="67"/>
      <c r="B27" s="64" t="s">
        <v>81</v>
      </c>
      <c r="C27" s="44" t="s">
        <v>23</v>
      </c>
      <c r="D27" s="8" t="s">
        <v>39</v>
      </c>
      <c r="E27" s="9" t="s">
        <v>24</v>
      </c>
      <c r="F27" s="10">
        <v>43.56</v>
      </c>
      <c r="G27" s="65" t="s">
        <v>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s="45" customFormat="1" x14ac:dyDescent="0.25">
      <c r="A28" s="67"/>
      <c r="B28" s="64" t="s">
        <v>81</v>
      </c>
      <c r="C28" s="44" t="s">
        <v>26</v>
      </c>
      <c r="D28" s="8" t="s">
        <v>42</v>
      </c>
      <c r="E28" s="9" t="s">
        <v>25</v>
      </c>
      <c r="F28" s="10">
        <v>90.75</v>
      </c>
      <c r="G28" s="65" t="s">
        <v>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s="45" customFormat="1" x14ac:dyDescent="0.25">
      <c r="A29" s="67"/>
      <c r="B29" s="64" t="s">
        <v>81</v>
      </c>
      <c r="C29" s="44" t="s">
        <v>28</v>
      </c>
      <c r="D29" s="8" t="s">
        <v>111</v>
      </c>
      <c r="E29" s="9" t="s">
        <v>27</v>
      </c>
      <c r="F29" s="10">
        <v>755.45</v>
      </c>
      <c r="G29" s="65" t="s">
        <v>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s="45" customFormat="1" x14ac:dyDescent="0.25">
      <c r="A30" s="67"/>
      <c r="B30" s="64" t="s">
        <v>81</v>
      </c>
      <c r="C30" s="44" t="s">
        <v>70</v>
      </c>
      <c r="D30" s="8" t="s">
        <v>35</v>
      </c>
      <c r="E30" s="9" t="s">
        <v>30</v>
      </c>
      <c r="F30" s="10">
        <v>861.24</v>
      </c>
      <c r="G30" s="65" t="s">
        <v>9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s="45" customFormat="1" x14ac:dyDescent="0.25">
      <c r="A31" s="67"/>
      <c r="B31" s="64" t="s">
        <v>81</v>
      </c>
      <c r="C31" s="44" t="s">
        <v>74</v>
      </c>
      <c r="D31" s="8" t="s">
        <v>75</v>
      </c>
      <c r="E31" s="9" t="s">
        <v>112</v>
      </c>
      <c r="F31" s="10">
        <v>187.41</v>
      </c>
      <c r="G31" s="65" t="s">
        <v>10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s="45" customFormat="1" x14ac:dyDescent="0.25">
      <c r="A32" s="67"/>
      <c r="B32" s="64" t="s">
        <v>81</v>
      </c>
      <c r="C32" s="44" t="s">
        <v>113</v>
      </c>
      <c r="D32" s="8" t="s">
        <v>114</v>
      </c>
      <c r="E32" s="9" t="s">
        <v>115</v>
      </c>
      <c r="F32" s="10">
        <v>6563.04</v>
      </c>
      <c r="G32" s="65" t="s">
        <v>85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s="45" customFormat="1" x14ac:dyDescent="0.25">
      <c r="A33" s="67"/>
      <c r="B33" s="64" t="s">
        <v>116</v>
      </c>
      <c r="C33" s="44" t="s">
        <v>64</v>
      </c>
      <c r="D33" s="8" t="s">
        <v>65</v>
      </c>
      <c r="E33" s="9" t="s">
        <v>12</v>
      </c>
      <c r="F33" s="10">
        <v>583.29</v>
      </c>
      <c r="G33" s="65" t="s">
        <v>9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s="45" customFormat="1" x14ac:dyDescent="0.25">
      <c r="A34" s="67"/>
      <c r="B34" s="64" t="s">
        <v>116</v>
      </c>
      <c r="C34" s="44" t="s">
        <v>66</v>
      </c>
      <c r="D34" s="8" t="s">
        <v>67</v>
      </c>
      <c r="E34" s="9" t="s">
        <v>68</v>
      </c>
      <c r="F34" s="10">
        <v>466.93</v>
      </c>
      <c r="G34" s="65" t="s">
        <v>9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1:24" s="45" customFormat="1" x14ac:dyDescent="0.25">
      <c r="A35" s="67"/>
      <c r="B35" s="64" t="s">
        <v>116</v>
      </c>
      <c r="C35" s="44" t="s">
        <v>22</v>
      </c>
      <c r="D35" s="8" t="s">
        <v>110</v>
      </c>
      <c r="E35" s="9" t="s">
        <v>19</v>
      </c>
      <c r="F35" s="10">
        <v>5130.1499999999996</v>
      </c>
      <c r="G35" s="65" t="s">
        <v>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1:24" s="45" customFormat="1" x14ac:dyDescent="0.25">
      <c r="A36" s="67"/>
      <c r="B36" s="64" t="s">
        <v>116</v>
      </c>
      <c r="C36" s="44" t="s">
        <v>21</v>
      </c>
      <c r="D36" s="8" t="s">
        <v>37</v>
      </c>
      <c r="E36" s="9" t="s">
        <v>20</v>
      </c>
      <c r="F36" s="10">
        <v>350.66</v>
      </c>
      <c r="G36" s="65" t="s">
        <v>10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1:24" s="45" customFormat="1" x14ac:dyDescent="0.25">
      <c r="A37" s="67"/>
      <c r="B37" s="64" t="s">
        <v>116</v>
      </c>
      <c r="C37" s="44" t="s">
        <v>23</v>
      </c>
      <c r="D37" s="8" t="s">
        <v>39</v>
      </c>
      <c r="E37" s="9" t="s">
        <v>24</v>
      </c>
      <c r="F37" s="10">
        <v>1628.66</v>
      </c>
      <c r="G37" s="65" t="s">
        <v>9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1:24" s="45" customFormat="1" x14ac:dyDescent="0.25">
      <c r="A38" s="67"/>
      <c r="B38" s="64" t="s">
        <v>116</v>
      </c>
      <c r="C38" s="44" t="s">
        <v>26</v>
      </c>
      <c r="D38" s="8" t="s">
        <v>42</v>
      </c>
      <c r="E38" s="9" t="s">
        <v>25</v>
      </c>
      <c r="F38" s="10">
        <v>121</v>
      </c>
      <c r="G38" s="65" t="s">
        <v>9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1:24" s="45" customFormat="1" x14ac:dyDescent="0.25">
      <c r="A39" s="67"/>
      <c r="B39" s="64" t="s">
        <v>116</v>
      </c>
      <c r="C39" s="44" t="s">
        <v>28</v>
      </c>
      <c r="D39" s="8" t="s">
        <v>111</v>
      </c>
      <c r="E39" s="9" t="s">
        <v>27</v>
      </c>
      <c r="F39" s="10">
        <v>409.54</v>
      </c>
      <c r="G39" s="65" t="s">
        <v>9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</row>
    <row r="40" spans="1:24" s="45" customFormat="1" x14ac:dyDescent="0.25">
      <c r="A40" s="67"/>
      <c r="B40" s="64" t="s">
        <v>116</v>
      </c>
      <c r="C40" s="44" t="s">
        <v>70</v>
      </c>
      <c r="D40" s="8" t="s">
        <v>35</v>
      </c>
      <c r="E40" s="9" t="s">
        <v>30</v>
      </c>
      <c r="F40" s="10">
        <v>1328.14</v>
      </c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1:24" s="45" customFormat="1" x14ac:dyDescent="0.25">
      <c r="A41" s="67"/>
      <c r="B41" s="64" t="s">
        <v>116</v>
      </c>
      <c r="C41" s="44" t="s">
        <v>113</v>
      </c>
      <c r="D41" s="8" t="s">
        <v>114</v>
      </c>
      <c r="E41" s="9" t="s">
        <v>115</v>
      </c>
      <c r="F41" s="10">
        <v>5742.66</v>
      </c>
      <c r="G41" s="65" t="s">
        <v>85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1:24" s="45" customFormat="1" x14ac:dyDescent="0.25">
      <c r="A42" s="67"/>
      <c r="B42" s="64" t="s">
        <v>116</v>
      </c>
      <c r="C42" s="44" t="s">
        <v>117</v>
      </c>
      <c r="D42" s="8" t="s">
        <v>118</v>
      </c>
      <c r="E42" s="9" t="s">
        <v>119</v>
      </c>
      <c r="F42" s="10">
        <v>544.6</v>
      </c>
      <c r="G42" s="65" t="s">
        <v>85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s="45" customFormat="1" x14ac:dyDescent="0.25">
      <c r="A43" s="67"/>
      <c r="B43" s="64" t="s">
        <v>116</v>
      </c>
      <c r="C43" s="44" t="s">
        <v>120</v>
      </c>
      <c r="D43" s="8" t="s">
        <v>121</v>
      </c>
      <c r="E43" s="9" t="s">
        <v>122</v>
      </c>
      <c r="F43" s="10">
        <v>2370.2800000000002</v>
      </c>
      <c r="G43" s="65" t="s">
        <v>85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4" s="45" customFormat="1" x14ac:dyDescent="0.25">
      <c r="A44" s="67"/>
      <c r="B44" s="64" t="s">
        <v>116</v>
      </c>
      <c r="C44" s="44" t="s">
        <v>123</v>
      </c>
      <c r="D44" s="8" t="s">
        <v>124</v>
      </c>
      <c r="E44" s="9" t="s">
        <v>122</v>
      </c>
      <c r="F44" s="10">
        <v>4095.63</v>
      </c>
      <c r="G44" s="65" t="s">
        <v>85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 s="45" customFormat="1" x14ac:dyDescent="0.25">
      <c r="A45" s="67"/>
      <c r="B45" s="64" t="s">
        <v>116</v>
      </c>
      <c r="C45" s="44" t="s">
        <v>125</v>
      </c>
      <c r="D45" s="8" t="s">
        <v>126</v>
      </c>
      <c r="E45" s="9" t="s">
        <v>122</v>
      </c>
      <c r="F45" s="10">
        <v>1958</v>
      </c>
      <c r="G45" s="65" t="s">
        <v>85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4" s="45" customFormat="1" x14ac:dyDescent="0.25">
      <c r="A46" s="67"/>
      <c r="B46" s="64" t="s">
        <v>116</v>
      </c>
      <c r="C46" s="44" t="s">
        <v>127</v>
      </c>
      <c r="D46" s="8" t="s">
        <v>128</v>
      </c>
      <c r="E46" s="9" t="s">
        <v>122</v>
      </c>
      <c r="F46" s="10">
        <v>360</v>
      </c>
      <c r="G46" s="65" t="s">
        <v>85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 s="45" customFormat="1" x14ac:dyDescent="0.25">
      <c r="A47" s="67"/>
      <c r="B47" s="64" t="s">
        <v>116</v>
      </c>
      <c r="C47" s="44" t="s">
        <v>129</v>
      </c>
      <c r="D47" s="8" t="s">
        <v>130</v>
      </c>
      <c r="E47" s="9" t="s">
        <v>122</v>
      </c>
      <c r="F47" s="10">
        <v>146.5</v>
      </c>
      <c r="G47" s="65" t="s">
        <v>85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 s="45" customFormat="1" x14ac:dyDescent="0.25">
      <c r="A48" s="67"/>
      <c r="B48" s="64" t="s">
        <v>116</v>
      </c>
      <c r="C48" s="44" t="s">
        <v>131</v>
      </c>
      <c r="D48" s="8" t="s">
        <v>132</v>
      </c>
      <c r="E48" s="9" t="s">
        <v>122</v>
      </c>
      <c r="F48" s="10">
        <v>300</v>
      </c>
      <c r="G48" s="65" t="s">
        <v>85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s="45" customFormat="1" x14ac:dyDescent="0.25">
      <c r="A49" s="67"/>
      <c r="B49" s="64" t="s">
        <v>116</v>
      </c>
      <c r="C49" s="44" t="s">
        <v>133</v>
      </c>
      <c r="D49" s="8" t="s">
        <v>134</v>
      </c>
      <c r="E49" s="9" t="s">
        <v>122</v>
      </c>
      <c r="F49" s="10">
        <v>300</v>
      </c>
      <c r="G49" s="65" t="s">
        <v>85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s="45" customFormat="1" x14ac:dyDescent="0.25">
      <c r="A50" s="67"/>
      <c r="B50" s="64" t="s">
        <v>116</v>
      </c>
      <c r="C50" s="44" t="s">
        <v>135</v>
      </c>
      <c r="D50" s="8" t="s">
        <v>136</v>
      </c>
      <c r="E50" s="9" t="s">
        <v>122</v>
      </c>
      <c r="F50" s="10">
        <v>300</v>
      </c>
      <c r="G50" s="65" t="s">
        <v>85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1:24" s="45" customFormat="1" x14ac:dyDescent="0.25">
      <c r="A51" s="67"/>
      <c r="B51" s="64" t="s">
        <v>116</v>
      </c>
      <c r="C51" s="44" t="s">
        <v>137</v>
      </c>
      <c r="D51" s="8" t="s">
        <v>138</v>
      </c>
      <c r="E51" s="9" t="s">
        <v>122</v>
      </c>
      <c r="F51" s="10">
        <v>300</v>
      </c>
      <c r="G51" s="65" t="s">
        <v>85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1:24" x14ac:dyDescent="0.25">
      <c r="A52" s="75"/>
      <c r="B52" s="7" t="s">
        <v>157</v>
      </c>
      <c r="C52" s="46" t="s">
        <v>64</v>
      </c>
      <c r="D52" s="65" t="s">
        <v>65</v>
      </c>
      <c r="E52" s="46" t="s">
        <v>12</v>
      </c>
      <c r="F52" s="76">
        <v>124.45000000000005</v>
      </c>
      <c r="G52" s="65" t="s">
        <v>9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4" x14ac:dyDescent="0.25">
      <c r="A53" s="75"/>
      <c r="B53" s="7" t="s">
        <v>157</v>
      </c>
      <c r="C53" s="46" t="s">
        <v>66</v>
      </c>
      <c r="D53" s="65" t="s">
        <v>67</v>
      </c>
      <c r="E53" s="46" t="s">
        <v>68</v>
      </c>
      <c r="F53" s="76">
        <v>429.49</v>
      </c>
      <c r="G53" s="65" t="s">
        <v>9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4" x14ac:dyDescent="0.25">
      <c r="A54" s="75"/>
      <c r="B54" s="7" t="s">
        <v>157</v>
      </c>
      <c r="C54" s="46" t="s">
        <v>22</v>
      </c>
      <c r="D54" s="65" t="s">
        <v>110</v>
      </c>
      <c r="E54" s="46" t="s">
        <v>19</v>
      </c>
      <c r="F54" s="76">
        <v>7905.739999999998</v>
      </c>
      <c r="G54" s="65" t="s">
        <v>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4" x14ac:dyDescent="0.25">
      <c r="A55" s="75"/>
      <c r="B55" s="7" t="s">
        <v>157</v>
      </c>
      <c r="C55" s="46" t="s">
        <v>23</v>
      </c>
      <c r="D55" s="65" t="s">
        <v>39</v>
      </c>
      <c r="E55" s="46" t="s">
        <v>24</v>
      </c>
      <c r="F55" s="76">
        <v>101.80999999999995</v>
      </c>
      <c r="G55" s="65" t="s">
        <v>9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4" x14ac:dyDescent="0.25">
      <c r="A56" s="75"/>
      <c r="B56" s="7" t="s">
        <v>157</v>
      </c>
      <c r="C56" s="46" t="s">
        <v>26</v>
      </c>
      <c r="D56" s="65" t="s">
        <v>42</v>
      </c>
      <c r="E56" s="46" t="s">
        <v>25</v>
      </c>
      <c r="F56" s="76">
        <v>2.1700000000000159</v>
      </c>
      <c r="G56" s="65" t="s">
        <v>9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4" x14ac:dyDescent="0.25">
      <c r="A57" s="75"/>
      <c r="B57" s="7" t="s">
        <v>157</v>
      </c>
      <c r="C57" s="46" t="s">
        <v>28</v>
      </c>
      <c r="D57" s="65" t="s">
        <v>111</v>
      </c>
      <c r="E57" s="46" t="s">
        <v>27</v>
      </c>
      <c r="F57" s="76">
        <v>217.51000000000022</v>
      </c>
      <c r="G57" s="65" t="s">
        <v>9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4" x14ac:dyDescent="0.25">
      <c r="A58" s="75"/>
      <c r="B58" s="7" t="s">
        <v>157</v>
      </c>
      <c r="C58" s="46" t="s">
        <v>70</v>
      </c>
      <c r="D58" s="65" t="s">
        <v>35</v>
      </c>
      <c r="E58" s="46" t="s">
        <v>30</v>
      </c>
      <c r="F58" s="76">
        <v>492.93</v>
      </c>
      <c r="G58" s="65" t="s">
        <v>9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4" x14ac:dyDescent="0.25">
      <c r="A59" s="75"/>
      <c r="B59" s="7" t="s">
        <v>157</v>
      </c>
      <c r="C59" s="46" t="s">
        <v>113</v>
      </c>
      <c r="D59" s="65" t="s">
        <v>114</v>
      </c>
      <c r="E59" s="46" t="s">
        <v>115</v>
      </c>
      <c r="F59" s="76">
        <v>7055.27</v>
      </c>
      <c r="G59" s="65" t="s">
        <v>85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4" x14ac:dyDescent="0.25">
      <c r="A60" s="75"/>
      <c r="B60" s="7" t="s">
        <v>157</v>
      </c>
      <c r="C60" s="46" t="s">
        <v>158</v>
      </c>
      <c r="D60" s="65" t="s">
        <v>159</v>
      </c>
      <c r="E60" s="43" t="s">
        <v>160</v>
      </c>
      <c r="F60" s="77">
        <f>140.78+140.78</f>
        <v>281.56</v>
      </c>
      <c r="G60" s="65" t="s">
        <v>9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4" x14ac:dyDescent="0.25">
      <c r="A61" s="75"/>
      <c r="B61" s="7" t="s">
        <v>157</v>
      </c>
      <c r="C61" s="46" t="s">
        <v>161</v>
      </c>
      <c r="D61" s="65" t="s">
        <v>162</v>
      </c>
      <c r="E61" s="46" t="s">
        <v>163</v>
      </c>
      <c r="F61" s="76">
        <v>658.25</v>
      </c>
      <c r="G61" s="65" t="s">
        <v>9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4" x14ac:dyDescent="0.25">
      <c r="A62" s="75"/>
      <c r="B62" s="7" t="s">
        <v>157</v>
      </c>
      <c r="C62" s="46" t="s">
        <v>21</v>
      </c>
      <c r="D62" s="65" t="s">
        <v>37</v>
      </c>
      <c r="E62" s="46" t="s">
        <v>20</v>
      </c>
      <c r="F62" s="76">
        <v>261.00999999999976</v>
      </c>
      <c r="G62" s="65" t="s">
        <v>10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4" x14ac:dyDescent="0.25">
      <c r="A63" s="75"/>
      <c r="B63" s="7" t="s">
        <v>157</v>
      </c>
      <c r="C63" s="78" t="s">
        <v>164</v>
      </c>
      <c r="D63" s="8" t="s">
        <v>75</v>
      </c>
      <c r="E63" s="9" t="s">
        <v>112</v>
      </c>
      <c r="F63" s="79">
        <v>187.41</v>
      </c>
      <c r="G63" s="65" t="s">
        <v>10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4" x14ac:dyDescent="0.25">
      <c r="A64" s="15"/>
      <c r="B64" s="16"/>
      <c r="C64" s="22"/>
      <c r="D64" s="18"/>
      <c r="E64" s="2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5"/>
      <c r="B65" s="16"/>
      <c r="C65" s="22"/>
      <c r="D65" s="18"/>
      <c r="E65" s="2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5"/>
      <c r="B66" s="16"/>
      <c r="C66" s="22"/>
      <c r="D66" s="18"/>
      <c r="E66" s="21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5"/>
      <c r="B67" s="16"/>
      <c r="C67" s="22"/>
      <c r="D67" s="18"/>
      <c r="E67" s="2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5"/>
      <c r="B68" s="16"/>
      <c r="C68" s="22"/>
      <c r="D68" s="18"/>
      <c r="E68" s="21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5"/>
      <c r="B69" s="16"/>
      <c r="C69" s="22"/>
      <c r="D69" s="18"/>
      <c r="E69" s="2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5"/>
      <c r="B70" s="16"/>
      <c r="C70" s="22"/>
      <c r="D70" s="18"/>
      <c r="E70" s="2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5"/>
      <c r="B71" s="16"/>
      <c r="C71" s="22"/>
      <c r="D71" s="18"/>
      <c r="E71" s="2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5"/>
      <c r="B72" s="16"/>
      <c r="C72" s="22"/>
      <c r="D72" s="18"/>
      <c r="E72" s="21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5"/>
      <c r="B73" s="16"/>
      <c r="C73" s="22"/>
      <c r="D73" s="18"/>
      <c r="E73" s="21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5"/>
      <c r="B74" s="16"/>
      <c r="C74" s="22"/>
      <c r="D74" s="18"/>
      <c r="E74" s="21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5"/>
      <c r="B75" s="16"/>
      <c r="C75" s="22"/>
      <c r="D75" s="18"/>
      <c r="E75" s="2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5"/>
      <c r="B76" s="16"/>
      <c r="C76" s="22"/>
      <c r="D76" s="18"/>
      <c r="E76" s="2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5"/>
      <c r="B77" s="16"/>
      <c r="C77" s="22"/>
      <c r="D77" s="18"/>
      <c r="E77" s="2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5"/>
      <c r="B78" s="16"/>
      <c r="C78" s="20"/>
      <c r="D78" s="18"/>
      <c r="E78" s="21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5"/>
      <c r="B79" s="16"/>
      <c r="C79" s="17"/>
      <c r="D79" s="18"/>
      <c r="E79" s="21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5"/>
      <c r="B80" s="16"/>
      <c r="C80" s="17"/>
      <c r="D80" s="18"/>
      <c r="E80" s="21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5"/>
      <c r="B81" s="16"/>
      <c r="C81" s="17"/>
      <c r="D81" s="18"/>
      <c r="E81" s="2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5"/>
      <c r="B82" s="16"/>
      <c r="C82" s="17"/>
      <c r="D82" s="18"/>
      <c r="E82" s="2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5"/>
      <c r="B83" s="16"/>
      <c r="C83" s="17"/>
      <c r="D83" s="18"/>
      <c r="E83" s="21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A84" s="15"/>
      <c r="B84" s="16"/>
      <c r="C84" s="17"/>
      <c r="D84" s="18"/>
      <c r="E84" s="21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5">
      <c r="A85" s="15"/>
      <c r="B85" s="16"/>
      <c r="C85" s="17"/>
      <c r="D85" s="18"/>
      <c r="E85" s="21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5">
      <c r="A86" s="15"/>
      <c r="B86" s="16"/>
      <c r="C86" s="17"/>
      <c r="D86" s="18"/>
      <c r="E86" s="21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5">
      <c r="A87" s="15"/>
      <c r="B87" s="16"/>
      <c r="C87" s="17"/>
      <c r="D87" s="18"/>
      <c r="E87" s="21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15"/>
      <c r="B88" s="16"/>
      <c r="C88" s="17"/>
      <c r="D88" s="18"/>
      <c r="E88" s="21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5">
      <c r="A89" s="15"/>
      <c r="B89" s="16"/>
      <c r="C89" s="17"/>
      <c r="D89" s="18"/>
      <c r="E89" s="21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5">
      <c r="A90" s="15"/>
      <c r="B90" s="16"/>
      <c r="C90" s="17"/>
      <c r="D90" s="18"/>
      <c r="E90" s="21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5">
      <c r="A91" s="15"/>
      <c r="B91" s="16"/>
      <c r="C91" s="17"/>
      <c r="D91" s="18"/>
      <c r="E91" s="21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5">
      <c r="A92" s="15"/>
      <c r="B92" s="16"/>
      <c r="C92" s="17"/>
      <c r="D92" s="18"/>
      <c r="E92" s="21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5">
      <c r="A93" s="15"/>
      <c r="B93" s="16"/>
      <c r="C93" s="17"/>
      <c r="D93" s="18"/>
      <c r="E93" s="21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5">
      <c r="A94" s="15"/>
      <c r="B94" s="16"/>
      <c r="C94" s="17"/>
      <c r="D94" s="18"/>
      <c r="E94" s="21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5">
      <c r="A95" s="15"/>
      <c r="B95" s="16"/>
      <c r="C95" s="17"/>
      <c r="D95" s="18"/>
      <c r="E95" s="21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5">
      <c r="A96" s="15"/>
      <c r="B96" s="16"/>
      <c r="C96" s="17"/>
      <c r="D96" s="18"/>
      <c r="E96" s="21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5">
      <c r="A97" s="15"/>
      <c r="B97" s="16"/>
      <c r="C97" s="17"/>
      <c r="D97" s="18"/>
      <c r="E97" s="21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5">
      <c r="A98" s="15"/>
      <c r="B98" s="16"/>
      <c r="C98" s="17"/>
      <c r="D98" s="18"/>
      <c r="E98" s="21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5">
      <c r="A99" s="15"/>
      <c r="B99" s="16"/>
      <c r="C99" s="17"/>
      <c r="D99" s="18"/>
      <c r="E99" s="21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25">
      <c r="A100" s="15"/>
      <c r="B100" s="16"/>
      <c r="C100" s="17"/>
      <c r="D100" s="18"/>
      <c r="E100" s="21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25">
      <c r="A101" s="15"/>
      <c r="B101" s="16"/>
      <c r="C101" s="17"/>
      <c r="D101" s="18"/>
      <c r="E101" s="21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25">
      <c r="A102" s="15"/>
      <c r="B102" s="16"/>
      <c r="C102" s="17"/>
      <c r="D102" s="18"/>
      <c r="E102" s="21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x14ac:dyDescent="0.25">
      <c r="A103" s="15"/>
      <c r="B103" s="16"/>
      <c r="C103" s="17"/>
      <c r="D103" s="18"/>
      <c r="E103" s="21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5">
      <c r="A104" s="15"/>
      <c r="B104" s="16"/>
      <c r="C104" s="17"/>
      <c r="D104" s="18"/>
      <c r="E104" s="21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5">
      <c r="A105" s="15"/>
      <c r="B105" s="16"/>
      <c r="C105" s="20"/>
      <c r="D105" s="18"/>
      <c r="E105" s="21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x14ac:dyDescent="0.25">
      <c r="A106" s="15"/>
      <c r="B106" s="16"/>
      <c r="C106" s="17"/>
      <c r="D106" s="18"/>
      <c r="E106" s="21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x14ac:dyDescent="0.25">
      <c r="A107" s="15"/>
      <c r="B107" s="16"/>
      <c r="C107" s="17"/>
      <c r="D107" s="18"/>
      <c r="E107" s="21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x14ac:dyDescent="0.25">
      <c r="A108" s="15"/>
      <c r="B108" s="16"/>
      <c r="C108" s="17"/>
      <c r="D108" s="18"/>
      <c r="E108" s="21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x14ac:dyDescent="0.25">
      <c r="A109" s="15"/>
      <c r="B109" s="16"/>
      <c r="C109" s="17"/>
      <c r="D109" s="18"/>
      <c r="E109" s="21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x14ac:dyDescent="0.25">
      <c r="A110" s="15"/>
      <c r="B110" s="16"/>
      <c r="C110" s="17"/>
      <c r="D110" s="18"/>
      <c r="E110" s="21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x14ac:dyDescent="0.25">
      <c r="A111" s="15"/>
      <c r="B111" s="16"/>
      <c r="C111" s="17"/>
      <c r="D111" s="18"/>
      <c r="E111" s="21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x14ac:dyDescent="0.25">
      <c r="A112" s="15"/>
      <c r="B112" s="16"/>
      <c r="C112" s="17"/>
      <c r="D112" s="18"/>
      <c r="E112" s="2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x14ac:dyDescent="0.25">
      <c r="A113" s="15"/>
      <c r="B113" s="16"/>
      <c r="C113" s="17"/>
      <c r="D113" s="18"/>
      <c r="E113" s="21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x14ac:dyDescent="0.25">
      <c r="A114" s="15"/>
      <c r="B114" s="16"/>
      <c r="C114" s="17"/>
      <c r="D114" s="18"/>
      <c r="E114" s="21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x14ac:dyDescent="0.25">
      <c r="A115" s="15"/>
      <c r="B115" s="16"/>
      <c r="C115" s="17"/>
      <c r="D115" s="18"/>
      <c r="E115" s="21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x14ac:dyDescent="0.25">
      <c r="A116" s="15"/>
      <c r="B116" s="16"/>
      <c r="C116" s="17"/>
      <c r="D116" s="18"/>
      <c r="E116" s="21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x14ac:dyDescent="0.25">
      <c r="A117" s="15"/>
      <c r="B117" s="16"/>
      <c r="C117" s="17"/>
      <c r="D117" s="18"/>
      <c r="E117" s="21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x14ac:dyDescent="0.25">
      <c r="A118" s="15"/>
      <c r="B118" s="16"/>
      <c r="C118" s="17"/>
      <c r="D118" s="18"/>
      <c r="E118" s="21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x14ac:dyDescent="0.25">
      <c r="A119" s="15"/>
      <c r="B119" s="16"/>
      <c r="C119" s="17"/>
      <c r="D119" s="18"/>
      <c r="E119" s="21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x14ac:dyDescent="0.25">
      <c r="A120" s="15"/>
      <c r="B120" s="16"/>
      <c r="C120" s="17"/>
      <c r="D120" s="18"/>
      <c r="E120" s="21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x14ac:dyDescent="0.25">
      <c r="A121" s="15"/>
      <c r="B121" s="16"/>
      <c r="C121" s="17"/>
      <c r="D121" s="18"/>
      <c r="E121" s="21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x14ac:dyDescent="0.25">
      <c r="A122" s="15"/>
      <c r="B122" s="16"/>
      <c r="C122" s="17"/>
      <c r="D122" s="18"/>
      <c r="E122" s="21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25">
      <c r="A123" s="15"/>
      <c r="B123" s="16"/>
      <c r="C123" s="17"/>
      <c r="D123" s="18"/>
      <c r="E123" s="2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x14ac:dyDescent="0.25">
      <c r="A124" s="15"/>
      <c r="B124" s="16"/>
      <c r="C124" s="17"/>
      <c r="D124" s="18"/>
      <c r="E124" s="21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25">
      <c r="A125" s="15"/>
      <c r="B125" s="16"/>
      <c r="C125" s="17"/>
      <c r="D125" s="18"/>
      <c r="E125" s="21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x14ac:dyDescent="0.25">
      <c r="A126" s="15"/>
      <c r="B126" s="16"/>
      <c r="C126" s="17"/>
      <c r="D126" s="18"/>
      <c r="E126" s="21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x14ac:dyDescent="0.25">
      <c r="A127" s="15"/>
      <c r="B127" s="16"/>
      <c r="C127" s="17"/>
      <c r="D127" s="18"/>
      <c r="E127" s="21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x14ac:dyDescent="0.25">
      <c r="A128" s="15"/>
      <c r="B128" s="16"/>
      <c r="C128" s="17"/>
      <c r="D128" s="18"/>
      <c r="E128" s="21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x14ac:dyDescent="0.25">
      <c r="A129" s="15"/>
      <c r="B129" s="16"/>
      <c r="C129" s="17"/>
      <c r="D129" s="18"/>
      <c r="E129" s="21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x14ac:dyDescent="0.25">
      <c r="A130" s="15"/>
      <c r="B130" s="16"/>
      <c r="C130" s="17"/>
      <c r="D130" s="18"/>
      <c r="E130" s="21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x14ac:dyDescent="0.25">
      <c r="A131" s="15"/>
      <c r="B131" s="16"/>
      <c r="C131" s="17"/>
      <c r="D131" s="18"/>
      <c r="E131" s="21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x14ac:dyDescent="0.25">
      <c r="A132" s="15"/>
      <c r="B132" s="16"/>
      <c r="C132" s="17"/>
      <c r="D132" s="18"/>
      <c r="E132" s="21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x14ac:dyDescent="0.25">
      <c r="A133" s="15"/>
      <c r="B133" s="16"/>
      <c r="C133" s="17"/>
      <c r="D133" s="18"/>
      <c r="E133" s="21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x14ac:dyDescent="0.25">
      <c r="A134" s="15"/>
      <c r="B134" s="16"/>
      <c r="C134" s="17"/>
      <c r="D134" s="18"/>
      <c r="E134" s="21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x14ac:dyDescent="0.25">
      <c r="A135" s="15"/>
      <c r="B135" s="16"/>
      <c r="C135" s="17"/>
      <c r="D135" s="18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x14ac:dyDescent="0.25">
      <c r="A136" s="15"/>
      <c r="B136" s="16"/>
      <c r="C136" s="17"/>
      <c r="D136" s="18"/>
      <c r="E136" s="21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x14ac:dyDescent="0.25">
      <c r="A137" s="15"/>
      <c r="B137" s="16"/>
      <c r="C137" s="17"/>
      <c r="D137" s="18"/>
      <c r="E137" s="21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x14ac:dyDescent="0.25">
      <c r="A138" s="15"/>
      <c r="B138" s="16"/>
      <c r="C138" s="17"/>
      <c r="D138" s="18"/>
      <c r="E138" s="21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x14ac:dyDescent="0.25">
      <c r="A139" s="15"/>
      <c r="B139" s="16"/>
      <c r="C139" s="17"/>
      <c r="D139" s="18"/>
      <c r="E139" s="21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x14ac:dyDescent="0.25">
      <c r="A140" s="15"/>
      <c r="B140" s="16"/>
      <c r="C140" s="17"/>
      <c r="D140" s="18"/>
      <c r="E140" s="21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x14ac:dyDescent="0.25">
      <c r="A141" s="15"/>
      <c r="B141" s="16"/>
      <c r="C141" s="17"/>
      <c r="D141" s="18"/>
      <c r="E141" s="21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x14ac:dyDescent="0.25">
      <c r="A142" s="15"/>
      <c r="B142" s="16"/>
      <c r="C142" s="17"/>
      <c r="D142" s="18"/>
      <c r="E142" s="21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25">
      <c r="A143" s="15"/>
      <c r="B143" s="16"/>
      <c r="C143" s="17"/>
      <c r="D143" s="18"/>
      <c r="E143" s="21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25">
      <c r="A144" s="15"/>
      <c r="B144" s="16"/>
      <c r="C144" s="17"/>
      <c r="D144" s="18"/>
      <c r="E144" s="21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x14ac:dyDescent="0.25">
      <c r="A145" s="15"/>
      <c r="B145" s="16"/>
      <c r="C145" s="17"/>
      <c r="D145" s="18"/>
      <c r="E145" s="21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25">
      <c r="A146" s="15"/>
      <c r="B146" s="16"/>
      <c r="C146" s="17"/>
      <c r="D146" s="18"/>
      <c r="E146" s="21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x14ac:dyDescent="0.25">
      <c r="A147" s="15"/>
      <c r="B147" s="16"/>
      <c r="C147" s="17"/>
      <c r="D147" s="18"/>
      <c r="E147" s="21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x14ac:dyDescent="0.25">
      <c r="A148" s="15"/>
      <c r="B148" s="16"/>
      <c r="C148" s="17"/>
      <c r="D148" s="18"/>
      <c r="E148" s="21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x14ac:dyDescent="0.25">
      <c r="A149" s="15"/>
      <c r="B149" s="16"/>
      <c r="C149" s="17"/>
      <c r="D149" s="18"/>
      <c r="E149" s="2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x14ac:dyDescent="0.25">
      <c r="A150" s="15"/>
      <c r="B150" s="16"/>
      <c r="C150" s="17"/>
      <c r="D150" s="18"/>
      <c r="E150" s="21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x14ac:dyDescent="0.25">
      <c r="A151" s="15"/>
      <c r="B151" s="16"/>
      <c r="C151" s="17"/>
      <c r="D151" s="18"/>
      <c r="E151" s="21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x14ac:dyDescent="0.25">
      <c r="A152" s="15"/>
      <c r="B152" s="16"/>
      <c r="C152" s="17"/>
      <c r="D152" s="18"/>
      <c r="E152" s="21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x14ac:dyDescent="0.25">
      <c r="A153" s="15"/>
      <c r="B153" s="16"/>
      <c r="C153" s="17"/>
      <c r="D153" s="18"/>
      <c r="E153" s="21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x14ac:dyDescent="0.25">
      <c r="A154" s="15"/>
      <c r="B154" s="16"/>
      <c r="C154" s="17"/>
      <c r="D154" s="18"/>
      <c r="E154" s="21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x14ac:dyDescent="0.25">
      <c r="A155" s="15"/>
      <c r="B155" s="16"/>
      <c r="C155" s="17"/>
      <c r="D155" s="18"/>
      <c r="E155" s="2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x14ac:dyDescent="0.25">
      <c r="A156" s="15"/>
      <c r="B156" s="16"/>
      <c r="C156" s="17"/>
      <c r="D156" s="18"/>
      <c r="E156" s="2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x14ac:dyDescent="0.25">
      <c r="A157" s="15"/>
      <c r="B157" s="16"/>
      <c r="C157" s="17"/>
      <c r="D157" s="18"/>
      <c r="E157" s="2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x14ac:dyDescent="0.25">
      <c r="A158" s="15"/>
      <c r="B158" s="16"/>
      <c r="C158" s="17"/>
      <c r="D158" s="18"/>
      <c r="E158" s="21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x14ac:dyDescent="0.25">
      <c r="A159" s="15"/>
      <c r="B159" s="16"/>
      <c r="C159" s="17"/>
      <c r="D159" s="18"/>
      <c r="E159" s="21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x14ac:dyDescent="0.25">
      <c r="A160" s="15"/>
      <c r="B160" s="16"/>
      <c r="C160" s="17"/>
      <c r="D160" s="18"/>
      <c r="E160" s="21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x14ac:dyDescent="0.25">
      <c r="A161" s="15"/>
      <c r="B161" s="16"/>
      <c r="C161" s="17"/>
      <c r="D161" s="18"/>
      <c r="E161" s="2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x14ac:dyDescent="0.25">
      <c r="A162" s="15"/>
      <c r="B162" s="16"/>
      <c r="C162" s="17"/>
      <c r="D162" s="18"/>
      <c r="E162" s="21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x14ac:dyDescent="0.25">
      <c r="A163" s="15"/>
      <c r="B163" s="16"/>
      <c r="C163" s="17"/>
      <c r="D163" s="18"/>
      <c r="E163" s="21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x14ac:dyDescent="0.25">
      <c r="A164" s="15"/>
      <c r="B164" s="16"/>
      <c r="C164" s="17"/>
      <c r="D164" s="18"/>
      <c r="E164" s="2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x14ac:dyDescent="0.25">
      <c r="A165" s="15"/>
      <c r="B165" s="16"/>
      <c r="C165" s="17"/>
      <c r="D165" s="18"/>
      <c r="E165" s="2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x14ac:dyDescent="0.25">
      <c r="A166" s="15"/>
      <c r="B166" s="16"/>
      <c r="C166" s="17"/>
      <c r="D166" s="18"/>
      <c r="E166" s="21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x14ac:dyDescent="0.25">
      <c r="A167" s="15"/>
      <c r="B167" s="16"/>
      <c r="C167" s="17"/>
      <c r="D167" s="18"/>
      <c r="E167" s="21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x14ac:dyDescent="0.25">
      <c r="A168" s="15"/>
      <c r="B168" s="16"/>
      <c r="C168" s="17"/>
      <c r="D168" s="18"/>
      <c r="E168" s="21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x14ac:dyDescent="0.25">
      <c r="A169" s="15"/>
      <c r="B169" s="16"/>
      <c r="C169" s="17"/>
      <c r="D169" s="18"/>
      <c r="E169" s="21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x14ac:dyDescent="0.25">
      <c r="A170" s="15"/>
      <c r="B170" s="16"/>
      <c r="C170" s="17"/>
      <c r="D170" s="18"/>
      <c r="E170" s="21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x14ac:dyDescent="0.25">
      <c r="A171" s="15"/>
      <c r="B171" s="16"/>
      <c r="C171" s="17"/>
      <c r="D171" s="18"/>
      <c r="E171" s="21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x14ac:dyDescent="0.25">
      <c r="A172" s="15"/>
      <c r="B172" s="16"/>
      <c r="C172" s="17"/>
      <c r="D172" s="18"/>
      <c r="E172" s="21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x14ac:dyDescent="0.25">
      <c r="A173" s="15"/>
      <c r="B173" s="16"/>
      <c r="C173" s="17"/>
      <c r="D173" s="18"/>
      <c r="E173" s="21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x14ac:dyDescent="0.25">
      <c r="A174" s="15"/>
      <c r="B174" s="16"/>
      <c r="C174" s="17"/>
      <c r="D174" s="18"/>
      <c r="E174" s="21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x14ac:dyDescent="0.25">
      <c r="A175" s="15"/>
      <c r="B175" s="16"/>
      <c r="C175" s="17"/>
      <c r="D175" s="18"/>
      <c r="E175" s="21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x14ac:dyDescent="0.25">
      <c r="A176" s="15"/>
      <c r="B176" s="16"/>
      <c r="C176" s="17"/>
      <c r="D176" s="18"/>
      <c r="E176" s="21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x14ac:dyDescent="0.25">
      <c r="A177" s="15"/>
      <c r="B177" s="16"/>
      <c r="C177" s="17"/>
      <c r="D177" s="18"/>
      <c r="E177" s="21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x14ac:dyDescent="0.25">
      <c r="A178" s="15"/>
      <c r="B178" s="16"/>
      <c r="C178" s="17"/>
      <c r="D178" s="18"/>
      <c r="E178" s="21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x14ac:dyDescent="0.25">
      <c r="A179" s="15"/>
      <c r="B179" s="16"/>
      <c r="C179" s="17"/>
      <c r="D179" s="18"/>
      <c r="E179" s="21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x14ac:dyDescent="0.25">
      <c r="A180" s="15"/>
      <c r="B180" s="16"/>
      <c r="C180" s="17"/>
      <c r="D180" s="18"/>
      <c r="E180" s="2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x14ac:dyDescent="0.25">
      <c r="A181" s="15"/>
      <c r="B181" s="16"/>
      <c r="C181" s="17"/>
      <c r="D181" s="18"/>
      <c r="E181" s="21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x14ac:dyDescent="0.25">
      <c r="A182" s="15"/>
      <c r="B182" s="16"/>
      <c r="C182" s="17"/>
      <c r="D182" s="18"/>
      <c r="E182" s="21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x14ac:dyDescent="0.25">
      <c r="A183" s="15"/>
      <c r="B183" s="16"/>
      <c r="C183" s="17"/>
      <c r="D183" s="18"/>
      <c r="E183" s="21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x14ac:dyDescent="0.25">
      <c r="A184" s="15"/>
      <c r="B184" s="16"/>
      <c r="C184" s="17"/>
      <c r="D184" s="18"/>
      <c r="E184" s="21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x14ac:dyDescent="0.25">
      <c r="A185" s="15"/>
      <c r="B185" s="16"/>
      <c r="C185" s="23"/>
      <c r="D185" s="18"/>
      <c r="E185" s="21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x14ac:dyDescent="0.25">
      <c r="A186" s="15"/>
      <c r="B186" s="16"/>
      <c r="C186" s="17"/>
      <c r="D186" s="18"/>
      <c r="E186" s="21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x14ac:dyDescent="0.25">
      <c r="A187" s="15"/>
      <c r="B187" s="16"/>
      <c r="C187" s="17"/>
      <c r="D187" s="18"/>
      <c r="E187" s="21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x14ac:dyDescent="0.25">
      <c r="A188" s="15"/>
      <c r="B188" s="16"/>
      <c r="C188" s="17"/>
      <c r="D188" s="18"/>
      <c r="E188" s="21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x14ac:dyDescent="0.25">
      <c r="A189" s="15"/>
      <c r="B189" s="16"/>
      <c r="C189" s="17"/>
      <c r="D189" s="18"/>
      <c r="E189" s="21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x14ac:dyDescent="0.25">
      <c r="A190" s="15"/>
      <c r="B190" s="16"/>
      <c r="C190" s="17"/>
      <c r="D190" s="18"/>
      <c r="E190" s="21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25">
      <c r="A191" s="15"/>
      <c r="B191" s="16"/>
      <c r="C191" s="17"/>
      <c r="D191" s="18"/>
      <c r="E191" s="21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x14ac:dyDescent="0.25">
      <c r="A192" s="15"/>
      <c r="B192" s="16"/>
      <c r="C192" s="17"/>
      <c r="D192" s="18"/>
      <c r="E192" s="21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x14ac:dyDescent="0.25">
      <c r="A193" s="15"/>
      <c r="B193" s="16"/>
      <c r="C193" s="17"/>
      <c r="D193" s="18"/>
      <c r="E193" s="21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x14ac:dyDescent="0.25">
      <c r="A194" s="15"/>
      <c r="B194" s="16"/>
      <c r="C194" s="17"/>
      <c r="D194" s="18"/>
      <c r="E194" s="21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x14ac:dyDescent="0.25">
      <c r="A195" s="15"/>
      <c r="B195" s="16"/>
      <c r="C195" s="17"/>
      <c r="D195" s="18"/>
      <c r="E195" s="21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x14ac:dyDescent="0.25">
      <c r="A196" s="15"/>
      <c r="B196" s="16"/>
      <c r="C196" s="17"/>
      <c r="D196" s="18"/>
      <c r="E196" s="21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x14ac:dyDescent="0.25">
      <c r="A197" s="15"/>
      <c r="B197" s="16"/>
      <c r="C197" s="17"/>
      <c r="D197" s="18"/>
      <c r="E197" s="21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x14ac:dyDescent="0.25">
      <c r="A198" s="15"/>
      <c r="B198" s="16"/>
      <c r="C198" s="17"/>
      <c r="D198" s="18"/>
      <c r="E198" s="21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x14ac:dyDescent="0.25">
      <c r="A199" s="15"/>
      <c r="B199" s="16"/>
      <c r="C199" s="17"/>
      <c r="D199" s="18"/>
      <c r="E199" s="21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x14ac:dyDescent="0.25">
      <c r="A200" s="15"/>
      <c r="B200" s="16"/>
      <c r="C200" s="17"/>
      <c r="D200" s="18"/>
      <c r="E200" s="21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x14ac:dyDescent="0.25">
      <c r="A201" s="15"/>
      <c r="B201" s="16"/>
      <c r="C201" s="17"/>
      <c r="D201" s="18"/>
      <c r="E201" s="21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x14ac:dyDescent="0.25">
      <c r="A202" s="15"/>
      <c r="B202" s="16"/>
      <c r="C202" s="17"/>
      <c r="D202" s="18"/>
      <c r="E202" s="21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x14ac:dyDescent="0.25">
      <c r="A203" s="15"/>
      <c r="B203" s="16"/>
      <c r="C203" s="17"/>
      <c r="D203" s="18"/>
      <c r="E203" s="21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x14ac:dyDescent="0.25">
      <c r="A204" s="15"/>
      <c r="B204" s="16"/>
      <c r="C204" s="17"/>
      <c r="D204" s="18"/>
      <c r="E204" s="21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x14ac:dyDescent="0.25">
      <c r="A205" s="15"/>
      <c r="B205" s="16"/>
      <c r="C205" s="17"/>
      <c r="D205" s="18"/>
      <c r="E205" s="21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x14ac:dyDescent="0.25">
      <c r="A206" s="15"/>
      <c r="B206" s="16"/>
      <c r="C206" s="17"/>
      <c r="D206" s="18"/>
      <c r="E206" s="21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x14ac:dyDescent="0.25">
      <c r="A207" s="15"/>
      <c r="B207" s="16"/>
      <c r="C207" s="17"/>
      <c r="D207" s="18"/>
      <c r="E207" s="21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x14ac:dyDescent="0.25">
      <c r="A208" s="15"/>
      <c r="B208" s="16"/>
      <c r="C208" s="20"/>
      <c r="D208" s="18"/>
      <c r="E208" s="19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x14ac:dyDescent="0.25">
      <c r="A209" s="15"/>
      <c r="B209" s="16"/>
      <c r="C209" s="20"/>
      <c r="D209" s="18"/>
      <c r="E209" s="21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x14ac:dyDescent="0.25">
      <c r="A210" s="15"/>
      <c r="B210" s="16"/>
      <c r="C210" s="17"/>
      <c r="D210" s="18"/>
      <c r="E210" s="21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x14ac:dyDescent="0.25">
      <c r="A211" s="15"/>
      <c r="B211" s="16"/>
      <c r="C211" s="17"/>
      <c r="D211" s="18"/>
      <c r="E211" s="21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x14ac:dyDescent="0.25">
      <c r="A212" s="15"/>
      <c r="B212" s="16"/>
      <c r="C212" s="17"/>
      <c r="D212" s="18"/>
      <c r="E212" s="21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x14ac:dyDescent="0.25">
      <c r="A213" s="15"/>
      <c r="B213" s="16"/>
      <c r="C213" s="17"/>
      <c r="D213" s="18"/>
      <c r="E213" s="21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x14ac:dyDescent="0.25">
      <c r="A214" s="15"/>
      <c r="B214" s="16"/>
      <c r="C214" s="17"/>
      <c r="D214" s="18"/>
      <c r="E214" s="21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x14ac:dyDescent="0.25">
      <c r="A215" s="15"/>
      <c r="B215" s="16"/>
      <c r="C215" s="17"/>
      <c r="D215" s="18"/>
      <c r="E215" s="21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x14ac:dyDescent="0.25">
      <c r="A216" s="15"/>
      <c r="B216" s="16"/>
      <c r="C216" s="17"/>
      <c r="D216" s="18"/>
      <c r="E216" s="21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x14ac:dyDescent="0.25">
      <c r="A217" s="15"/>
      <c r="B217" s="16"/>
      <c r="C217" s="17"/>
      <c r="D217" s="18"/>
      <c r="E217" s="21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x14ac:dyDescent="0.25">
      <c r="A218" s="15"/>
      <c r="B218" s="16"/>
      <c r="C218" s="17"/>
      <c r="D218" s="18"/>
      <c r="E218" s="21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x14ac:dyDescent="0.25">
      <c r="A219" s="15"/>
      <c r="B219" s="16"/>
      <c r="C219" s="17"/>
      <c r="D219" s="18"/>
      <c r="E219" s="21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x14ac:dyDescent="0.25">
      <c r="A220" s="15"/>
      <c r="B220" s="16"/>
      <c r="C220" s="17"/>
      <c r="D220" s="18"/>
      <c r="E220" s="21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x14ac:dyDescent="0.25">
      <c r="A221" s="15"/>
      <c r="B221" s="16"/>
      <c r="C221" s="17"/>
      <c r="D221" s="18"/>
      <c r="E221" s="21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x14ac:dyDescent="0.25">
      <c r="A222" s="15"/>
      <c r="B222" s="16"/>
      <c r="C222" s="17"/>
      <c r="D222" s="18"/>
      <c r="E222" s="21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x14ac:dyDescent="0.25">
      <c r="A223" s="15"/>
      <c r="B223" s="16"/>
      <c r="C223" s="17"/>
      <c r="D223" s="18"/>
      <c r="E223" s="21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x14ac:dyDescent="0.25">
      <c r="A224" s="15"/>
      <c r="B224" s="16"/>
      <c r="C224" s="17"/>
      <c r="D224" s="18"/>
      <c r="E224" s="21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x14ac:dyDescent="0.25">
      <c r="A225" s="15"/>
      <c r="B225" s="16"/>
      <c r="C225" s="17"/>
      <c r="D225" s="18"/>
      <c r="E225" s="21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x14ac:dyDescent="0.25">
      <c r="A226" s="15"/>
      <c r="B226" s="16"/>
      <c r="C226" s="17"/>
      <c r="D226" s="18"/>
      <c r="E226" s="21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x14ac:dyDescent="0.25">
      <c r="A227" s="15"/>
      <c r="B227" s="16"/>
      <c r="C227" s="17"/>
      <c r="D227" s="18"/>
      <c r="E227" s="21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x14ac:dyDescent="0.25">
      <c r="A228" s="15"/>
      <c r="B228" s="16"/>
      <c r="C228" s="17"/>
      <c r="D228" s="18"/>
      <c r="E228" s="21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x14ac:dyDescent="0.25">
      <c r="A229" s="15"/>
      <c r="B229" s="16"/>
      <c r="C229" s="17"/>
      <c r="D229" s="18"/>
      <c r="E229" s="21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25">
      <c r="A230" s="15"/>
      <c r="B230" s="16"/>
      <c r="C230" s="17"/>
      <c r="D230" s="18"/>
      <c r="E230" s="21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x14ac:dyDescent="0.25">
      <c r="A231" s="15"/>
      <c r="B231" s="16"/>
      <c r="C231" s="17"/>
      <c r="D231" s="18"/>
      <c r="E231" s="21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x14ac:dyDescent="0.25">
      <c r="A232" s="15"/>
      <c r="B232" s="16"/>
      <c r="C232" s="17"/>
      <c r="D232" s="18"/>
      <c r="E232" s="21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x14ac:dyDescent="0.25">
      <c r="A233" s="15"/>
      <c r="B233" s="16"/>
      <c r="C233" s="17"/>
      <c r="D233" s="18"/>
      <c r="E233" s="21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x14ac:dyDescent="0.25">
      <c r="A234" s="15"/>
      <c r="B234" s="16"/>
      <c r="C234" s="17"/>
      <c r="D234" s="18"/>
      <c r="E234" s="21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x14ac:dyDescent="0.25">
      <c r="A235" s="15"/>
      <c r="B235" s="16"/>
      <c r="C235" s="17"/>
      <c r="D235" s="18"/>
      <c r="E235" s="21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x14ac:dyDescent="0.25">
      <c r="A236" s="15"/>
      <c r="B236" s="16"/>
      <c r="C236" s="17"/>
      <c r="D236" s="18"/>
      <c r="E236" s="21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x14ac:dyDescent="0.25">
      <c r="A237" s="15"/>
      <c r="B237" s="16"/>
      <c r="C237" s="17"/>
      <c r="D237" s="18"/>
      <c r="E237" s="21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x14ac:dyDescent="0.25">
      <c r="A238" s="15"/>
      <c r="B238" s="16"/>
      <c r="C238" s="17"/>
      <c r="D238" s="18"/>
      <c r="E238" s="21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x14ac:dyDescent="0.25">
      <c r="A239" s="15"/>
      <c r="B239" s="16"/>
      <c r="C239" s="17"/>
      <c r="D239" s="18"/>
      <c r="E239" s="21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x14ac:dyDescent="0.25">
      <c r="A240" s="15"/>
      <c r="B240" s="16"/>
      <c r="C240" s="17"/>
      <c r="D240" s="18"/>
      <c r="E240" s="21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x14ac:dyDescent="0.25">
      <c r="A241" s="15"/>
      <c r="B241" s="16"/>
      <c r="C241" s="17"/>
      <c r="D241" s="18"/>
      <c r="E241" s="21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x14ac:dyDescent="0.25">
      <c r="A242" s="15"/>
      <c r="B242" s="16"/>
      <c r="C242" s="17"/>
      <c r="D242" s="18"/>
      <c r="E242" s="21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x14ac:dyDescent="0.25">
      <c r="A243" s="15"/>
      <c r="B243" s="16"/>
      <c r="C243" s="17"/>
      <c r="D243" s="18"/>
      <c r="E243" s="21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x14ac:dyDescent="0.25">
      <c r="A244" s="15"/>
      <c r="B244" s="16"/>
      <c r="C244" s="17"/>
      <c r="D244" s="18"/>
      <c r="E244" s="21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x14ac:dyDescent="0.25">
      <c r="A245" s="15"/>
      <c r="B245" s="16"/>
      <c r="C245" s="17"/>
      <c r="D245" s="18"/>
      <c r="E245" s="21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x14ac:dyDescent="0.25">
      <c r="A246" s="15"/>
      <c r="B246" s="16"/>
      <c r="C246" s="17"/>
      <c r="D246" s="18"/>
      <c r="E246" s="21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x14ac:dyDescent="0.25">
      <c r="A247" s="15"/>
      <c r="B247" s="16"/>
      <c r="C247" s="17"/>
      <c r="D247" s="18"/>
      <c r="E247" s="21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A248" s="15"/>
      <c r="B248" s="16"/>
      <c r="C248" s="17"/>
      <c r="D248" s="18"/>
      <c r="E248" s="21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A249" s="15"/>
      <c r="B249" s="16"/>
      <c r="C249" s="17"/>
      <c r="D249" s="18"/>
      <c r="E249" s="21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A250" s="15"/>
      <c r="B250" s="16"/>
      <c r="C250" s="17"/>
      <c r="D250" s="18"/>
      <c r="E250" s="21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A251" s="15"/>
      <c r="B251" s="16"/>
      <c r="C251" s="17"/>
      <c r="D251" s="18"/>
      <c r="E251" s="21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A252" s="15"/>
      <c r="B252" s="16"/>
      <c r="C252" s="17"/>
      <c r="D252" s="18"/>
      <c r="E252" s="21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A253" s="15"/>
      <c r="B253" s="16"/>
      <c r="C253" s="17"/>
      <c r="D253" s="18"/>
      <c r="E253" s="21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A254" s="15"/>
      <c r="B254" s="16"/>
      <c r="C254" s="17"/>
      <c r="D254" s="18"/>
      <c r="E254" s="21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A255" s="15"/>
      <c r="B255" s="16"/>
      <c r="C255" s="17"/>
      <c r="D255" s="18"/>
      <c r="E255" s="21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A256" s="15"/>
      <c r="B256" s="16"/>
      <c r="C256" s="17"/>
      <c r="D256" s="18"/>
      <c r="E256" s="21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A257" s="15"/>
      <c r="B257" s="16"/>
      <c r="C257" s="17"/>
      <c r="D257" s="18"/>
      <c r="E257" s="21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A258" s="15"/>
      <c r="B258" s="16"/>
      <c r="C258" s="17"/>
      <c r="D258" s="18"/>
      <c r="E258" s="21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A259" s="15"/>
      <c r="B259" s="16"/>
      <c r="C259" s="17"/>
      <c r="D259" s="18"/>
      <c r="E259" s="21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A260" s="15"/>
      <c r="B260" s="16"/>
      <c r="C260" s="17"/>
      <c r="D260" s="18"/>
      <c r="E260" s="21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5"/>
      <c r="B261" s="16"/>
      <c r="C261" s="17"/>
      <c r="D261" s="18"/>
      <c r="E261" s="21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5"/>
      <c r="B262" s="16"/>
      <c r="C262" s="17"/>
      <c r="D262" s="18"/>
      <c r="E262" s="21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5"/>
      <c r="B263" s="16"/>
      <c r="C263" s="17"/>
      <c r="D263" s="18"/>
      <c r="E263" s="21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5"/>
      <c r="B264" s="16"/>
      <c r="C264" s="17"/>
      <c r="D264" s="18"/>
      <c r="E264" s="21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5"/>
      <c r="B265" s="16"/>
      <c r="C265" s="17"/>
      <c r="D265" s="18"/>
      <c r="E265" s="21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5"/>
      <c r="B266" s="16"/>
      <c r="C266" s="17"/>
      <c r="D266" s="18"/>
      <c r="E266" s="21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5"/>
      <c r="B267" s="16"/>
      <c r="C267" s="17"/>
      <c r="D267" s="18"/>
      <c r="E267" s="21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5"/>
      <c r="B268" s="16"/>
      <c r="C268" s="17"/>
      <c r="D268" s="18"/>
      <c r="E268" s="21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5"/>
      <c r="B269" s="16"/>
      <c r="C269" s="17"/>
      <c r="D269" s="18"/>
      <c r="E269" s="21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5"/>
      <c r="B270" s="16"/>
      <c r="C270" s="17"/>
      <c r="D270" s="18"/>
      <c r="E270" s="21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5"/>
      <c r="B271" s="16"/>
      <c r="C271" s="17"/>
      <c r="D271" s="18"/>
      <c r="E271" s="21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5"/>
      <c r="B272" s="16"/>
      <c r="C272" s="17"/>
      <c r="D272" s="18"/>
      <c r="E272" s="21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5"/>
      <c r="B273" s="16"/>
      <c r="C273" s="17"/>
      <c r="D273" s="18"/>
      <c r="E273" s="21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5"/>
      <c r="B274" s="16"/>
      <c r="C274" s="17"/>
      <c r="D274" s="18"/>
      <c r="E274" s="21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5"/>
      <c r="B275" s="16"/>
      <c r="C275" s="17"/>
      <c r="D275" s="18"/>
      <c r="E275" s="21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5"/>
      <c r="B276" s="16"/>
      <c r="C276" s="17"/>
      <c r="D276" s="18"/>
      <c r="E276" s="21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5"/>
      <c r="B277" s="16"/>
      <c r="C277" s="17"/>
      <c r="D277" s="18"/>
      <c r="E277" s="21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5"/>
      <c r="B278" s="16"/>
      <c r="C278" s="17"/>
      <c r="D278" s="18"/>
      <c r="E278" s="21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5"/>
      <c r="B279" s="16"/>
      <c r="C279" s="17"/>
      <c r="D279" s="18"/>
      <c r="E279" s="21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5"/>
      <c r="B280" s="16"/>
      <c r="C280" s="17"/>
      <c r="D280" s="18"/>
      <c r="E280" s="21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5"/>
      <c r="B281" s="16"/>
      <c r="C281" s="17"/>
      <c r="D281" s="18"/>
      <c r="E281" s="21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5"/>
      <c r="B282" s="16"/>
      <c r="C282" s="17"/>
      <c r="D282" s="18"/>
      <c r="E282" s="21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5"/>
      <c r="B283" s="16"/>
      <c r="C283" s="17"/>
      <c r="D283" s="18"/>
      <c r="E283" s="21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5"/>
      <c r="B284" s="16"/>
      <c r="C284" s="17"/>
      <c r="D284" s="18"/>
      <c r="E284" s="21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5"/>
      <c r="B285" s="16"/>
      <c r="C285" s="17"/>
      <c r="D285" s="18"/>
      <c r="E285" s="21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5"/>
      <c r="B286" s="16"/>
      <c r="C286" s="17"/>
      <c r="D286" s="18"/>
      <c r="E286" s="21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5"/>
      <c r="B287" s="16"/>
      <c r="C287" s="17"/>
      <c r="D287" s="18"/>
      <c r="E287" s="21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5"/>
      <c r="B288" s="16"/>
      <c r="C288" s="17"/>
      <c r="D288" s="18"/>
      <c r="E288" s="21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5"/>
      <c r="B289" s="16"/>
      <c r="C289" s="17"/>
      <c r="D289" s="18"/>
      <c r="E289" s="21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5"/>
      <c r="B290" s="16"/>
      <c r="C290" s="17"/>
      <c r="D290" s="18"/>
      <c r="E290" s="21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5"/>
      <c r="B291" s="16"/>
      <c r="C291" s="17"/>
      <c r="D291" s="18"/>
      <c r="E291" s="21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5"/>
      <c r="B292" s="16"/>
      <c r="C292" s="17"/>
      <c r="D292" s="18"/>
      <c r="E292" s="21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5"/>
      <c r="B293" s="16"/>
      <c r="C293" s="17"/>
      <c r="D293" s="18"/>
      <c r="E293" s="21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5"/>
      <c r="B294" s="16"/>
      <c r="C294" s="17"/>
      <c r="D294" s="18"/>
      <c r="E294" s="21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5"/>
      <c r="B295" s="16"/>
      <c r="C295" s="17"/>
      <c r="D295" s="18"/>
      <c r="E295" s="21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5"/>
      <c r="B296" s="16"/>
      <c r="C296" s="17"/>
      <c r="D296" s="18"/>
      <c r="E296" s="21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5"/>
      <c r="B297" s="16"/>
      <c r="C297" s="17"/>
      <c r="D297" s="18"/>
      <c r="E297" s="21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5"/>
      <c r="B298" s="16"/>
      <c r="C298" s="17"/>
      <c r="D298" s="18"/>
      <c r="E298" s="21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5"/>
      <c r="B299" s="16"/>
      <c r="C299" s="17"/>
      <c r="D299" s="18"/>
      <c r="E299" s="21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5"/>
      <c r="B300" s="16"/>
      <c r="C300" s="17"/>
      <c r="D300" s="18"/>
      <c r="E300" s="21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5"/>
      <c r="B301" s="16"/>
      <c r="C301" s="17"/>
      <c r="D301" s="18"/>
      <c r="E301" s="21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5"/>
      <c r="B302" s="16"/>
      <c r="C302" s="17"/>
      <c r="D302" s="18"/>
      <c r="E302" s="21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5"/>
      <c r="B303" s="16"/>
      <c r="C303" s="17"/>
      <c r="D303" s="18"/>
      <c r="E303" s="21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5"/>
      <c r="B304" s="16"/>
      <c r="C304" s="17"/>
      <c r="D304" s="18"/>
      <c r="E304" s="21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5"/>
      <c r="B305" s="16"/>
      <c r="C305" s="17"/>
      <c r="D305" s="18"/>
      <c r="E305" s="21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5"/>
      <c r="B306" s="16"/>
      <c r="C306" s="17"/>
      <c r="D306" s="18"/>
      <c r="E306" s="21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5"/>
      <c r="B307" s="16"/>
      <c r="C307" s="17"/>
      <c r="D307" s="18"/>
      <c r="E307" s="21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5"/>
      <c r="B308" s="16"/>
      <c r="C308" s="17"/>
      <c r="D308" s="18"/>
      <c r="E308" s="21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5"/>
      <c r="B309" s="16"/>
      <c r="C309" s="17"/>
      <c r="D309" s="18"/>
      <c r="E309" s="21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5"/>
      <c r="B310" s="16"/>
      <c r="C310" s="17"/>
      <c r="D310" s="18"/>
      <c r="E310" s="21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5"/>
      <c r="B311" s="16"/>
      <c r="C311" s="17"/>
      <c r="D311" s="18"/>
      <c r="E311" s="21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5"/>
      <c r="B312" s="16"/>
      <c r="C312" s="20"/>
      <c r="D312" s="18"/>
      <c r="E312" s="21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5"/>
      <c r="B313" s="16"/>
      <c r="C313" s="17"/>
      <c r="D313" s="18"/>
      <c r="E313" s="21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5"/>
      <c r="B314" s="16"/>
      <c r="C314" s="17"/>
      <c r="D314" s="18"/>
      <c r="E314" s="21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5"/>
      <c r="B315" s="16"/>
      <c r="C315" s="17"/>
      <c r="D315" s="18"/>
      <c r="E315" s="21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5"/>
      <c r="B316" s="16"/>
      <c r="C316" s="17"/>
      <c r="D316" s="18"/>
      <c r="E316" s="21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5"/>
      <c r="B317" s="16"/>
      <c r="C317" s="17"/>
      <c r="D317" s="18"/>
      <c r="E317" s="21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5"/>
      <c r="B318" s="16"/>
      <c r="C318" s="17"/>
      <c r="D318" s="18"/>
      <c r="E318" s="21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5"/>
      <c r="B319" s="16"/>
      <c r="C319" s="17"/>
      <c r="D319" s="18"/>
      <c r="E319" s="21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5"/>
      <c r="B320" s="16"/>
      <c r="C320" s="20"/>
      <c r="D320" s="18"/>
      <c r="E320" s="21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5"/>
      <c r="B321" s="16"/>
      <c r="C321" s="17"/>
      <c r="D321" s="18"/>
      <c r="E321" s="21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5"/>
      <c r="B322" s="16"/>
      <c r="C322" s="17"/>
      <c r="D322" s="18"/>
      <c r="E322" s="21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5"/>
      <c r="B323" s="16"/>
      <c r="C323" s="20"/>
      <c r="D323" s="18"/>
      <c r="E323" s="21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5"/>
      <c r="B324" s="16"/>
      <c r="C324" s="17"/>
      <c r="D324" s="18"/>
      <c r="E324" s="21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5"/>
      <c r="B325" s="16"/>
      <c r="C325" s="17"/>
      <c r="D325" s="18"/>
      <c r="E325" s="21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5"/>
      <c r="B326" s="16"/>
      <c r="C326" s="17"/>
      <c r="D326" s="18"/>
      <c r="E326" s="21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5"/>
      <c r="B327" s="16"/>
      <c r="C327" s="24"/>
      <c r="D327" s="18"/>
      <c r="E327" s="21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5"/>
      <c r="B328" s="16"/>
      <c r="C328" s="22"/>
      <c r="D328" s="18"/>
      <c r="E328" s="21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5"/>
      <c r="B329" s="16"/>
      <c r="C329" s="22"/>
      <c r="D329" s="18"/>
      <c r="E329" s="21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5"/>
      <c r="B330" s="16"/>
      <c r="C330" s="22"/>
      <c r="D330" s="18"/>
      <c r="E330" s="21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5"/>
      <c r="B331" s="16"/>
      <c r="C331" s="22"/>
      <c r="D331" s="18"/>
      <c r="E331" s="21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5"/>
      <c r="B332" s="16"/>
      <c r="C332" s="22"/>
      <c r="D332" s="18"/>
      <c r="E332" s="21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25"/>
      <c r="B333" s="16"/>
      <c r="C333" s="20"/>
      <c r="D333" s="18"/>
      <c r="E333" s="21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25"/>
      <c r="B334" s="16"/>
      <c r="C334" s="17"/>
      <c r="D334" s="18"/>
      <c r="E334" s="21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25"/>
      <c r="B335" s="16"/>
      <c r="C335" s="17"/>
      <c r="D335" s="18"/>
      <c r="E335" s="21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25"/>
      <c r="B336" s="16"/>
      <c r="C336" s="17"/>
      <c r="D336" s="18"/>
      <c r="E336" s="21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25"/>
      <c r="B337" s="16"/>
      <c r="C337" s="17"/>
      <c r="D337" s="18"/>
      <c r="E337" s="21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25"/>
      <c r="B338" s="16"/>
      <c r="C338" s="20"/>
      <c r="D338" s="18"/>
      <c r="E338" s="21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25"/>
      <c r="B339" s="16"/>
      <c r="C339" s="17"/>
      <c r="D339" s="18"/>
      <c r="E339" s="21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25"/>
      <c r="B340" s="16"/>
      <c r="C340" s="17"/>
      <c r="D340" s="18"/>
      <c r="E340" s="21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25"/>
      <c r="B341" s="16"/>
      <c r="C341" s="17"/>
      <c r="D341" s="18"/>
      <c r="E341" s="21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25"/>
      <c r="B342" s="16"/>
      <c r="C342" s="17"/>
      <c r="D342" s="18"/>
      <c r="E342" s="21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25"/>
      <c r="B343" s="16"/>
      <c r="C343" s="20"/>
      <c r="D343" s="18"/>
      <c r="E343" s="21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25"/>
      <c r="B344" s="16"/>
      <c r="C344" s="17"/>
      <c r="D344" s="18"/>
      <c r="E344" s="21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25"/>
      <c r="B345" s="16"/>
      <c r="C345" s="17"/>
      <c r="D345" s="18"/>
      <c r="E345" s="21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25"/>
      <c r="B346" s="16"/>
      <c r="C346" s="17"/>
      <c r="D346" s="18"/>
      <c r="E346" s="21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25"/>
      <c r="B347" s="16"/>
      <c r="C347" s="17"/>
      <c r="D347" s="18"/>
      <c r="E347" s="21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25"/>
      <c r="B348" s="16"/>
      <c r="C348" s="17"/>
      <c r="D348" s="18"/>
      <c r="E348" s="21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25"/>
      <c r="B349" s="16"/>
      <c r="C349" s="20"/>
      <c r="D349" s="14"/>
      <c r="E349" s="21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25"/>
      <c r="B350" s="16"/>
      <c r="C350" s="17"/>
      <c r="D350" s="14"/>
      <c r="E350" s="21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25"/>
      <c r="B351" s="16"/>
      <c r="C351" s="17"/>
      <c r="D351" s="14"/>
      <c r="E351" s="21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5"/>
      <c r="B352" s="16"/>
      <c r="C352" s="20"/>
      <c r="D352" s="18"/>
      <c r="E352" s="21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5"/>
      <c r="B353" s="16"/>
      <c r="C353" s="17"/>
      <c r="D353" s="18"/>
      <c r="E353" s="21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5"/>
      <c r="B354" s="16"/>
      <c r="C354" s="17"/>
      <c r="D354" s="18"/>
      <c r="E354" s="21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5"/>
      <c r="B355" s="16"/>
      <c r="C355" s="17"/>
      <c r="D355" s="18"/>
      <c r="E355" s="21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5"/>
      <c r="B356" s="16"/>
      <c r="C356" s="17"/>
      <c r="D356" s="18"/>
      <c r="E356" s="21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5"/>
      <c r="B357" s="16"/>
      <c r="C357" s="17"/>
      <c r="D357" s="18"/>
      <c r="E357" s="21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5"/>
      <c r="B358" s="16"/>
      <c r="C358" s="17"/>
      <c r="D358" s="18"/>
      <c r="E358" s="21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5"/>
      <c r="B359" s="16"/>
      <c r="C359" s="17"/>
      <c r="D359" s="18"/>
      <c r="E359" s="21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5"/>
      <c r="B360" s="16"/>
      <c r="C360" s="17"/>
      <c r="D360" s="18"/>
      <c r="E360" s="21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5"/>
      <c r="B361" s="16"/>
      <c r="C361" s="17"/>
      <c r="D361" s="18"/>
      <c r="E361" s="21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5"/>
      <c r="B362" s="16"/>
      <c r="C362" s="17"/>
      <c r="D362" s="18"/>
      <c r="E362" s="21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5"/>
      <c r="B363" s="16"/>
      <c r="C363" s="17"/>
      <c r="D363" s="18"/>
      <c r="E363" s="21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5"/>
      <c r="B364" s="16"/>
      <c r="C364" s="17"/>
      <c r="D364" s="18"/>
      <c r="E364" s="21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5"/>
      <c r="B365" s="16"/>
      <c r="C365" s="17"/>
      <c r="D365" s="18"/>
      <c r="E365" s="21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5"/>
      <c r="B366" s="16"/>
      <c r="C366" s="17"/>
      <c r="D366" s="18"/>
      <c r="E366" s="21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5"/>
      <c r="B367" s="16"/>
      <c r="C367" s="17"/>
      <c r="D367" s="18"/>
      <c r="E367" s="21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5"/>
      <c r="B368" s="16"/>
      <c r="C368" s="17"/>
      <c r="D368" s="18"/>
      <c r="E368" s="21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5"/>
      <c r="B369" s="16"/>
      <c r="C369" s="17"/>
      <c r="D369" s="18"/>
      <c r="E369" s="21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5"/>
      <c r="B370" s="16"/>
      <c r="C370" s="17"/>
      <c r="D370" s="18"/>
      <c r="E370" s="21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5"/>
      <c r="B371" s="16"/>
      <c r="C371" s="20"/>
      <c r="D371" s="18"/>
      <c r="E371" s="21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5"/>
      <c r="B372" s="16"/>
      <c r="C372" s="17"/>
      <c r="D372" s="18"/>
      <c r="E372" s="21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5"/>
      <c r="B373" s="16"/>
      <c r="C373" s="17"/>
      <c r="D373" s="18"/>
      <c r="E373" s="21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5"/>
      <c r="B374" s="16"/>
      <c r="C374" s="17"/>
      <c r="D374" s="18"/>
      <c r="E374" s="21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5"/>
      <c r="B375" s="16"/>
      <c r="C375" s="17"/>
      <c r="D375" s="18"/>
      <c r="E375" s="21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5"/>
      <c r="B376" s="16"/>
      <c r="C376" s="17"/>
      <c r="D376" s="18"/>
      <c r="E376" s="21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5"/>
      <c r="B377" s="16"/>
      <c r="C377" s="17"/>
      <c r="D377" s="18"/>
      <c r="E377" s="21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5"/>
      <c r="B378" s="16"/>
      <c r="C378" s="17"/>
      <c r="D378" s="18"/>
      <c r="E378" s="21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5"/>
      <c r="B379" s="16"/>
      <c r="C379" s="17"/>
      <c r="D379" s="18"/>
      <c r="E379" s="21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5"/>
      <c r="B380" s="16"/>
      <c r="C380" s="17"/>
      <c r="D380" s="18"/>
      <c r="E380" s="21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5"/>
      <c r="B381" s="16"/>
      <c r="C381" s="17"/>
      <c r="D381" s="18"/>
      <c r="E381" s="21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5"/>
      <c r="B382" s="16"/>
      <c r="C382" s="17"/>
      <c r="D382" s="18"/>
      <c r="E382" s="21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5"/>
      <c r="B383" s="16"/>
      <c r="C383" s="17"/>
      <c r="D383" s="18"/>
      <c r="E383" s="21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5"/>
      <c r="B384" s="16"/>
      <c r="C384" s="17"/>
      <c r="D384" s="18"/>
      <c r="E384" s="21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5"/>
      <c r="B385" s="16"/>
      <c r="C385" s="17"/>
      <c r="D385" s="18"/>
      <c r="E385" s="21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5"/>
      <c r="B386" s="16"/>
      <c r="C386" s="17"/>
      <c r="D386" s="18"/>
      <c r="E386" s="21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5"/>
      <c r="B387" s="16"/>
      <c r="C387" s="17"/>
      <c r="D387" s="18"/>
      <c r="E387" s="21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5"/>
      <c r="B388" s="16"/>
      <c r="C388" s="17"/>
      <c r="D388" s="18"/>
      <c r="E388" s="21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5"/>
      <c r="B389" s="16"/>
      <c r="C389" s="17"/>
      <c r="D389" s="18"/>
      <c r="E389" s="21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5"/>
      <c r="B390" s="16"/>
      <c r="C390" s="17"/>
      <c r="D390" s="18"/>
      <c r="E390" s="21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5"/>
      <c r="B391" s="16"/>
      <c r="C391" s="17"/>
      <c r="D391" s="18"/>
      <c r="E391" s="21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5"/>
      <c r="B392" s="16"/>
      <c r="C392" s="17"/>
      <c r="D392" s="18"/>
      <c r="E392" s="21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5"/>
      <c r="B393" s="16"/>
      <c r="C393" s="17"/>
      <c r="D393" s="18"/>
      <c r="E393" s="21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5"/>
      <c r="B394" s="16"/>
      <c r="C394" s="17"/>
      <c r="D394" s="18"/>
      <c r="E394" s="21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5"/>
      <c r="B395" s="16"/>
      <c r="C395" s="17"/>
      <c r="D395" s="18"/>
      <c r="E395" s="21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5"/>
      <c r="B396" s="16"/>
      <c r="C396" s="17"/>
      <c r="D396" s="18"/>
      <c r="E396" s="21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5"/>
      <c r="B397" s="16"/>
      <c r="C397" s="17"/>
      <c r="D397" s="18"/>
      <c r="E397" s="21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5"/>
      <c r="B398" s="16"/>
      <c r="C398" s="17"/>
      <c r="D398" s="18"/>
      <c r="E398" s="21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5"/>
      <c r="B399" s="16"/>
      <c r="C399" s="17"/>
      <c r="D399" s="18"/>
      <c r="E399" s="21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5"/>
      <c r="B400" s="16"/>
      <c r="C400" s="17"/>
      <c r="D400" s="18"/>
      <c r="E400" s="21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5"/>
      <c r="B401" s="16"/>
      <c r="C401" s="17"/>
      <c r="D401" s="18"/>
      <c r="E401" s="21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5"/>
      <c r="B402" s="16"/>
      <c r="C402" s="17"/>
      <c r="D402" s="18"/>
      <c r="E402" s="21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5"/>
      <c r="B403" s="16"/>
      <c r="C403" s="17"/>
      <c r="D403" s="18"/>
      <c r="E403" s="21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5"/>
      <c r="B404" s="16"/>
      <c r="C404" s="17"/>
      <c r="D404" s="18"/>
      <c r="E404" s="21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5"/>
      <c r="B405" s="16"/>
      <c r="C405" s="17"/>
      <c r="D405" s="18"/>
      <c r="E405" s="21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5"/>
      <c r="B406" s="16"/>
      <c r="C406" s="17"/>
      <c r="D406" s="18"/>
      <c r="E406" s="21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5"/>
      <c r="B407" s="16"/>
      <c r="C407" s="17"/>
      <c r="D407" s="18"/>
      <c r="E407" s="21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5"/>
      <c r="B408" s="16"/>
      <c r="C408" s="17"/>
      <c r="D408" s="18"/>
      <c r="E408" s="21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5"/>
      <c r="B409" s="16"/>
      <c r="C409" s="17"/>
      <c r="D409" s="18"/>
      <c r="E409" s="21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5"/>
      <c r="B410" s="16"/>
      <c r="C410" s="17"/>
      <c r="D410" s="18"/>
      <c r="E410" s="21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5"/>
      <c r="B411" s="16"/>
      <c r="C411" s="17"/>
      <c r="D411" s="18"/>
      <c r="E411" s="21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5"/>
      <c r="B412" s="16"/>
      <c r="C412" s="17"/>
      <c r="D412" s="18"/>
      <c r="E412" s="21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5"/>
      <c r="B413" s="16"/>
      <c r="C413" s="17"/>
      <c r="D413" s="18"/>
      <c r="E413" s="21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5"/>
      <c r="B414" s="16"/>
      <c r="C414" s="17"/>
      <c r="D414" s="18"/>
      <c r="E414" s="21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5"/>
      <c r="B415" s="16"/>
      <c r="C415" s="17"/>
      <c r="D415" s="18"/>
      <c r="E415" s="21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5"/>
      <c r="B416" s="16"/>
      <c r="C416" s="17"/>
      <c r="D416" s="18"/>
      <c r="E416" s="21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5"/>
      <c r="B417" s="16"/>
      <c r="C417" s="17"/>
      <c r="D417" s="18"/>
      <c r="E417" s="21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5"/>
      <c r="B418" s="16"/>
      <c r="C418" s="17"/>
      <c r="D418" s="18"/>
      <c r="E418" s="21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5"/>
      <c r="B419" s="16"/>
      <c r="C419" s="17"/>
      <c r="D419" s="18"/>
      <c r="E419" s="21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5"/>
      <c r="B420" s="16"/>
      <c r="C420" s="17"/>
      <c r="D420" s="18"/>
      <c r="E420" s="21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5"/>
      <c r="B421" s="16"/>
      <c r="C421" s="17"/>
      <c r="D421" s="18"/>
      <c r="E421" s="21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5"/>
      <c r="B422" s="16"/>
      <c r="C422" s="17"/>
      <c r="D422" s="18"/>
      <c r="E422" s="21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5"/>
      <c r="B423" s="16"/>
      <c r="C423" s="17"/>
      <c r="D423" s="18"/>
      <c r="E423" s="21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5"/>
      <c r="B424" s="16"/>
      <c r="C424" s="17"/>
      <c r="D424" s="18"/>
      <c r="E424" s="21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5"/>
      <c r="B425" s="16"/>
      <c r="C425" s="17"/>
      <c r="D425" s="18"/>
      <c r="E425" s="21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5"/>
      <c r="B426" s="16"/>
      <c r="C426" s="17"/>
      <c r="D426" s="18"/>
      <c r="E426" s="21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5"/>
      <c r="B427" s="16"/>
      <c r="C427" s="17"/>
      <c r="D427" s="18"/>
      <c r="E427" s="21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5"/>
      <c r="B428" s="16"/>
      <c r="C428" s="17"/>
      <c r="D428" s="18"/>
      <c r="E428" s="21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5"/>
      <c r="B429" s="16"/>
      <c r="C429" s="17"/>
      <c r="D429" s="18"/>
      <c r="E429" s="21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5"/>
      <c r="B430" s="16"/>
      <c r="C430" s="20"/>
      <c r="D430" s="18"/>
      <c r="E430" s="21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5"/>
      <c r="B431" s="16"/>
      <c r="C431" s="17"/>
      <c r="D431" s="18"/>
      <c r="E431" s="21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5"/>
      <c r="B432" s="16"/>
      <c r="C432" s="17"/>
      <c r="D432" s="18"/>
      <c r="E432" s="21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5"/>
      <c r="B433" s="16"/>
      <c r="C433" s="17"/>
      <c r="D433" s="18"/>
      <c r="E433" s="21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5"/>
      <c r="B434" s="16"/>
      <c r="C434" s="17"/>
      <c r="D434" s="18"/>
      <c r="E434" s="21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5"/>
      <c r="B435" s="16"/>
      <c r="C435" s="17"/>
      <c r="D435" s="18"/>
      <c r="E435" s="21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5"/>
      <c r="B436" s="16"/>
      <c r="C436" s="17"/>
      <c r="D436" s="18"/>
      <c r="E436" s="21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5"/>
      <c r="B437" s="16"/>
      <c r="C437" s="17"/>
      <c r="D437" s="18"/>
      <c r="E437" s="21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5"/>
      <c r="B438" s="16"/>
      <c r="C438" s="17"/>
      <c r="D438" s="18"/>
      <c r="E438" s="21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5"/>
      <c r="B439" s="16"/>
      <c r="C439" s="17"/>
      <c r="D439" s="18"/>
      <c r="E439" s="21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5"/>
      <c r="B440" s="16"/>
      <c r="C440" s="17"/>
      <c r="D440" s="18"/>
      <c r="E440" s="21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5"/>
      <c r="B441" s="16"/>
      <c r="C441" s="20"/>
      <c r="D441" s="18"/>
      <c r="E441" s="21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5"/>
      <c r="B442" s="16"/>
      <c r="C442" s="17"/>
      <c r="D442" s="18"/>
      <c r="E442" s="21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5"/>
      <c r="B443" s="16"/>
      <c r="C443" s="17"/>
      <c r="D443" s="18"/>
      <c r="E443" s="21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5"/>
      <c r="B444" s="16"/>
      <c r="C444" s="17"/>
      <c r="D444" s="18"/>
      <c r="E444" s="21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5"/>
      <c r="B445" s="16"/>
      <c r="C445" s="17"/>
      <c r="D445" s="18"/>
      <c r="E445" s="21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5"/>
      <c r="B446" s="16"/>
      <c r="C446" s="20"/>
      <c r="D446" s="18"/>
      <c r="E446" s="21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5"/>
      <c r="B447" s="16"/>
      <c r="C447" s="17"/>
      <c r="D447" s="18"/>
      <c r="E447" s="21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5"/>
      <c r="B448" s="16"/>
      <c r="C448" s="17"/>
      <c r="D448" s="18"/>
      <c r="E448" s="21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5"/>
      <c r="B449" s="16"/>
      <c r="C449" s="17"/>
      <c r="D449" s="18"/>
      <c r="E449" s="21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5"/>
      <c r="B450" s="16"/>
      <c r="C450" s="17"/>
      <c r="D450" s="18"/>
      <c r="E450" s="21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5"/>
      <c r="B451" s="16"/>
      <c r="C451" s="17"/>
      <c r="D451" s="18"/>
      <c r="E451" s="21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5"/>
      <c r="B452" s="16"/>
      <c r="C452" s="17"/>
      <c r="D452" s="18"/>
      <c r="E452" s="21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5"/>
      <c r="B453" s="16"/>
      <c r="C453" s="17"/>
      <c r="D453" s="18"/>
      <c r="E453" s="21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5"/>
      <c r="B454" s="16"/>
      <c r="C454" s="17"/>
      <c r="D454" s="18"/>
      <c r="E454" s="21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5"/>
      <c r="B455" s="16"/>
      <c r="C455" s="20"/>
      <c r="D455" s="18"/>
      <c r="E455" s="21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5"/>
      <c r="B456" s="16"/>
      <c r="C456" s="17"/>
      <c r="D456" s="18"/>
      <c r="E456" s="21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5"/>
      <c r="B457" s="16"/>
      <c r="C457" s="17"/>
      <c r="D457" s="18"/>
      <c r="E457" s="21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s="14" customFormat="1" x14ac:dyDescent="0.25">
      <c r="A458" s="15"/>
      <c r="B458" s="16"/>
      <c r="C458" s="17"/>
      <c r="D458" s="18"/>
      <c r="E458" s="21"/>
    </row>
    <row r="459" spans="1:23" x14ac:dyDescent="0.25">
      <c r="A459" s="15"/>
      <c r="B459" s="16"/>
      <c r="C459" s="17"/>
      <c r="D459" s="18"/>
      <c r="E459" s="21"/>
      <c r="F459" s="14"/>
      <c r="G459" s="14"/>
    </row>
    <row r="460" spans="1:23" x14ac:dyDescent="0.25">
      <c r="A460" s="15"/>
      <c r="B460" s="16"/>
      <c r="C460" s="17"/>
      <c r="D460" s="18"/>
      <c r="E460" s="21"/>
      <c r="F460" s="14"/>
      <c r="G460" s="14"/>
    </row>
    <row r="461" spans="1:23" x14ac:dyDescent="0.25">
      <c r="A461" s="15"/>
      <c r="B461" s="16"/>
      <c r="C461" s="17"/>
      <c r="D461" s="18"/>
      <c r="E461" s="21"/>
      <c r="F461" s="14"/>
      <c r="G461" s="14"/>
    </row>
    <row r="462" spans="1:23" x14ac:dyDescent="0.25">
      <c r="A462" s="15"/>
      <c r="B462" s="16"/>
      <c r="C462" s="17"/>
      <c r="D462" s="18"/>
      <c r="E462" s="19"/>
      <c r="F462" s="14"/>
      <c r="G462" s="14"/>
    </row>
    <row r="463" spans="1:23" x14ac:dyDescent="0.25">
      <c r="A463" s="15"/>
      <c r="B463" s="16"/>
      <c r="C463" s="17"/>
      <c r="D463" s="18"/>
      <c r="E463" s="19"/>
      <c r="F463" s="14"/>
      <c r="G463" s="14"/>
    </row>
  </sheetData>
  <mergeCells count="1">
    <mergeCell ref="D4:F6"/>
  </mergeCells>
  <conditionalFormatting sqref="F17:F19 C17:D19">
    <cfRule type="expression" dxfId="229" priority="176">
      <formula>$A17&gt;0</formula>
    </cfRule>
  </conditionalFormatting>
  <conditionalFormatting sqref="B64:E77">
    <cfRule type="expression" dxfId="228" priority="175">
      <formula>#REF!&gt;0</formula>
    </cfRule>
  </conditionalFormatting>
  <conditionalFormatting sqref="C78:C104">
    <cfRule type="expression" dxfId="227" priority="174">
      <formula>$A78&gt;0</formula>
    </cfRule>
  </conditionalFormatting>
  <conditionalFormatting sqref="B78:B104">
    <cfRule type="expression" dxfId="226" priority="173">
      <formula>$A78&gt;0</formula>
    </cfRule>
  </conditionalFormatting>
  <conditionalFormatting sqref="E78:E104">
    <cfRule type="expression" dxfId="225" priority="172">
      <formula>$A78&gt;0</formula>
    </cfRule>
  </conditionalFormatting>
  <conditionalFormatting sqref="D78">
    <cfRule type="expression" dxfId="224" priority="171">
      <formula>$A78&gt;0</formula>
    </cfRule>
  </conditionalFormatting>
  <conditionalFormatting sqref="D79:D104">
    <cfRule type="expression" dxfId="223" priority="170">
      <formula>$A79&gt;0</formula>
    </cfRule>
  </conditionalFormatting>
  <conditionalFormatting sqref="C105:C184">
    <cfRule type="expression" dxfId="222" priority="169">
      <formula>$A105&gt;0</formula>
    </cfRule>
  </conditionalFormatting>
  <conditionalFormatting sqref="B105:B184">
    <cfRule type="expression" dxfId="221" priority="168">
      <formula>$A105&gt;0</formula>
    </cfRule>
  </conditionalFormatting>
  <conditionalFormatting sqref="E105:E184">
    <cfRule type="expression" dxfId="220" priority="167">
      <formula>$A105&gt;0</formula>
    </cfRule>
  </conditionalFormatting>
  <conditionalFormatting sqref="D105">
    <cfRule type="expression" dxfId="219" priority="166">
      <formula>$A105&gt;0</formula>
    </cfRule>
  </conditionalFormatting>
  <conditionalFormatting sqref="D106:D184">
    <cfRule type="expression" dxfId="218" priority="165">
      <formula>$A106&gt;0</formula>
    </cfRule>
  </conditionalFormatting>
  <conditionalFormatting sqref="C185:C207">
    <cfRule type="expression" dxfId="217" priority="164">
      <formula>$A185&gt;0</formula>
    </cfRule>
  </conditionalFormatting>
  <conditionalFormatting sqref="B185:B207">
    <cfRule type="expression" dxfId="216" priority="163">
      <formula>$A185&gt;0</formula>
    </cfRule>
  </conditionalFormatting>
  <conditionalFormatting sqref="E185:E207">
    <cfRule type="expression" dxfId="215" priority="162">
      <formula>$A185&gt;0</formula>
    </cfRule>
  </conditionalFormatting>
  <conditionalFormatting sqref="D185">
    <cfRule type="expression" dxfId="214" priority="161">
      <formula>$A185&gt;0</formula>
    </cfRule>
  </conditionalFormatting>
  <conditionalFormatting sqref="D186:D207">
    <cfRule type="expression" dxfId="213" priority="160">
      <formula>$A186&gt;0</formula>
    </cfRule>
  </conditionalFormatting>
  <conditionalFormatting sqref="C208">
    <cfRule type="expression" dxfId="212" priority="159">
      <formula>$A208&gt;0</formula>
    </cfRule>
  </conditionalFormatting>
  <conditionalFormatting sqref="B208">
    <cfRule type="expression" dxfId="211" priority="158">
      <formula>$A208&gt;0</formula>
    </cfRule>
  </conditionalFormatting>
  <conditionalFormatting sqref="D208">
    <cfRule type="expression" dxfId="210" priority="157">
      <formula>$A208&gt;0</formula>
    </cfRule>
  </conditionalFormatting>
  <conditionalFormatting sqref="C209:C311">
    <cfRule type="expression" dxfId="209" priority="156">
      <formula>$A209&gt;0</formula>
    </cfRule>
  </conditionalFormatting>
  <conditionalFormatting sqref="B209:B237 B239:B311">
    <cfRule type="expression" dxfId="208" priority="155">
      <formula>$A209&gt;0</formula>
    </cfRule>
  </conditionalFormatting>
  <conditionalFormatting sqref="E209:E311">
    <cfRule type="expression" dxfId="207" priority="154">
      <formula>$A209&gt;0</formula>
    </cfRule>
  </conditionalFormatting>
  <conditionalFormatting sqref="B238">
    <cfRule type="expression" dxfId="206" priority="153">
      <formula>$A238&gt;0</formula>
    </cfRule>
  </conditionalFormatting>
  <conditionalFormatting sqref="D209">
    <cfRule type="expression" dxfId="205" priority="152">
      <formula>$A209&gt;0</formula>
    </cfRule>
  </conditionalFormatting>
  <conditionalFormatting sqref="D210:D311">
    <cfRule type="expression" dxfId="204" priority="151">
      <formula>$A210&gt;0</formula>
    </cfRule>
  </conditionalFormatting>
  <conditionalFormatting sqref="C312:C319">
    <cfRule type="expression" dxfId="203" priority="150">
      <formula>$A312&gt;0</formula>
    </cfRule>
  </conditionalFormatting>
  <conditionalFormatting sqref="B312:B319">
    <cfRule type="expression" dxfId="202" priority="149">
      <formula>$A312&gt;0</formula>
    </cfRule>
  </conditionalFormatting>
  <conditionalFormatting sqref="E312:E319">
    <cfRule type="expression" dxfId="201" priority="148">
      <formula>$A312&gt;0</formula>
    </cfRule>
  </conditionalFormatting>
  <conditionalFormatting sqref="D312">
    <cfRule type="expression" dxfId="200" priority="147">
      <formula>$A312&gt;0</formula>
    </cfRule>
  </conditionalFormatting>
  <conditionalFormatting sqref="D313:D319">
    <cfRule type="expression" dxfId="199" priority="146">
      <formula>$A313&gt;0</formula>
    </cfRule>
  </conditionalFormatting>
  <conditionalFormatting sqref="C320:C322">
    <cfRule type="expression" dxfId="198" priority="145">
      <formula>$A320&gt;0</formula>
    </cfRule>
  </conditionalFormatting>
  <conditionalFormatting sqref="B320:B322">
    <cfRule type="expression" dxfId="197" priority="144">
      <formula>$A320&gt;0</formula>
    </cfRule>
  </conditionalFormatting>
  <conditionalFormatting sqref="E320:E322">
    <cfRule type="expression" dxfId="196" priority="143">
      <formula>$A320&gt;0</formula>
    </cfRule>
  </conditionalFormatting>
  <conditionalFormatting sqref="D320">
    <cfRule type="expression" dxfId="195" priority="142">
      <formula>$A320&gt;0</formula>
    </cfRule>
  </conditionalFormatting>
  <conditionalFormatting sqref="D321:D322">
    <cfRule type="expression" dxfId="194" priority="141">
      <formula>$A321&gt;0</formula>
    </cfRule>
  </conditionalFormatting>
  <conditionalFormatting sqref="C323:C326">
    <cfRule type="expression" dxfId="193" priority="140">
      <formula>$A323&gt;0</formula>
    </cfRule>
  </conditionalFormatting>
  <conditionalFormatting sqref="B323:B326">
    <cfRule type="expression" dxfId="192" priority="139">
      <formula>$A323&gt;0</formula>
    </cfRule>
  </conditionalFormatting>
  <conditionalFormatting sqref="E323:E326">
    <cfRule type="expression" dxfId="191" priority="138">
      <formula>$A323&gt;0</formula>
    </cfRule>
  </conditionalFormatting>
  <conditionalFormatting sqref="D323">
    <cfRule type="expression" dxfId="190" priority="137">
      <formula>$A323&gt;0</formula>
    </cfRule>
  </conditionalFormatting>
  <conditionalFormatting sqref="D324:D326">
    <cfRule type="expression" dxfId="189" priority="136">
      <formula>$A324&gt;0</formula>
    </cfRule>
  </conditionalFormatting>
  <conditionalFormatting sqref="C327:C332">
    <cfRule type="expression" dxfId="188" priority="135">
      <formula>$A327&gt;0</formula>
    </cfRule>
  </conditionalFormatting>
  <conditionalFormatting sqref="B327:B332">
    <cfRule type="expression" dxfId="187" priority="134">
      <formula>$A327&gt;0</formula>
    </cfRule>
  </conditionalFormatting>
  <conditionalFormatting sqref="E327:E332">
    <cfRule type="expression" dxfId="186" priority="133">
      <formula>$A327&gt;0</formula>
    </cfRule>
  </conditionalFormatting>
  <conditionalFormatting sqref="D327">
    <cfRule type="expression" dxfId="185" priority="132">
      <formula>$A327&gt;0</formula>
    </cfRule>
  </conditionalFormatting>
  <conditionalFormatting sqref="D328:D332">
    <cfRule type="expression" dxfId="184" priority="131">
      <formula>$A328&gt;0</formula>
    </cfRule>
  </conditionalFormatting>
  <conditionalFormatting sqref="C333:C337">
    <cfRule type="expression" dxfId="183" priority="130">
      <formula>$A333&gt;0</formula>
    </cfRule>
  </conditionalFormatting>
  <conditionalFormatting sqref="B333:B337">
    <cfRule type="expression" dxfId="182" priority="129">
      <formula>$A333&gt;0</formula>
    </cfRule>
  </conditionalFormatting>
  <conditionalFormatting sqref="E333:E337">
    <cfRule type="expression" dxfId="181" priority="128">
      <formula>$A333&gt;0</formula>
    </cfRule>
  </conditionalFormatting>
  <conditionalFormatting sqref="D333">
    <cfRule type="expression" dxfId="180" priority="127">
      <formula>$A333&gt;0</formula>
    </cfRule>
  </conditionalFormatting>
  <conditionalFormatting sqref="D334:D337">
    <cfRule type="expression" dxfId="179" priority="126">
      <formula>$A334&gt;0</formula>
    </cfRule>
  </conditionalFormatting>
  <conditionalFormatting sqref="C338:C342">
    <cfRule type="expression" dxfId="178" priority="125">
      <formula>$A338&gt;0</formula>
    </cfRule>
  </conditionalFormatting>
  <conditionalFormatting sqref="B338:B342">
    <cfRule type="expression" dxfId="177" priority="124">
      <formula>$A338&gt;0</formula>
    </cfRule>
  </conditionalFormatting>
  <conditionalFormatting sqref="E338:E342">
    <cfRule type="expression" dxfId="176" priority="123">
      <formula>$A338&gt;0</formula>
    </cfRule>
  </conditionalFormatting>
  <conditionalFormatting sqref="D338">
    <cfRule type="expression" dxfId="175" priority="122">
      <formula>$A338&gt;0</formula>
    </cfRule>
  </conditionalFormatting>
  <conditionalFormatting sqref="D339:D342">
    <cfRule type="expression" dxfId="174" priority="121">
      <formula>$A339&gt;0</formula>
    </cfRule>
  </conditionalFormatting>
  <conditionalFormatting sqref="C343:C348">
    <cfRule type="expression" dxfId="173" priority="120">
      <formula>$A343&gt;0</formula>
    </cfRule>
  </conditionalFormatting>
  <conditionalFormatting sqref="B343:B348">
    <cfRule type="expression" dxfId="172" priority="119">
      <formula>$A343&gt;0</formula>
    </cfRule>
  </conditionalFormatting>
  <conditionalFormatting sqref="E343:E348">
    <cfRule type="expression" dxfId="171" priority="118">
      <formula>$A343&gt;0</formula>
    </cfRule>
  </conditionalFormatting>
  <conditionalFormatting sqref="D343">
    <cfRule type="expression" dxfId="170" priority="117">
      <formula>$A343&gt;0</formula>
    </cfRule>
  </conditionalFormatting>
  <conditionalFormatting sqref="D344:D348">
    <cfRule type="expression" dxfId="169" priority="116">
      <formula>$A344&gt;0</formula>
    </cfRule>
  </conditionalFormatting>
  <conditionalFormatting sqref="C349:C351">
    <cfRule type="expression" dxfId="168" priority="115">
      <formula>$A349&gt;0</formula>
    </cfRule>
  </conditionalFormatting>
  <conditionalFormatting sqref="B349:B351">
    <cfRule type="expression" dxfId="167" priority="114">
      <formula>$A349&gt;0</formula>
    </cfRule>
  </conditionalFormatting>
  <conditionalFormatting sqref="E349:E351">
    <cfRule type="expression" dxfId="166" priority="113">
      <formula>$A349&gt;0</formula>
    </cfRule>
  </conditionalFormatting>
  <conditionalFormatting sqref="C352:C370">
    <cfRule type="expression" dxfId="165" priority="112">
      <formula>$A352&gt;0</formula>
    </cfRule>
  </conditionalFormatting>
  <conditionalFormatting sqref="B352:B370">
    <cfRule type="expression" dxfId="164" priority="111">
      <formula>$A352&gt;0</formula>
    </cfRule>
  </conditionalFormatting>
  <conditionalFormatting sqref="E352:E370">
    <cfRule type="expression" dxfId="163" priority="110">
      <formula>$A352&gt;0</formula>
    </cfRule>
  </conditionalFormatting>
  <conditionalFormatting sqref="D352">
    <cfRule type="expression" dxfId="162" priority="109">
      <formula>$A352&gt;0</formula>
    </cfRule>
  </conditionalFormatting>
  <conditionalFormatting sqref="D353:D370">
    <cfRule type="expression" dxfId="161" priority="108">
      <formula>$A353&gt;0</formula>
    </cfRule>
  </conditionalFormatting>
  <conditionalFormatting sqref="C371:C429">
    <cfRule type="expression" dxfId="160" priority="107">
      <formula>$A371&gt;0</formula>
    </cfRule>
  </conditionalFormatting>
  <conditionalFormatting sqref="B371:B429">
    <cfRule type="expression" dxfId="159" priority="106">
      <formula>$A371&gt;0</formula>
    </cfRule>
  </conditionalFormatting>
  <conditionalFormatting sqref="E371:E429">
    <cfRule type="expression" dxfId="158" priority="105">
      <formula>$A371&gt;0</formula>
    </cfRule>
  </conditionalFormatting>
  <conditionalFormatting sqref="D371">
    <cfRule type="expression" dxfId="157" priority="104">
      <formula>$A371&gt;0</formula>
    </cfRule>
  </conditionalFormatting>
  <conditionalFormatting sqref="D372:D429">
    <cfRule type="expression" dxfId="156" priority="103">
      <formula>$A372&gt;0</formula>
    </cfRule>
  </conditionalFormatting>
  <conditionalFormatting sqref="C430:C440">
    <cfRule type="expression" dxfId="155" priority="102">
      <formula>$A430&gt;0</formula>
    </cfRule>
  </conditionalFormatting>
  <conditionalFormatting sqref="B430:B440">
    <cfRule type="expression" dxfId="154" priority="101">
      <formula>$A430&gt;0</formula>
    </cfRule>
  </conditionalFormatting>
  <conditionalFormatting sqref="E430:E440">
    <cfRule type="expression" dxfId="153" priority="100">
      <formula>$A430&gt;0</formula>
    </cfRule>
  </conditionalFormatting>
  <conditionalFormatting sqref="D430">
    <cfRule type="expression" dxfId="152" priority="99">
      <formula>$A430&gt;0</formula>
    </cfRule>
  </conditionalFormatting>
  <conditionalFormatting sqref="D431:D440">
    <cfRule type="expression" dxfId="151" priority="98">
      <formula>$A431&gt;0</formula>
    </cfRule>
  </conditionalFormatting>
  <conditionalFormatting sqref="C441:C445">
    <cfRule type="expression" dxfId="150" priority="97">
      <formula>$A441&gt;0</formula>
    </cfRule>
  </conditionalFormatting>
  <conditionalFormatting sqref="B441:B445">
    <cfRule type="expression" dxfId="149" priority="96">
      <formula>$A441&gt;0</formula>
    </cfRule>
  </conditionalFormatting>
  <conditionalFormatting sqref="E441:E445">
    <cfRule type="expression" dxfId="148" priority="95">
      <formula>$A441&gt;0</formula>
    </cfRule>
  </conditionalFormatting>
  <conditionalFormatting sqref="D441">
    <cfRule type="expression" dxfId="147" priority="94">
      <formula>$A441&gt;0</formula>
    </cfRule>
  </conditionalFormatting>
  <conditionalFormatting sqref="D442:D445">
    <cfRule type="expression" dxfId="146" priority="93">
      <formula>$A442&gt;0</formula>
    </cfRule>
  </conditionalFormatting>
  <conditionalFormatting sqref="C446:C454">
    <cfRule type="expression" dxfId="145" priority="92">
      <formula>$A446&gt;0</formula>
    </cfRule>
  </conditionalFormatting>
  <conditionalFormatting sqref="B446:B454">
    <cfRule type="expression" dxfId="144" priority="91">
      <formula>$A446&gt;0</formula>
    </cfRule>
  </conditionalFormatting>
  <conditionalFormatting sqref="E446:E454">
    <cfRule type="expression" dxfId="143" priority="90">
      <formula>$A446&gt;0</formula>
    </cfRule>
  </conditionalFormatting>
  <conditionalFormatting sqref="D446">
    <cfRule type="expression" dxfId="142" priority="89">
      <formula>$A446&gt;0</formula>
    </cfRule>
  </conditionalFormatting>
  <conditionalFormatting sqref="D447:D454">
    <cfRule type="expression" dxfId="141" priority="88">
      <formula>$A447&gt;0</formula>
    </cfRule>
  </conditionalFormatting>
  <conditionalFormatting sqref="C455:C461">
    <cfRule type="expression" dxfId="140" priority="87">
      <formula>$A455&gt;0</formula>
    </cfRule>
  </conditionalFormatting>
  <conditionalFormatting sqref="B455:B461">
    <cfRule type="expression" dxfId="139" priority="86">
      <formula>$A455&gt;0</formula>
    </cfRule>
  </conditionalFormatting>
  <conditionalFormatting sqref="E455:E461">
    <cfRule type="expression" dxfId="138" priority="85">
      <formula>$A455&gt;0</formula>
    </cfRule>
  </conditionalFormatting>
  <conditionalFormatting sqref="D455">
    <cfRule type="expression" dxfId="137" priority="84">
      <formula>$A455&gt;0</formula>
    </cfRule>
  </conditionalFormatting>
  <conditionalFormatting sqref="D456:D461">
    <cfRule type="expression" dxfId="136" priority="83">
      <formula>$A456&gt;0</formula>
    </cfRule>
  </conditionalFormatting>
  <conditionalFormatting sqref="B462">
    <cfRule type="expression" dxfId="135" priority="82">
      <formula>$A462&gt;0</formula>
    </cfRule>
  </conditionalFormatting>
  <conditionalFormatting sqref="C462">
    <cfRule type="expression" dxfId="134" priority="81">
      <formula>$A462&gt;0</formula>
    </cfRule>
  </conditionalFormatting>
  <conditionalFormatting sqref="D462">
    <cfRule type="expression" dxfId="133" priority="80">
      <formula>$A462&gt;0</formula>
    </cfRule>
  </conditionalFormatting>
  <conditionalFormatting sqref="B463">
    <cfRule type="expression" dxfId="132" priority="79">
      <formula>$A463&gt;0</formula>
    </cfRule>
  </conditionalFormatting>
  <conditionalFormatting sqref="C463">
    <cfRule type="expression" dxfId="131" priority="78">
      <formula>$A463&gt;0</formula>
    </cfRule>
  </conditionalFormatting>
  <conditionalFormatting sqref="D463">
    <cfRule type="expression" dxfId="130" priority="77">
      <formula>$A463&gt;0</formula>
    </cfRule>
  </conditionalFormatting>
  <conditionalFormatting sqref="F23:F31 C23:D31">
    <cfRule type="expression" dxfId="129" priority="75">
      <formula>$A23&gt;0</formula>
    </cfRule>
  </conditionalFormatting>
  <conditionalFormatting sqref="F32:F51 C32:D51">
    <cfRule type="expression" dxfId="128" priority="65">
      <formula>$A32&gt;0</formula>
    </cfRule>
  </conditionalFormatting>
  <conditionalFormatting sqref="C61:C63">
    <cfRule type="expression" dxfId="127" priority="64">
      <formula>$A61&gt;0</formula>
    </cfRule>
  </conditionalFormatting>
  <conditionalFormatting sqref="C58:C62">
    <cfRule type="expression" dxfId="125" priority="63">
      <formula>#REF!&gt;0</formula>
    </cfRule>
  </conditionalFormatting>
  <conditionalFormatting sqref="C57:C60">
    <cfRule type="expression" dxfId="123" priority="62">
      <formula>$A57&gt;0</formula>
    </cfRule>
  </conditionalFormatting>
  <conditionalFormatting sqref="C63">
    <cfRule type="expression" dxfId="121" priority="61">
      <formula>#REF!&gt;0</formula>
    </cfRule>
  </conditionalFormatting>
  <conditionalFormatting sqref="C52:C59">
    <cfRule type="expression" dxfId="119" priority="60">
      <formula>$A52&gt;0</formula>
    </cfRule>
  </conditionalFormatting>
  <conditionalFormatting sqref="C55">
    <cfRule type="expression" dxfId="117" priority="59">
      <formula>$A55&gt;0</formula>
    </cfRule>
  </conditionalFormatting>
  <conditionalFormatting sqref="C56">
    <cfRule type="expression" dxfId="115" priority="58">
      <formula>$A56&gt;0</formula>
    </cfRule>
  </conditionalFormatting>
  <conditionalFormatting sqref="C57">
    <cfRule type="expression" dxfId="113" priority="57">
      <formula>$A57&gt;0</formula>
    </cfRule>
  </conditionalFormatting>
  <conditionalFormatting sqref="C52:C57">
    <cfRule type="expression" dxfId="111" priority="56">
      <formula>$A52&gt;0</formula>
    </cfRule>
  </conditionalFormatting>
  <conditionalFormatting sqref="C57:C60">
    <cfRule type="expression" dxfId="109" priority="55">
      <formula>$A57&gt;0</formula>
    </cfRule>
  </conditionalFormatting>
  <conditionalFormatting sqref="C52:C60">
    <cfRule type="expression" dxfId="107" priority="54">
      <formula>$A52&gt;0</formula>
    </cfRule>
  </conditionalFormatting>
  <conditionalFormatting sqref="C55">
    <cfRule type="expression" dxfId="105" priority="53">
      <formula>$A55&gt;0</formula>
    </cfRule>
  </conditionalFormatting>
  <conditionalFormatting sqref="C56">
    <cfRule type="expression" dxfId="103" priority="52">
      <formula>$A56&gt;0</formula>
    </cfRule>
  </conditionalFormatting>
  <conditionalFormatting sqref="C57">
    <cfRule type="expression" dxfId="101" priority="51">
      <formula>$A57&gt;0</formula>
    </cfRule>
  </conditionalFormatting>
  <conditionalFormatting sqref="C52:C57">
    <cfRule type="expression" dxfId="99" priority="50">
      <formula>$A52&gt;0</formula>
    </cfRule>
  </conditionalFormatting>
  <conditionalFormatting sqref="C57:C60">
    <cfRule type="expression" dxfId="97" priority="49">
      <formula>$A57&gt;0</formula>
    </cfRule>
  </conditionalFormatting>
  <conditionalFormatting sqref="C63">
    <cfRule type="expression" dxfId="95" priority="48">
      <formula>#REF!&gt;0</formula>
    </cfRule>
  </conditionalFormatting>
  <conditionalFormatting sqref="C52:C59">
    <cfRule type="expression" dxfId="93" priority="47">
      <formula>$A52&gt;0</formula>
    </cfRule>
  </conditionalFormatting>
  <conditionalFormatting sqref="C55">
    <cfRule type="expression" dxfId="91" priority="46">
      <formula>$A55&gt;0</formula>
    </cfRule>
  </conditionalFormatting>
  <conditionalFormatting sqref="C56">
    <cfRule type="expression" dxfId="89" priority="45">
      <formula>$A56&gt;0</formula>
    </cfRule>
  </conditionalFormatting>
  <conditionalFormatting sqref="C57">
    <cfRule type="expression" dxfId="87" priority="44">
      <formula>$A57&gt;0</formula>
    </cfRule>
  </conditionalFormatting>
  <conditionalFormatting sqref="C52:C57">
    <cfRule type="expression" dxfId="85" priority="43">
      <formula>$A52&gt;0</formula>
    </cfRule>
  </conditionalFormatting>
  <conditionalFormatting sqref="C57:C60">
    <cfRule type="expression" dxfId="83" priority="42">
      <formula>$A57&gt;0</formula>
    </cfRule>
  </conditionalFormatting>
  <conditionalFormatting sqref="C52:C60">
    <cfRule type="expression" dxfId="81" priority="41">
      <formula>$A52&gt;0</formula>
    </cfRule>
  </conditionalFormatting>
  <conditionalFormatting sqref="C55">
    <cfRule type="expression" dxfId="79" priority="40">
      <formula>$A55&gt;0</formula>
    </cfRule>
  </conditionalFormatting>
  <conditionalFormatting sqref="C56">
    <cfRule type="expression" dxfId="77" priority="39">
      <formula>$A56&gt;0</formula>
    </cfRule>
  </conditionalFormatting>
  <conditionalFormatting sqref="C57">
    <cfRule type="expression" dxfId="75" priority="38">
      <formula>$A57&gt;0</formula>
    </cfRule>
  </conditionalFormatting>
  <conditionalFormatting sqref="C52:C57">
    <cfRule type="expression" dxfId="73" priority="37">
      <formula>$A52&gt;0</formula>
    </cfRule>
  </conditionalFormatting>
  <conditionalFormatting sqref="E63 D61:D62">
    <cfRule type="expression" dxfId="71" priority="36">
      <formula>$A61&gt;0</formula>
    </cfRule>
  </conditionalFormatting>
  <conditionalFormatting sqref="D58:E60 D61:D62">
    <cfRule type="expression" dxfId="69" priority="35">
      <formula>#REF!&gt;0</formula>
    </cfRule>
  </conditionalFormatting>
  <conditionalFormatting sqref="D57:D60">
    <cfRule type="expression" dxfId="67" priority="34">
      <formula>$A57&gt;0</formula>
    </cfRule>
  </conditionalFormatting>
  <conditionalFormatting sqref="D63:E63">
    <cfRule type="expression" dxfId="65" priority="33">
      <formula>#REF!&gt;0</formula>
    </cfRule>
  </conditionalFormatting>
  <conditionalFormatting sqref="D52:E59 F52">
    <cfRule type="expression" dxfId="63" priority="32">
      <formula>$A52&gt;0</formula>
    </cfRule>
  </conditionalFormatting>
  <conditionalFormatting sqref="D55">
    <cfRule type="expression" dxfId="61" priority="31">
      <formula>$A55&gt;0</formula>
    </cfRule>
  </conditionalFormatting>
  <conditionalFormatting sqref="D56">
    <cfRule type="expression" dxfId="59" priority="30">
      <formula>$A56&gt;0</formula>
    </cfRule>
  </conditionalFormatting>
  <conditionalFormatting sqref="D57">
    <cfRule type="expression" dxfId="57" priority="29">
      <formula>$A57&gt;0</formula>
    </cfRule>
  </conditionalFormatting>
  <conditionalFormatting sqref="E52:E57">
    <cfRule type="expression" dxfId="55" priority="28">
      <formula>$A52&gt;0</formula>
    </cfRule>
  </conditionalFormatting>
  <conditionalFormatting sqref="D57:D60">
    <cfRule type="expression" dxfId="53" priority="27">
      <formula>$A57&gt;0</formula>
    </cfRule>
  </conditionalFormatting>
  <conditionalFormatting sqref="D60 D52:E59 F52">
    <cfRule type="expression" dxfId="51" priority="26">
      <formula>$A52&gt;0</formula>
    </cfRule>
  </conditionalFormatting>
  <conditionalFormatting sqref="D55">
    <cfRule type="expression" dxfId="49" priority="25">
      <formula>$A55&gt;0</formula>
    </cfRule>
  </conditionalFormatting>
  <conditionalFormatting sqref="D56">
    <cfRule type="expression" dxfId="47" priority="24">
      <formula>$A56&gt;0</formula>
    </cfRule>
  </conditionalFormatting>
  <conditionalFormatting sqref="D57">
    <cfRule type="expression" dxfId="45" priority="23">
      <formula>$A57&gt;0</formula>
    </cfRule>
  </conditionalFormatting>
  <conditionalFormatting sqref="E52:E57">
    <cfRule type="expression" dxfId="43" priority="22">
      <formula>$A52&gt;0</formula>
    </cfRule>
  </conditionalFormatting>
  <conditionalFormatting sqref="D57:D60">
    <cfRule type="expression" dxfId="41" priority="21">
      <formula>$A57&gt;0</formula>
    </cfRule>
  </conditionalFormatting>
  <conditionalFormatting sqref="D63:E63">
    <cfRule type="expression" dxfId="39" priority="20">
      <formula>#REF!&gt;0</formula>
    </cfRule>
  </conditionalFormatting>
  <conditionalFormatting sqref="D52:E59 F52">
    <cfRule type="expression" dxfId="37" priority="19">
      <formula>$A52&gt;0</formula>
    </cfRule>
  </conditionalFormatting>
  <conditionalFormatting sqref="D55">
    <cfRule type="expression" dxfId="35" priority="18">
      <formula>$A55&gt;0</formula>
    </cfRule>
  </conditionalFormatting>
  <conditionalFormatting sqref="D56">
    <cfRule type="expression" dxfId="33" priority="17">
      <formula>$A56&gt;0</formula>
    </cfRule>
  </conditionalFormatting>
  <conditionalFormatting sqref="D57">
    <cfRule type="expression" dxfId="31" priority="16">
      <formula>$A57&gt;0</formula>
    </cfRule>
  </conditionalFormatting>
  <conditionalFormatting sqref="E52:E57">
    <cfRule type="expression" dxfId="29" priority="15">
      <formula>$A52&gt;0</formula>
    </cfRule>
  </conditionalFormatting>
  <conditionalFormatting sqref="D57:D60">
    <cfRule type="expression" dxfId="27" priority="14">
      <formula>$A57&gt;0</formula>
    </cfRule>
  </conditionalFormatting>
  <conditionalFormatting sqref="D60 D52:E59 F52">
    <cfRule type="expression" dxfId="25" priority="13">
      <formula>$A52&gt;0</formula>
    </cfRule>
  </conditionalFormatting>
  <conditionalFormatting sqref="D55">
    <cfRule type="expression" dxfId="23" priority="12">
      <formula>$A55&gt;0</formula>
    </cfRule>
  </conditionalFormatting>
  <conditionalFormatting sqref="D56">
    <cfRule type="expression" dxfId="21" priority="11">
      <formula>$A56&gt;0</formula>
    </cfRule>
  </conditionalFormatting>
  <conditionalFormatting sqref="D57">
    <cfRule type="expression" dxfId="19" priority="10">
      <formula>$A57&gt;0</formula>
    </cfRule>
  </conditionalFormatting>
  <conditionalFormatting sqref="E52:E57">
    <cfRule type="expression" dxfId="17" priority="9">
      <formula>$A52&gt;0</formula>
    </cfRule>
  </conditionalFormatting>
  <conditionalFormatting sqref="G52:G59">
    <cfRule type="expression" dxfId="15" priority="8">
      <formula>$A52&gt;0</formula>
    </cfRule>
  </conditionalFormatting>
  <conditionalFormatting sqref="G52:G59">
    <cfRule type="expression" dxfId="13" priority="7">
      <formula>$A52&gt;0</formula>
    </cfRule>
  </conditionalFormatting>
  <conditionalFormatting sqref="G52:G59">
    <cfRule type="expression" dxfId="11" priority="6">
      <formula>$A52&gt;0</formula>
    </cfRule>
  </conditionalFormatting>
  <conditionalFormatting sqref="G52:G59">
    <cfRule type="expression" dxfId="9" priority="5">
      <formula>$A52&gt;0</formula>
    </cfRule>
  </conditionalFormatting>
  <conditionalFormatting sqref="F52">
    <cfRule type="expression" dxfId="7" priority="4">
      <formula>$A52&gt;0</formula>
    </cfRule>
  </conditionalFormatting>
  <conditionalFormatting sqref="F52">
    <cfRule type="expression" dxfId="5" priority="3">
      <formula>$A52&gt;0</formula>
    </cfRule>
  </conditionalFormatting>
  <conditionalFormatting sqref="F52">
    <cfRule type="expression" dxfId="3" priority="2">
      <formula>$A52&gt;0</formula>
    </cfRule>
  </conditionalFormatting>
  <conditionalFormatting sqref="F52">
    <cfRule type="expression" dxfId="1" priority="1">
      <formula>$A52&gt;0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462:C463"/>
    <dataValidation allowBlank="1" showErrorMessage="1" sqref="B179 B238 B388 B462:B463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</vt:lpstr>
      <vt:lpstr>menors a genèrica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2018-03-28T10:13:47Z</dcterms:modified>
</cp:coreProperties>
</file>