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" yWindow="79" windowWidth="15487" windowHeight="11441"/>
  </bookViews>
  <sheets>
    <sheet name="Full1" sheetId="1" r:id="rId1"/>
    <sheet name="Full2" sheetId="2" r:id="rId2"/>
    <sheet name="Full3" sheetId="3" r:id="rId3"/>
  </sheets>
  <definedNames>
    <definedName name="_xlnm.Print_Area" localSheetId="0">Full1!$A$1:$G$203</definedName>
  </definedNames>
  <calcPr calcId="145621"/>
</workbook>
</file>

<file path=xl/calcChain.xml><?xml version="1.0" encoding="utf-8"?>
<calcChain xmlns="http://schemas.openxmlformats.org/spreadsheetml/2006/main">
  <c r="F522" i="1" l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 l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C11" i="1" l="1"/>
  <c r="F203" i="1" l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C12" i="1" l="1"/>
</calcChain>
</file>

<file path=xl/sharedStrings.xml><?xml version="1.0" encoding="utf-8"?>
<sst xmlns="http://schemas.openxmlformats.org/spreadsheetml/2006/main" count="3121" uniqueCount="958">
  <si>
    <t>Proveïdor</t>
  </si>
  <si>
    <t>Objecte del contracte</t>
  </si>
  <si>
    <t>Data
adjudicació</t>
  </si>
  <si>
    <t>NIF</t>
  </si>
  <si>
    <t>NOMBRE CONTRACTES MENORS:</t>
  </si>
  <si>
    <t>IMPORT TOTAL MENORS: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</si>
  <si>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</si>
  <si>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CONTRACTES MENORS</t>
  </si>
  <si>
    <t>ENS:   INFORMACIÓ I COMUNICACIÓ DE BARCELONA, S.A.</t>
  </si>
  <si>
    <t>Els contractes menors de INFORMACIÓ I COMUNICACIÓ DE BARCELONA són aquells que no superen l'import de  50.000 € per obres, per serveis i/o subministraments</t>
  </si>
  <si>
    <r>
      <t xml:space="preserve">Import adjudicat               </t>
    </r>
    <r>
      <rPr>
        <b/>
        <i/>
        <sz val="10"/>
        <color theme="1"/>
        <rFont val="Calibri"/>
        <family val="2"/>
        <scheme val="minor"/>
      </rPr>
      <t>(sense IVA)</t>
    </r>
  </si>
  <si>
    <t>SERVICIOS INTEGRALES UNITECNIC, S.L.</t>
  </si>
  <si>
    <t>B61112207</t>
  </si>
  <si>
    <t>Control KVM</t>
  </si>
  <si>
    <t>Subministrament</t>
  </si>
  <si>
    <t>SONOSTUDI, S.A.</t>
  </si>
  <si>
    <t>A08616419</t>
  </si>
  <si>
    <t>Lloguer micròfon Feeel</t>
  </si>
  <si>
    <t>Servei</t>
  </si>
  <si>
    <t>XMI CONSULTORIA I DESENVOLUPAMENT INFORMATIC, S.L.</t>
  </si>
  <si>
    <t>B61203162</t>
  </si>
  <si>
    <t>Sistema entrada de datos</t>
  </si>
  <si>
    <t>JORDI GARCIA MINGUET</t>
  </si>
  <si>
    <t>Cobertura motorista trànsit</t>
  </si>
  <si>
    <t>GABINETE TECNICO DE AUDITORIA Y CONSULTORIA, S.A.</t>
  </si>
  <si>
    <t>A58604745</t>
  </si>
  <si>
    <t>Treballs de consultoria</t>
  </si>
  <si>
    <t>PYC SEGURIDAD CATALUÑA, S.L.</t>
  </si>
  <si>
    <t>A08976177</t>
  </si>
  <si>
    <t>Vigilant de seguretat extra</t>
  </si>
  <si>
    <t>BERNAT GRANADOS TUSELL</t>
  </si>
  <si>
    <t>Video corporatiu Beteve</t>
  </si>
  <si>
    <t>GRAU LUMINOTECNIA, S.A.</t>
  </si>
  <si>
    <t>A58274135</t>
  </si>
  <si>
    <t>Comandament grua plató</t>
  </si>
  <si>
    <t>NRD MULTIMEDIA, S.L.</t>
  </si>
  <si>
    <t>B60236817</t>
  </si>
  <si>
    <t>Càmera dep. Autopromos</t>
  </si>
  <si>
    <t>ANOCHE ILUMINACIÓN ARQUITECTONICA. S.L.</t>
  </si>
  <si>
    <t>B64607054</t>
  </si>
  <si>
    <t>Il·luminació escales</t>
  </si>
  <si>
    <t>AGPOGRAF, S.A.</t>
  </si>
  <si>
    <t>A08664450</t>
  </si>
  <si>
    <t>Publicació beteve</t>
  </si>
  <si>
    <t>ENVEL EUROPA, S.A.</t>
  </si>
  <si>
    <t>A25422015</t>
  </si>
  <si>
    <t>Sobres</t>
  </si>
  <si>
    <t>FELCA SERVICIO, S.A.</t>
  </si>
  <si>
    <t>A63733166</t>
  </si>
  <si>
    <t>Material aire condicionat</t>
  </si>
  <si>
    <t>AVISUAL TRAD&amp;WEB SERVICES, S.L.</t>
  </si>
  <si>
    <t>B65557951</t>
  </si>
  <si>
    <t>Lloguer material audiovisual</t>
  </si>
  <si>
    <t>SUNDIS, S.A.</t>
  </si>
  <si>
    <t>A08652828</t>
  </si>
  <si>
    <t>Opis - banderoles</t>
  </si>
  <si>
    <t>IDODO PATRIMONIO FAMILIAR, S.L.</t>
  </si>
  <si>
    <t>B17968504</t>
  </si>
  <si>
    <t>Disseny i maquetació peça nova identitat beteve</t>
  </si>
  <si>
    <t xml:space="preserve">NEW MEDIA AUDIOVISUAL, S.L.U. </t>
  </si>
  <si>
    <t>B65977357</t>
  </si>
  <si>
    <t>Servei de vestuari</t>
  </si>
  <si>
    <t xml:space="preserve">Vinils per autobusos </t>
  </si>
  <si>
    <t>MICRO PC HARDWARE Y SOFTWARE, S.L.</t>
  </si>
  <si>
    <t>B62842208</t>
  </si>
  <si>
    <t>Material informàtic</t>
  </si>
  <si>
    <t>TECNO SEGURETAT ANOIA, S.L.</t>
  </si>
  <si>
    <t>B63449524</t>
  </si>
  <si>
    <t>Circuit de pantalla central alarma</t>
  </si>
  <si>
    <t>AMAZON EU, S.A.R.L.</t>
  </si>
  <si>
    <t>W0184081H</t>
  </si>
  <si>
    <t>Microones menjador</t>
  </si>
  <si>
    <t>Lloguer micròfons Feeel</t>
  </si>
  <si>
    <t xml:space="preserve">Monitor grua plató </t>
  </si>
  <si>
    <t>PROVITEC INST. Y SISTEMAS, S.L.</t>
  </si>
  <si>
    <t>B60915667</t>
  </si>
  <si>
    <t>Monitor plató informatius</t>
  </si>
  <si>
    <t>ESTHER VIVAS ESTEVE</t>
  </si>
  <si>
    <t>Col·laboracions programa Bàsics</t>
  </si>
  <si>
    <t>FRANCESC ESPIGA CORBETO</t>
  </si>
  <si>
    <t>ALBERT ORTAS SERRANO</t>
  </si>
  <si>
    <t>ENRIC SIERRA I DIAZ</t>
  </si>
  <si>
    <t>OSCAR MONTERO PICH</t>
  </si>
  <si>
    <t>Col·laboració programa La Tarda</t>
  </si>
  <si>
    <t>VICTOR MONDELO DEL PONT</t>
  </si>
  <si>
    <t>LAIA BONET RULL</t>
  </si>
  <si>
    <t>JORDI BES LOZANO</t>
  </si>
  <si>
    <t>REBECA CARRANCO VIZCAINO</t>
  </si>
  <si>
    <t>Videotweets programa Bàsics</t>
  </si>
  <si>
    <t>BLANCA ESTHER CIA ECHARTE</t>
  </si>
  <si>
    <t>PAU RODRIGUEZ RAMIREZ</t>
  </si>
  <si>
    <t>FRANCISCO BUENO CALDERON DE LA BARCA</t>
  </si>
  <si>
    <t>XAVIER VILA CARRERA</t>
  </si>
  <si>
    <t>Col·laboració El Mati de Barcelona</t>
  </si>
  <si>
    <t>TONI SUST ALEMANY</t>
  </si>
  <si>
    <t>PILAR VALLUGERA I BALAÑA</t>
  </si>
  <si>
    <t>ROGER PALA BALANYÀ</t>
  </si>
  <si>
    <t>GEMMA UBASART GONZALEZ</t>
  </si>
  <si>
    <t>LETICIA RODRIGUEZ CARRASCO</t>
  </si>
  <si>
    <t>XAVIER FINA RIBO</t>
  </si>
  <si>
    <t>CARLOS MARQUEZ DANIEL</t>
  </si>
  <si>
    <t>CRISTIAN SEGURA ARASA</t>
  </si>
  <si>
    <t>PATRICIA DE GOLFERICHS VENTURA</t>
  </si>
  <si>
    <t>ENRIQUE RODRIGUEZ GARCIA</t>
  </si>
  <si>
    <t>Consultoria nou processos dades</t>
  </si>
  <si>
    <t>ERNEST CAHUE MARTIN</t>
  </si>
  <si>
    <t>Col·laboracions El mati de Barcelona</t>
  </si>
  <si>
    <t>ANNA PALOU SOLE</t>
  </si>
  <si>
    <t>NIL VIA TOUS</t>
  </si>
  <si>
    <t>NATALIA VILA MUÑOZ</t>
  </si>
  <si>
    <t>ERIC LLUENT ESTELA</t>
  </si>
  <si>
    <t>PATRICIA CENTENO VISPO</t>
  </si>
  <si>
    <t>LAVINIA NEXT, S.L.U.</t>
  </si>
  <si>
    <t>B64315831</t>
  </si>
  <si>
    <t>Extra servei manteniment</t>
  </si>
  <si>
    <t>ASSOCIACIÓ ACATOMBA TEATRE</t>
  </si>
  <si>
    <t>G64479199</t>
  </si>
  <si>
    <t>ASSOCIACIÓ ARTICAT</t>
  </si>
  <si>
    <t>G66419771</t>
  </si>
  <si>
    <t>CUATRECASAS, GONÇALVES PEREIRA, S.L.P.</t>
  </si>
  <si>
    <t>B59942110</t>
  </si>
  <si>
    <t>Honoraris defensa i representació</t>
  </si>
  <si>
    <t>Termo elèctric aire condicionat</t>
  </si>
  <si>
    <t>POSTTUIT, S.L.</t>
  </si>
  <si>
    <t>B25806423</t>
  </si>
  <si>
    <t>Anul·lació comanda 1607/227</t>
  </si>
  <si>
    <t>Assessorament procès integració</t>
  </si>
  <si>
    <t>PERMANYER, GRIÑO CONNEXIONS, S.L.U.</t>
  </si>
  <si>
    <t>B63063408</t>
  </si>
  <si>
    <t>Cablejat</t>
  </si>
  <si>
    <t>Anul·lació comanda 1605/153</t>
  </si>
  <si>
    <t>CORPORACIÓ CAT. MITJANS AUDIOVISUALS, S.A.</t>
  </si>
  <si>
    <t>A08849622</t>
  </si>
  <si>
    <t>Senyal Palau Generalitat-Audiencia</t>
  </si>
  <si>
    <t>VECTOR3, S.A.</t>
  </si>
  <si>
    <t>A08950941</t>
  </si>
  <si>
    <t>Manteniment Vectorbox</t>
  </si>
  <si>
    <t>Accesoris grua plató informatius</t>
  </si>
  <si>
    <t>LLUIS GARRIGA FLAQUER</t>
  </si>
  <si>
    <t>Modificacions mobiliari decorat tn</t>
  </si>
  <si>
    <t>JOSEP ANTONI AIRA FOIX</t>
  </si>
  <si>
    <t>Col·laboració programa Bàsics</t>
  </si>
  <si>
    <t xml:space="preserve">Feines manteniment </t>
  </si>
  <si>
    <t>Etiquetes per cables</t>
  </si>
  <si>
    <t>MARTORELL &amp; CABRE COMUNICACION,S A.</t>
  </si>
  <si>
    <t>B64298342</t>
  </si>
  <si>
    <t>Suport disseny nova marca</t>
  </si>
  <si>
    <t>Resum partit champions</t>
  </si>
  <si>
    <t>Formació Avid Maestro</t>
  </si>
  <si>
    <t>Desenvolupament 2 web apps</t>
  </si>
  <si>
    <t>VISIBLE PRODUCTIONS, S.L.</t>
  </si>
  <si>
    <t>B66396722</t>
  </si>
  <si>
    <t>Decorat Codi de barris</t>
  </si>
  <si>
    <t>MICROSISTEMES, S.A.</t>
  </si>
  <si>
    <t>A58158122</t>
  </si>
  <si>
    <t>Renovació llicencies firewall</t>
  </si>
  <si>
    <t>MAS QUE VIDEO PROFESIONAL, S.A.</t>
  </si>
  <si>
    <t>A60573276</t>
  </si>
  <si>
    <t>Sistema gravador de video</t>
  </si>
  <si>
    <t>UNITRONICS COMUNICACIONES, S.A.</t>
  </si>
  <si>
    <t>A81356313</t>
  </si>
  <si>
    <t>Anul·lació comanda 1610/365</t>
  </si>
  <si>
    <t>OFFICE24, S.L.</t>
  </si>
  <si>
    <t>B64065519</t>
  </si>
  <si>
    <t>Material de oficina</t>
  </si>
  <si>
    <t>A. DORO VIDEO, S.L.</t>
  </si>
  <si>
    <t>B62089347</t>
  </si>
  <si>
    <t>Reparació càmera</t>
  </si>
  <si>
    <t>ANMAN GRAFIQUES DEL VALLES, S.L.</t>
  </si>
  <si>
    <t>B62224696</t>
  </si>
  <si>
    <t>Flyers programa "Oh my goig"</t>
  </si>
  <si>
    <t>SOCOMEC IBERICA, S.A.U.</t>
  </si>
  <si>
    <t>A60107521</t>
  </si>
  <si>
    <t>Bateries</t>
  </si>
  <si>
    <t>Penjarobes</t>
  </si>
  <si>
    <t>LANMEDIA COMUNICACIONES, S.L.</t>
  </si>
  <si>
    <t>B95607008</t>
  </si>
  <si>
    <t>Terminal telèfons analògics</t>
  </si>
  <si>
    <t>ALBERT DE ASO PALLEJA - CORTINA TECNICA</t>
  </si>
  <si>
    <t>Cortines enrollables</t>
  </si>
  <si>
    <t>ASTRA SISTEMAS, S.A.</t>
  </si>
  <si>
    <t>A61562898</t>
  </si>
  <si>
    <t>Manteniment preventiu scanner</t>
  </si>
  <si>
    <t>MAC PARTNERS, S.L.</t>
  </si>
  <si>
    <t>B55190995</t>
  </si>
  <si>
    <t>Servei gestió projecte europeu</t>
  </si>
  <si>
    <t xml:space="preserve">AJUNTAMENT DE BARCELONA </t>
  </si>
  <si>
    <t>P0801900B</t>
  </si>
  <si>
    <t>Omnibus 2017</t>
  </si>
  <si>
    <t>Col·laboracions la tarda bfm</t>
  </si>
  <si>
    <t>OLGA RUIZ CARMONA</t>
  </si>
  <si>
    <t>MERITXELL ESTEVE BEA</t>
  </si>
  <si>
    <t>JOSEP MARIA BERENGUERAS MANERA</t>
  </si>
  <si>
    <t>HELENA LOPEZ VALLEJO</t>
  </si>
  <si>
    <t>EMPARTEDOS DISTRIBUCIONS, S.L.U.</t>
  </si>
  <si>
    <t>B65949703</t>
  </si>
  <si>
    <t>Decoració videomaton</t>
  </si>
  <si>
    <t>ASSOCIACIO ACATOMBA TEATRE</t>
  </si>
  <si>
    <t>TELEVISIONS DIGITALS INDEPENDENTS A.I.E.</t>
  </si>
  <si>
    <t>V64591183</t>
  </si>
  <si>
    <t>Retransmissió basquet amb u. Mòbil</t>
  </si>
  <si>
    <t>Plató tn betevé</t>
  </si>
  <si>
    <t>VERTEX GESTIÓ, S.L.P.</t>
  </si>
  <si>
    <t>B62543525</t>
  </si>
  <si>
    <t>Abonament comanda 1612/495</t>
  </si>
  <si>
    <t>SCAD PROYECTOS, S.L.</t>
  </si>
  <si>
    <t>B64657893</t>
  </si>
  <si>
    <t>Abonament comanda 1612/499</t>
  </si>
  <si>
    <t>Recanvis pedestals vinten de plató</t>
  </si>
  <si>
    <t>GLASSWORKS BARCELONA, S.L.</t>
  </si>
  <si>
    <t>B65597155</t>
  </si>
  <si>
    <t>Desenvolupament software videomaton</t>
  </si>
  <si>
    <t>Lloguer programa Feeel</t>
  </si>
  <si>
    <t>DISTRIBUIDORA DIGITAL DE FUTBOL, S.L.U.</t>
  </si>
  <si>
    <t>B63146805</t>
  </si>
  <si>
    <t>Manteniment apt firewall</t>
  </si>
  <si>
    <t xml:space="preserve">Cessió d'imatges </t>
  </si>
  <si>
    <t>VSN VIDEO STREAM NETWORKS, S.L.</t>
  </si>
  <si>
    <t>B62551205</t>
  </si>
  <si>
    <t>Manteniment VSNPRO</t>
  </si>
  <si>
    <t>Telèfons inalàmbrics</t>
  </si>
  <si>
    <t>EQUINSA NETWORKING, S.L.</t>
  </si>
  <si>
    <t>B85786291</t>
  </si>
  <si>
    <t>Guia per suport equips</t>
  </si>
  <si>
    <t>PRESSING IMPRESSIÓ DIGITAL, S.A.</t>
  </si>
  <si>
    <t>A61275202</t>
  </si>
  <si>
    <t>Punts de llibre diada Sant Jordi</t>
  </si>
  <si>
    <t>Targetons diada Sant Jordi</t>
  </si>
  <si>
    <t>MULTITEXT, S.L.</t>
  </si>
  <si>
    <t>B08893125</t>
  </si>
  <si>
    <t>Retractilat llibres diada Sant Jordi</t>
  </si>
  <si>
    <t>CREMA ESPECTACLES, S.L.</t>
  </si>
  <si>
    <t>B64806292</t>
  </si>
  <si>
    <t>Lloguer fundes diada Sant Jordi</t>
  </si>
  <si>
    <t>Sevei</t>
  </si>
  <si>
    <t>JOAN SERRA CARNÉ</t>
  </si>
  <si>
    <t>Col·laboració programa basics btv</t>
  </si>
  <si>
    <t>ART-SER, S.L.</t>
  </si>
  <si>
    <t>B59950147</t>
  </si>
  <si>
    <t>Senyals prevenció riscos laborals</t>
  </si>
  <si>
    <t>Col·laboració prgrama El mati de Barcelona</t>
  </si>
  <si>
    <t>Reparació pedestal càmera plató</t>
  </si>
  <si>
    <t>VIDEOLAB, S.A.</t>
  </si>
  <si>
    <t>A08978363</t>
  </si>
  <si>
    <t xml:space="preserve">Dvds serigrafiats amb la nova imatge </t>
  </si>
  <si>
    <t>NOMINALIA INTERNET, S.L.</t>
  </si>
  <si>
    <t>B61553327</t>
  </si>
  <si>
    <t xml:space="preserve">Servidor entorn de proba </t>
  </si>
  <si>
    <t>Suport mat. Comunicació S. Jordi</t>
  </si>
  <si>
    <t>SLASHMOBILITY, S.L.</t>
  </si>
  <si>
    <t>B65449910</t>
  </si>
  <si>
    <t>Desenvolupament web especial Sant Jordi</t>
  </si>
  <si>
    <t>Finalització desenv. Web Sant Jordi</t>
  </si>
  <si>
    <t>MAM SMART VENTURE INVESTMENTS, S.L.</t>
  </si>
  <si>
    <t>B66926486</t>
  </si>
  <si>
    <t>Gestió Seo web corporativa S. Jordi</t>
  </si>
  <si>
    <t>Col·laboració Basics beteve</t>
  </si>
  <si>
    <t>SALVADOR RODRIGUEZ MARTIN</t>
  </si>
  <si>
    <t>Transport videomaton S. Jordi</t>
  </si>
  <si>
    <t>Vigilant seguretat sense arme S. Jordi</t>
  </si>
  <si>
    <t>Col·laboracions Basics btv</t>
  </si>
  <si>
    <t>Col·laboracions programa La tarda de Barcelona</t>
  </si>
  <si>
    <t>Col·laboracions El Mati - La tarda de Barcelona</t>
  </si>
  <si>
    <t>SERGI FORCADA FREIXAS</t>
  </si>
  <si>
    <t>SMART EXECUTIVE, S.L.</t>
  </si>
  <si>
    <t>B55579296</t>
  </si>
  <si>
    <t>Selecció responsanble R.R.H.H.</t>
  </si>
  <si>
    <t>KANTAR MEDIA, S.A.</t>
  </si>
  <si>
    <t>A78040235</t>
  </si>
  <si>
    <t>Medició d'audiències de btv</t>
  </si>
  <si>
    <t>TECNOLOGIAS DIGITALES AUDIVISUALES, S.L.</t>
  </si>
  <si>
    <t>B92214741</t>
  </si>
  <si>
    <t>Manteniment sistema d'arxiu de btv</t>
  </si>
  <si>
    <t>Manteniment preventiu i climatització de btv</t>
  </si>
  <si>
    <t>FORMACIÓ I INTEGRACIÓ DE DISCAPACITATS, S.L.</t>
  </si>
  <si>
    <t>B64360456</t>
  </si>
  <si>
    <t>Recepció i atenció d'usuaris de btv</t>
  </si>
  <si>
    <t>FLUMOTION SERVICES, S.A.</t>
  </si>
  <si>
    <t>A64249162</t>
  </si>
  <si>
    <t xml:space="preserve">Plataforma de vídeo streaming </t>
  </si>
  <si>
    <t>ORIOL DE BALANZÓ AGUILAR</t>
  </si>
  <si>
    <t>CARLES MIR ANDREU</t>
  </si>
  <si>
    <t>GLORIA LANUZA MORENO</t>
  </si>
  <si>
    <t>ASSOCIACION D'OCCITÀNIA CATALONHA</t>
  </si>
  <si>
    <t>G64145931</t>
  </si>
  <si>
    <t>Presentació programa Feeel</t>
  </si>
  <si>
    <t>Presentació programa Agenda Cinema</t>
  </si>
  <si>
    <t>Presentació programa Tube d'assaig</t>
  </si>
  <si>
    <t>Traducció i subtitulat Aranès Óc</t>
  </si>
  <si>
    <t>HERMES COMUNICACIONS, S.A.</t>
  </si>
  <si>
    <t>A17374547</t>
  </si>
  <si>
    <t>Intercanvi publicitari "EL PUNT AVUI"</t>
  </si>
  <si>
    <t>EDICIÓ DE PREMSA PERIÒDICA ARA, S.L.</t>
  </si>
  <si>
    <t>B65258261</t>
  </si>
  <si>
    <t>Intercanvi publicitari "Diari ARA"</t>
  </si>
  <si>
    <t>LAU DELGADO VILANOVA</t>
  </si>
  <si>
    <t>Coordinació projecte btvMediaLab</t>
  </si>
  <si>
    <t>Manteniment dels canals de comunicació de btv</t>
  </si>
  <si>
    <t>BCN VISIONA TV, S.L.</t>
  </si>
  <si>
    <t>B60425238</t>
  </si>
  <si>
    <t>Subtitulació càpsules programa Va passar aquí</t>
  </si>
  <si>
    <t>SLASH MOBILITY, S.L.</t>
  </si>
  <si>
    <t>Manteniment del web de btv</t>
  </si>
  <si>
    <t>AUTOPARK, S.A.</t>
  </si>
  <si>
    <t>A08054140</t>
  </si>
  <si>
    <t>Lloguer Sala Apolo pel programa Tube d'assaig</t>
  </si>
  <si>
    <t>MEDIAPRODUCCION, S.L.U.</t>
  </si>
  <si>
    <t>B60188752</t>
  </si>
  <si>
    <t>Resolució servei de creació, disseny, desenvolupament i implementació del web i l'aplicació HbbTV de BTV</t>
  </si>
  <si>
    <r>
      <t xml:space="preserve">Import adjudicat               </t>
    </r>
    <r>
      <rPr>
        <b/>
        <i/>
        <sz val="10"/>
        <color theme="1"/>
        <rFont val="Calibri"/>
        <family val="2"/>
        <scheme val="minor"/>
      </rPr>
      <t>(amb IVA)</t>
    </r>
  </si>
  <si>
    <t>xxxxx358Z</t>
  </si>
  <si>
    <t>xxxxx136E</t>
  </si>
  <si>
    <t>xxxxx107K</t>
  </si>
  <si>
    <t>xxxxx811Z</t>
  </si>
  <si>
    <t>xxxxx663S</t>
  </si>
  <si>
    <t>xxxxx777B</t>
  </si>
  <si>
    <t>xxxxx543D</t>
  </si>
  <si>
    <t>xxxxx107S</t>
  </si>
  <si>
    <t>xxxxx211M</t>
  </si>
  <si>
    <t>xxxxx280L</t>
  </si>
  <si>
    <t>xxxxx281P</t>
  </si>
  <si>
    <t>xxxxx407B</t>
  </si>
  <si>
    <t>xxxxx738A</t>
  </si>
  <si>
    <t>xxxxx498A</t>
  </si>
  <si>
    <t>xxxxx773P</t>
  </si>
  <si>
    <t>xxxxx943K</t>
  </si>
  <si>
    <t>xxxxx463Y</t>
  </si>
  <si>
    <t>xxxxx963Z</t>
  </si>
  <si>
    <t>xxxxx620F</t>
  </si>
  <si>
    <t>xxxxx617W</t>
  </si>
  <si>
    <t>xxxxx175W</t>
  </si>
  <si>
    <t>xxxxx892L</t>
  </si>
  <si>
    <t>xxxxx724V</t>
  </si>
  <si>
    <t>xxxxx063J</t>
  </si>
  <si>
    <t>xxxxx040S</t>
  </si>
  <si>
    <t>xxxxx095Y</t>
  </si>
  <si>
    <t>xxxxx114L</t>
  </si>
  <si>
    <t>xxxxx062N</t>
  </si>
  <si>
    <t>xxxxx946D</t>
  </si>
  <si>
    <t>xxxxx298S</t>
  </si>
  <si>
    <t>xxxxx167Y</t>
  </si>
  <si>
    <t>xxxxx087M</t>
  </si>
  <si>
    <t>xxxxx208X</t>
  </si>
  <si>
    <t>xxxxx523E</t>
  </si>
  <si>
    <t>xxxxx071B</t>
  </si>
  <si>
    <t>xxxxx911H</t>
  </si>
  <si>
    <t>xxxxx765K</t>
  </si>
  <si>
    <t>xxxxx623F</t>
  </si>
  <si>
    <t>xxxxx381P</t>
  </si>
  <si>
    <t>xxxxx429F</t>
  </si>
  <si>
    <t>xxxxx588W</t>
  </si>
  <si>
    <t>xxxxx530F</t>
  </si>
  <si>
    <t>xxxxx221R</t>
  </si>
  <si>
    <t>xxxxx510R</t>
  </si>
  <si>
    <t>xxxxx988W</t>
  </si>
  <si>
    <t>xxxxx063N</t>
  </si>
  <si>
    <t>xxxxx669P</t>
  </si>
  <si>
    <t>Presentació programa Feeel (4)</t>
  </si>
  <si>
    <t>EFREN GARCÍA TORRELLAS</t>
  </si>
  <si>
    <t>xxxxx560S</t>
  </si>
  <si>
    <t>Col·laborador programa btv Castells</t>
  </si>
  <si>
    <t>EL PERIODICO DE CATALUNYA, S.L.</t>
  </si>
  <si>
    <t>B28557908</t>
  </si>
  <si>
    <t>Intercanvi publicitari "El Periodico"</t>
  </si>
  <si>
    <t>USABGAMMA, S.L.</t>
  </si>
  <si>
    <t>B66472382</t>
  </si>
  <si>
    <t>Desenvolupament del projecte BTV MEDIA LAB "Mètode de recerca amb els telespectadors"</t>
  </si>
  <si>
    <t>BCN AUDIOVISUAL, S.L.U.</t>
  </si>
  <si>
    <t>B66042821</t>
  </si>
  <si>
    <t>Extres abril</t>
  </si>
  <si>
    <t>Estilisme Sant Jordi</t>
  </si>
  <si>
    <t>L'ESTOC, SCCL</t>
  </si>
  <si>
    <t>F65633703</t>
  </si>
  <si>
    <t>Lloguer mobiliari Sant Jordi</t>
  </si>
  <si>
    <t>Becaris Setmana Santa 2017</t>
  </si>
  <si>
    <t>EMBAMAT EU, S.L.</t>
  </si>
  <si>
    <t>B58069204</t>
  </si>
  <si>
    <t>Flight case tipus bagul</t>
  </si>
  <si>
    <t>ESPAI BICI, S.L.</t>
  </si>
  <si>
    <t>B62973094</t>
  </si>
  <si>
    <t>Bicicleta premi Sant Jordi</t>
  </si>
  <si>
    <t>DIEGO MARTIN CARRANZA</t>
  </si>
  <si>
    <t>xxxxx716W</t>
  </si>
  <si>
    <t>Logotip Beteve Sant Jordi</t>
  </si>
  <si>
    <t xml:space="preserve">Renovació subscripcio suite </t>
  </si>
  <si>
    <t>Personalització serigrafia fotolit</t>
  </si>
  <si>
    <t>Kindle voyage premi Sant Jordi</t>
  </si>
  <si>
    <t>Enviament informació plataforma Movistar</t>
  </si>
  <si>
    <t>Suport en materia de disseny</t>
  </si>
  <si>
    <t>Suport en materia de comunicació</t>
  </si>
  <si>
    <t>Resum imatges champions</t>
  </si>
  <si>
    <t>Taula atrezzo Sant Jordi</t>
  </si>
  <si>
    <t>Grafista publicitat fira Biocultura</t>
  </si>
  <si>
    <t>Col·laboracions programa El mati de Bcn</t>
  </si>
  <si>
    <t>Reparació tripode</t>
  </si>
  <si>
    <t>PATRICIO ZEPEDA COLLETTI</t>
  </si>
  <si>
    <t>xxxxx107T</t>
  </si>
  <si>
    <t>Reportatges fotogràfics</t>
  </si>
  <si>
    <t>ARTI GESTION Y SERVICIOS ARTISTICOS, S.L.</t>
  </si>
  <si>
    <t>B66372467</t>
  </si>
  <si>
    <t>ANTENA LOCAL, S.L.</t>
  </si>
  <si>
    <t>B62246434</t>
  </si>
  <si>
    <t>Presentació especial Sant Jordi</t>
  </si>
  <si>
    <t>Col·laboaracions programa Bàsics</t>
  </si>
  <si>
    <t>Producció especial Sant Jordi</t>
  </si>
  <si>
    <t>TELEVISIONS LOCALS DE DISTRICTE DE BARCELONA, S.L.</t>
  </si>
  <si>
    <t>B62831433</t>
  </si>
  <si>
    <t>Gravacions diada Sant Jordi</t>
  </si>
  <si>
    <t>MONCADA Y LORENZO, S.A.</t>
  </si>
  <si>
    <t>A28054690</t>
  </si>
  <si>
    <t>Chroma-Q color</t>
  </si>
  <si>
    <t>Suport comunicació Sant Jordi</t>
  </si>
  <si>
    <t>ELECTRONICA OLFER, S.L.</t>
  </si>
  <si>
    <t>B28380921</t>
  </si>
  <si>
    <t>Font commutada</t>
  </si>
  <si>
    <t>Intal·lació nou sistema intercom</t>
  </si>
  <si>
    <t>GUILLÉN BECARES, ADVOCATS I ECONOMISTES, S.L.</t>
  </si>
  <si>
    <t>B64007834</t>
  </si>
  <si>
    <t>Confecció nòmines</t>
  </si>
  <si>
    <t>SERVICIOS DEPEC, S.L.</t>
  </si>
  <si>
    <t>B08946865</t>
  </si>
  <si>
    <t>Pla de desatització i desinsectació</t>
  </si>
  <si>
    <t>ERITEK NETWORKS, S.L.</t>
  </si>
  <si>
    <t>B32452294</t>
  </si>
  <si>
    <t>Fuetons</t>
  </si>
  <si>
    <t>BARCELONA33 CORPORATION, S.L.</t>
  </si>
  <si>
    <t>B66095704</t>
  </si>
  <si>
    <t>Bosses de cotó</t>
  </si>
  <si>
    <t>EQUIPSA SISTEMES I PRODUCTES, S.L.</t>
  </si>
  <si>
    <t>B61856472</t>
  </si>
  <si>
    <t>Aerosols Neutrol - Repelin</t>
  </si>
  <si>
    <t>Tauletes Asus transformer mini</t>
  </si>
  <si>
    <t>Multipantalla</t>
  </si>
  <si>
    <t>Reparació micròfon</t>
  </si>
  <si>
    <t xml:space="preserve">Realització informe </t>
  </si>
  <si>
    <t>RETEVISION I, S.A.</t>
  </si>
  <si>
    <t>A62275680</t>
  </si>
  <si>
    <t xml:space="preserve">Difusió del senyal de betevé 91.0 FM </t>
  </si>
  <si>
    <t>ROVIRA DIGITAL, S.L.</t>
  </si>
  <si>
    <t>B61536884</t>
  </si>
  <si>
    <t>Diptics programa Lògic Arxiu Cultural</t>
  </si>
  <si>
    <t>Extres maig</t>
  </si>
  <si>
    <t>SEBASTIÀ BENNASSAR LLOBERA</t>
  </si>
  <si>
    <t>xxxxx863Y</t>
  </si>
  <si>
    <t>VECTOR 3, S.A.</t>
  </si>
  <si>
    <t>Servidors d'emissió (continuïtat) per a betevé</t>
  </si>
  <si>
    <t>MP&amp;SILVA KFT</t>
  </si>
  <si>
    <t>xxxxx8562</t>
  </si>
  <si>
    <t>JORDI FINESTRELLES MARTINEZ</t>
  </si>
  <si>
    <t>xxxxx494X</t>
  </si>
  <si>
    <t>ECA ENTIDAD COL. ADMINISTRACION</t>
  </si>
  <si>
    <t>A08658601</t>
  </si>
  <si>
    <t>Inspecció instal·lacions tèrmiques edifici</t>
  </si>
  <si>
    <t>Imatges recorregut Carme Forcadell</t>
  </si>
  <si>
    <t>Ordinador</t>
  </si>
  <si>
    <t>VPA PRODUCCIONS, S.L.</t>
  </si>
  <si>
    <t>B65085490</t>
  </si>
  <si>
    <t>Repartiment material marketing prog. Lògic</t>
  </si>
  <si>
    <t>ASSOCIACIÓ FITA</t>
  </si>
  <si>
    <t>G67006924</t>
  </si>
  <si>
    <t>Desenvolupament del projecte BTV MEDIA LAB "Pla d'ús gamificació passiva en mitjans de comunicació"</t>
  </si>
  <si>
    <t>Col·laboracions programa El mati de Barcelona</t>
  </si>
  <si>
    <t>Consola de control manual</t>
  </si>
  <si>
    <t>Switch comunicació</t>
  </si>
  <si>
    <t>BARCELONA INTEGRAL, S.L.</t>
  </si>
  <si>
    <t>B62594338</t>
  </si>
  <si>
    <t>Lloguer butaques i taula esp. Bàsics</t>
  </si>
  <si>
    <t>Repetidor extensor HDMI</t>
  </si>
  <si>
    <t>SERVICIOS AUDIOVISUALES OVERON, S.L.</t>
  </si>
  <si>
    <t>B63879902</t>
  </si>
  <si>
    <t>Retransmissió Castelldefels-Muntanyesa</t>
  </si>
  <si>
    <t>Material d'oficina</t>
  </si>
  <si>
    <t>EBANTIC SYSTEMS, S.L.</t>
  </si>
  <si>
    <t>B66219569</t>
  </si>
  <si>
    <t>Software per l'automatització del vídeo on demand</t>
  </si>
  <si>
    <t>Targetes de visita</t>
  </si>
  <si>
    <t>Cables</t>
  </si>
  <si>
    <t>Reparació bomba</t>
  </si>
  <si>
    <t>Reparació avaria clima</t>
  </si>
  <si>
    <t>Repetidors USB - Discs durs</t>
  </si>
  <si>
    <t>ALFASONI, S.L.</t>
  </si>
  <si>
    <t>B60564606</t>
  </si>
  <si>
    <t>Auriculars</t>
  </si>
  <si>
    <t>Gestió continguts programa Lògic</t>
  </si>
  <si>
    <t>ORIOL DE BALANZÓ I AGUILAR</t>
  </si>
  <si>
    <t>Triaxial Fischer</t>
  </si>
  <si>
    <t>Becaris estiu</t>
  </si>
  <si>
    <t>MEDIASET ESPAÑA COMUNICACION, S.A.</t>
  </si>
  <si>
    <t>A79075438</t>
  </si>
  <si>
    <t>Resum imatges Copa Rei</t>
  </si>
  <si>
    <t>Assistència i defensa procediments ordinaris</t>
  </si>
  <si>
    <t>Associació Acatomba</t>
  </si>
  <si>
    <t>GV BROADCAST EQUIPMENT, S.L.</t>
  </si>
  <si>
    <t>B65699076</t>
  </si>
  <si>
    <t>Càmera portatil</t>
  </si>
  <si>
    <t>Extres</t>
  </si>
  <si>
    <t>INSTITUT DE CULTURA DE BARCELONA</t>
  </si>
  <si>
    <t>P5890006I</t>
  </si>
  <si>
    <t>Patrocini Festival Grec 2017</t>
  </si>
  <si>
    <t>POL BALLUS BOIXASA</t>
  </si>
  <si>
    <t>xxxxx000B</t>
  </si>
  <si>
    <t>Videotweet programa Bàsics</t>
  </si>
  <si>
    <t>Reparacions instal·lacions</t>
  </si>
  <si>
    <t>Gravació concerts Primavera Sound</t>
  </si>
  <si>
    <t>INSTA BROADCAST, S.L.</t>
  </si>
  <si>
    <t>B66058785</t>
  </si>
  <si>
    <t>Plaques adaptació per substituit Mixer Ross</t>
  </si>
  <si>
    <t>CSS AUDIOVISUAL TECHNOLOGY, S.L.</t>
  </si>
  <si>
    <t>B62817424</t>
  </si>
  <si>
    <t>RME MADIFACE USB</t>
  </si>
  <si>
    <t>Discs durs</t>
  </si>
  <si>
    <t>Prestació serveis professionals en negociació</t>
  </si>
  <si>
    <t>Programació especial tancament presó Model</t>
  </si>
  <si>
    <t>Despeses de producció continguts Web</t>
  </si>
  <si>
    <t>BROAD SERVICE TECHNICAL SUPPORT, S.L.</t>
  </si>
  <si>
    <t>B82302357</t>
  </si>
  <si>
    <t>Reparació càmera portàtil</t>
  </si>
  <si>
    <t>SUPPORT AND TECHNOLOGY, S.L.</t>
  </si>
  <si>
    <t>B61054755</t>
  </si>
  <si>
    <t>Equips Medialab</t>
  </si>
  <si>
    <t>ANOCHE ILUMINACIÓN ARQUITECNONICA, S.L.</t>
  </si>
  <si>
    <t>Iluminació planta baixa</t>
  </si>
  <si>
    <t>Gravació concerts Sonar</t>
  </si>
  <si>
    <t>Subministrament i col·locacio porta</t>
  </si>
  <si>
    <t>Ordinadors</t>
  </si>
  <si>
    <t>Servidor d'impressió</t>
  </si>
  <si>
    <t>B81356313</t>
  </si>
  <si>
    <t>Firewall per a la xarxa de betevé</t>
  </si>
  <si>
    <t>Monitors</t>
  </si>
  <si>
    <t>EFFENMARK ASESORES ENERGETICOS, S.L.</t>
  </si>
  <si>
    <t>B66780990</t>
  </si>
  <si>
    <t>Control consum facturació elèctrica</t>
  </si>
  <si>
    <t>GMP AUDITORES, S.A.P.</t>
  </si>
  <si>
    <t>A59099960</t>
  </si>
  <si>
    <t xml:space="preserve">Informe pericial </t>
  </si>
  <si>
    <t>Feines d'assistència a les nostres instal·lacions</t>
  </si>
  <si>
    <t xml:space="preserve">Creació espot taula tercer sector </t>
  </si>
  <si>
    <t>MONTAJES ALETEA, S.L.</t>
  </si>
  <si>
    <t>B66717778</t>
  </si>
  <si>
    <t>Carpa plegable</t>
  </si>
  <si>
    <t>Material oficina</t>
  </si>
  <si>
    <t>Manteniment dels canals de comunicació de betevé</t>
  </si>
  <si>
    <t>Reforma interior de diferents espais de betevé</t>
  </si>
  <si>
    <t>Font alimentació supermicro</t>
  </si>
  <si>
    <t>Extres juliol</t>
  </si>
  <si>
    <t>UNITRONICS COMUNICACINES, S.A.</t>
  </si>
  <si>
    <t xml:space="preserve">Implantació GCDS </t>
  </si>
  <si>
    <t>Videolab, S.A.</t>
  </si>
  <si>
    <t>DAYAKO, S.L.</t>
  </si>
  <si>
    <t>B60668472</t>
  </si>
  <si>
    <t>Llapis fusta marketing</t>
  </si>
  <si>
    <t>Cobertura cooncert Muguruza</t>
  </si>
  <si>
    <t>MARTORELL &amp; CABRE COMUNICACION, S.A.</t>
  </si>
  <si>
    <t xml:space="preserve">Suport disseny </t>
  </si>
  <si>
    <t>Suort comunicació</t>
  </si>
  <si>
    <t>Servidors</t>
  </si>
  <si>
    <t>Fonts alimentació</t>
  </si>
  <si>
    <t>Servei de seguretat concert Muguruza</t>
  </si>
  <si>
    <t>RTW GMBH&amp;CO.KG</t>
  </si>
  <si>
    <t>xxxxx1166</t>
  </si>
  <si>
    <t>Reparació medidor Loudness</t>
  </si>
  <si>
    <t>SEESOUND, S.L.</t>
  </si>
  <si>
    <t>B63378780</t>
  </si>
  <si>
    <t>Capsules microfòniques</t>
  </si>
  <si>
    <t>Base-Sr SFP module</t>
  </si>
  <si>
    <t>FUNDACIO BARCELONA OLIMPICA</t>
  </si>
  <si>
    <t>G60309655</t>
  </si>
  <si>
    <t>Fundació Barcelona Olimpica</t>
  </si>
  <si>
    <t>Revisió extintors</t>
  </si>
  <si>
    <t>Col·laboracions programa el mati de barcelona</t>
  </si>
  <si>
    <t>Manteniment anual plataformes veu</t>
  </si>
  <si>
    <t>MANTENIMIENTO DE GENERADORES, S.L.</t>
  </si>
  <si>
    <t>B64101884</t>
  </si>
  <si>
    <t>Reparació grup electrògen</t>
  </si>
  <si>
    <t>MP &amp; SILVA KFT</t>
  </si>
  <si>
    <t>GB99350101</t>
  </si>
  <si>
    <t>Resum partit handbol copa Europa</t>
  </si>
  <si>
    <t>SPEC, S.A.</t>
  </si>
  <si>
    <t>A08537300</t>
  </si>
  <si>
    <t>Terminals control horari</t>
  </si>
  <si>
    <t>Contracte manteniment cisco</t>
  </si>
  <si>
    <t>Quadro NVS</t>
  </si>
  <si>
    <t>FIDELIS FACTU, SDAD. COOPERATIVA</t>
  </si>
  <si>
    <t>F98707953</t>
  </si>
  <si>
    <t>Revisió sistema alarma d'incendis</t>
  </si>
  <si>
    <t>WOLTERS KLUWER ESPAÑA, S.A.</t>
  </si>
  <si>
    <t>A58417346</t>
  </si>
  <si>
    <t>Accés a l'aplicació de gestió de nòmina i RRHH</t>
  </si>
  <si>
    <t>LANDWELL PRICEWATERHOUSECOOPERS TAX &amp; LEGAL SERVICES, S.L.</t>
  </si>
  <si>
    <t>B80909278</t>
  </si>
  <si>
    <t xml:space="preserve">Assessorament reclamacions </t>
  </si>
  <si>
    <t>Vigilants seguretat Mercè 2017</t>
  </si>
  <si>
    <t>TECNO ANTENA SISTEMAS, S.L.</t>
  </si>
  <si>
    <t>B82020835</t>
  </si>
  <si>
    <t>Reparació antena</t>
  </si>
  <si>
    <t>Sistema consultoria laboral</t>
  </si>
  <si>
    <t>Cobertura aniversari Jocs Olimpics</t>
  </si>
  <si>
    <t>Cables HDMI</t>
  </si>
  <si>
    <t>Ordinador portatil</t>
  </si>
  <si>
    <t>Cintes dvcam</t>
  </si>
  <si>
    <t>Mini convertors</t>
  </si>
  <si>
    <t>Extres agost</t>
  </si>
  <si>
    <t>CORPORACIÓ CATALANA MITJANS AUDIOVISUAL, S.A.</t>
  </si>
  <si>
    <t>Imatges partit pretemporada Rmadrid-Barça</t>
  </si>
  <si>
    <t>Reparació aire condicionat</t>
  </si>
  <si>
    <t>Servei DSGN manifestació terrorisme</t>
  </si>
  <si>
    <t>Renovació suport I2000</t>
  </si>
  <si>
    <t>Programació especial manifestació</t>
  </si>
  <si>
    <t>Cobertura atemptats terroristes</t>
  </si>
  <si>
    <t xml:space="preserve">Traducció i subtitulat Aranès Óc </t>
  </si>
  <si>
    <t xml:space="preserve">Col·laborador programa Fem Castells </t>
  </si>
  <si>
    <t>FERRETERIA BONET, S.L.</t>
  </si>
  <si>
    <t>B08084840</t>
  </si>
  <si>
    <t>Material de ferreteria</t>
  </si>
  <si>
    <t>Reparació llibreria</t>
  </si>
  <si>
    <t>Extres setembre</t>
  </si>
  <si>
    <t>IKEA IBERICA, S.A.</t>
  </si>
  <si>
    <t>A28812618</t>
  </si>
  <si>
    <t>Llums decorats</t>
  </si>
  <si>
    <t>AMICS DE GRÀCIA TELEVISIÓ</t>
  </si>
  <si>
    <t>G59648048</t>
  </si>
  <si>
    <t>Peces audiovisuals</t>
  </si>
  <si>
    <t xml:space="preserve">Lector bluray </t>
  </si>
  <si>
    <t>SONO TECNOLOGIA AUDIOVISUAL, S.L.</t>
  </si>
  <si>
    <t>B61906103</t>
  </si>
  <si>
    <t>Lloguer equips audiovisuals</t>
  </si>
  <si>
    <t>EMPARTEDOS DISTRIBUCIONES, S.L.</t>
  </si>
  <si>
    <t>Lones impreses</t>
  </si>
  <si>
    <t>Motorista per feines de producció</t>
  </si>
  <si>
    <t>Imatges partit futbol</t>
  </si>
  <si>
    <t>F.C. BARCELONA</t>
  </si>
  <si>
    <t>G08266298</t>
  </si>
  <si>
    <t>Vigilants seguretat diada</t>
  </si>
  <si>
    <t>DSNG</t>
  </si>
  <si>
    <t>Estilisme diada 2017</t>
  </si>
  <si>
    <t>Becaris transició estiu</t>
  </si>
  <si>
    <t>Cobertures Mercè</t>
  </si>
  <si>
    <t>Programació manifestació 11S</t>
  </si>
  <si>
    <t>Lloguer antena</t>
  </si>
  <si>
    <t>FEDERACIO PERSONES SORDES CATALUNYA</t>
  </si>
  <si>
    <t>G08621922</t>
  </si>
  <si>
    <t>Retransmisió pregó llengua signes</t>
  </si>
  <si>
    <t xml:space="preserve">Assessorament fiscal </t>
  </si>
  <si>
    <t>COMPONENTES Y ASISTENCIA TECNICA DE SISTEMAS, S.L.</t>
  </si>
  <si>
    <t>B64793409</t>
  </si>
  <si>
    <t>Reparació servidor</t>
  </si>
  <si>
    <t>Ampliació segment satel·lit</t>
  </si>
  <si>
    <t>FERNANDO ESCRIBANO PUEBLA</t>
  </si>
  <si>
    <t>xxxxx749D</t>
  </si>
  <si>
    <t>Auditoria Seo</t>
  </si>
  <si>
    <t>Mobiliari recepció</t>
  </si>
  <si>
    <t>ALGUNA PREGUNTA, S.L.</t>
  </si>
  <si>
    <t>B64965924</t>
  </si>
  <si>
    <t>Desenvolupament d'audiències als canals de Youtube</t>
  </si>
  <si>
    <t>Cobertura champions</t>
  </si>
  <si>
    <t>Servei seguretat Mercè</t>
  </si>
  <si>
    <t>Vestuari Mercè</t>
  </si>
  <si>
    <t>Cobertura campanya referendum</t>
  </si>
  <si>
    <t>Reparació instal·lacions</t>
  </si>
  <si>
    <t>Projecció pel·lícula façana</t>
  </si>
  <si>
    <t>JOHNSON CONTROLS ESPAÑA, S.L.</t>
  </si>
  <si>
    <t>B79121612</t>
  </si>
  <si>
    <t>Suport per a LCD</t>
  </si>
  <si>
    <t xml:space="preserve">Difusors </t>
  </si>
  <si>
    <t>Cobertura concert Mercè</t>
  </si>
  <si>
    <t>Cobertura castellers Mercè</t>
  </si>
  <si>
    <t>Cobertura pregó Mercè</t>
  </si>
  <si>
    <t>Senyal en directe Rambla Catalunya</t>
  </si>
  <si>
    <t>Cable i mouse</t>
  </si>
  <si>
    <t>Abonament servei seguretat</t>
  </si>
  <si>
    <t>QUALITY MEDIA PRODUCCIONES, S.L.</t>
  </si>
  <si>
    <t>B87390860</t>
  </si>
  <si>
    <t>Senyal  en directe manifestacio 20S</t>
  </si>
  <si>
    <t>Presentacions Tube Assaig</t>
  </si>
  <si>
    <t>Targetes MADI</t>
  </si>
  <si>
    <t>Gravacions 1 Octubre</t>
  </si>
  <si>
    <t>Extres DSNG</t>
  </si>
  <si>
    <r>
      <t xml:space="preserve">PRIMER, SEGON, TERCER I QUART TRIMESTRE:     </t>
    </r>
    <r>
      <rPr>
        <b/>
        <i/>
        <u/>
        <sz val="12"/>
        <color theme="1"/>
        <rFont val="Arial"/>
        <family val="2"/>
      </rPr>
      <t>1 de gener a 31 de desembre de 2017</t>
    </r>
  </si>
  <si>
    <t>ASPY PREVENCIÓN, S.L.U.</t>
  </si>
  <si>
    <t>B64206535</t>
  </si>
  <si>
    <t>Prevenció de riscos laborals i formació on line</t>
  </si>
  <si>
    <t>Instal·lació d'una matriu HD i mescladors de vídeo HD</t>
  </si>
  <si>
    <t>Cabina de discos netapp per a betevé</t>
  </si>
  <si>
    <t>Vestuari 1-O</t>
  </si>
  <si>
    <t>Dispositiu especial 1-O</t>
  </si>
  <si>
    <t>Desenvolupament nou programa informatiu</t>
  </si>
  <si>
    <t>Extres Octubre</t>
  </si>
  <si>
    <t>Cable HDMI</t>
  </si>
  <si>
    <t>Renovació antivirus</t>
  </si>
  <si>
    <t>UNIVERSITAT POMPEU FABRA</t>
  </si>
  <si>
    <t>Q5850017D</t>
  </si>
  <si>
    <t>Organització 23a edició del MINIPUT</t>
  </si>
  <si>
    <t>DSNG SD Barcelona</t>
  </si>
  <si>
    <t>AUDIO VIDEO ZENTRALMEDIA, S.L.</t>
  </si>
  <si>
    <t>B60719457</t>
  </si>
  <si>
    <t>Monitor video</t>
  </si>
  <si>
    <t>ALEX SOLA CABRERO</t>
  </si>
  <si>
    <t>xxxxx121S</t>
  </si>
  <si>
    <t>Col·laboracios El mati de Barcelona</t>
  </si>
  <si>
    <t>Material ferreteria</t>
  </si>
  <si>
    <t>DSNG SD Passeig Lluis Companys</t>
  </si>
  <si>
    <t>Ampliació d'entrades per a la matriu del control central</t>
  </si>
  <si>
    <t>Ampliació servei dissenyador</t>
  </si>
  <si>
    <t>CROSSPOINT, S.L.</t>
  </si>
  <si>
    <t>A80753445</t>
  </si>
  <si>
    <t>Suport continuitat</t>
  </si>
  <si>
    <t>Lloguer microfons</t>
  </si>
  <si>
    <t>SEIDOR, S.A.</t>
  </si>
  <si>
    <t>A08854929</t>
  </si>
  <si>
    <t>Renovació llicencies Adobe</t>
  </si>
  <si>
    <t>Senyal en directe Lluis Companys</t>
  </si>
  <si>
    <t>Guiacable i conectors</t>
  </si>
  <si>
    <t>AMBILIM PROFESSIONAL SERVICES, S.A.</t>
  </si>
  <si>
    <t>A61847794</t>
  </si>
  <si>
    <t>Neteja especial vestibul</t>
  </si>
  <si>
    <t>Connexió teclat nova taula recepció</t>
  </si>
  <si>
    <t>Col·laboracions programa Basics btv</t>
  </si>
  <si>
    <t>FREMAP SEGURIDAD Y SALUD, S.L..U.</t>
  </si>
  <si>
    <t>B84412683</t>
  </si>
  <si>
    <t>Revisions mèdiques pel personal d'ICB</t>
  </si>
  <si>
    <t xml:space="preserve">Suport comunicació </t>
  </si>
  <si>
    <t>Laia Bonet Rull</t>
  </si>
  <si>
    <t>ENTITAT PÚBLICA EMPRESARIAL TAC12</t>
  </si>
  <si>
    <t>Q4300246H</t>
  </si>
  <si>
    <t>Projecte betevé presenta</t>
  </si>
  <si>
    <t xml:space="preserve">Cintes càmeres </t>
  </si>
  <si>
    <t>Servei DSNG concentració Barcelona</t>
  </si>
  <si>
    <t>Visites guiades Open House</t>
  </si>
  <si>
    <t>Senyal en directe manif. Suport Jordis</t>
  </si>
  <si>
    <t>DSNG manifestació taula per la democracia</t>
  </si>
  <si>
    <t>Senyal manifestació taula per la democracia</t>
  </si>
  <si>
    <t>Feines diverses instal·lacios beteve</t>
  </si>
  <si>
    <t>Reparació fuita aigua</t>
  </si>
  <si>
    <t>Col·laboracions el mati de Barcelona</t>
  </si>
  <si>
    <t>Extra DUI i art. 155</t>
  </si>
  <si>
    <t>STEVEN FORTI</t>
  </si>
  <si>
    <t>xxxxx354S</t>
  </si>
  <si>
    <t>Col·laboració debat documental Patrias</t>
  </si>
  <si>
    <t>FLORIAN HAUPT</t>
  </si>
  <si>
    <t>xxxxx251H</t>
  </si>
  <si>
    <t>DSNG Passeig Picasso</t>
  </si>
  <si>
    <t>DSNG Passeig de Gràcia manif. Unionista</t>
  </si>
  <si>
    <t>DSNG comparexença Puigdemont</t>
  </si>
  <si>
    <t>COMSA SERVICE, S.A.U.</t>
  </si>
  <si>
    <t>A60470127</t>
  </si>
  <si>
    <t>Reparació alta tensió</t>
  </si>
  <si>
    <t>Senyal en directe recorrido Puigdemont</t>
  </si>
  <si>
    <t>Senyal en directe Plaça Sant Jaume</t>
  </si>
  <si>
    <t>Senyal manif. Soc. Civil Catalana</t>
  </si>
  <si>
    <t>Senyal manif. Soc. Civil Catalana-Roda prem.Puigdemont</t>
  </si>
  <si>
    <t>SARA CELAYA BERTOLIN</t>
  </si>
  <si>
    <t>xxxxx045H</t>
  </si>
  <si>
    <t>Gestió dels perfils socials @btvcinema</t>
  </si>
  <si>
    <t>Pantalla Led - suport - mini convertor</t>
  </si>
  <si>
    <t>Material divers ferreteria</t>
  </si>
  <si>
    <t>ELISE GANZENGEL</t>
  </si>
  <si>
    <t>xxxxx420A</t>
  </si>
  <si>
    <t>Cobertures extres novembre</t>
  </si>
  <si>
    <t>Correctius grup electrògen</t>
  </si>
  <si>
    <t>DSNG Concentració Parlament</t>
  </si>
  <si>
    <t>Operadors càmera Madrid</t>
  </si>
  <si>
    <t>Deshabilitar detector zona obres</t>
  </si>
  <si>
    <t>SM DATA, S.A.</t>
  </si>
  <si>
    <t>A58872201</t>
  </si>
  <si>
    <t xml:space="preserve">Cintes LTDO </t>
  </si>
  <si>
    <t>KONODRAC, S.L.</t>
  </si>
  <si>
    <t>B65902413</t>
  </si>
  <si>
    <t>Servei Plataforma Konograma (un any)</t>
  </si>
  <si>
    <t>Recanvis aire condicionat</t>
  </si>
  <si>
    <t>Reforç caps de setmana novembre-desembre</t>
  </si>
  <si>
    <t>Presentador especial In-edit</t>
  </si>
  <si>
    <t>ALICE PRODUCTION, S.A.</t>
  </si>
  <si>
    <t>BE446425177</t>
  </si>
  <si>
    <t>Cobertura Carles Puigdemont Brussel·les</t>
  </si>
  <si>
    <t>A &amp; A TRAFICANTS D'IDEES, S.L.</t>
  </si>
  <si>
    <t>B66435264</t>
  </si>
  <si>
    <t>Imatges president Puigdemont Brussel·les</t>
  </si>
  <si>
    <t>ANNA BOZA I RUCOSA</t>
  </si>
  <si>
    <t>xxxxx541H</t>
  </si>
  <si>
    <t>ESTRATEGIA SOCIAL</t>
  </si>
  <si>
    <t>J66608530</t>
  </si>
  <si>
    <t>Endolls taules</t>
  </si>
  <si>
    <t>Muntar detectors i polsadors</t>
  </si>
  <si>
    <t>Llicències VoIP</t>
  </si>
  <si>
    <t>KOTTBUSSER, S.L.</t>
  </si>
  <si>
    <t>B67103820</t>
  </si>
  <si>
    <t>Premis tube assaig</t>
  </si>
  <si>
    <t>DSNG Manifestació per la llibertat</t>
  </si>
  <si>
    <t>SARA JAURRIETA GUARNER</t>
  </si>
  <si>
    <t>xxxxx107H</t>
  </si>
  <si>
    <t>Petit material ENG</t>
  </si>
  <si>
    <t>LA DIRECTA, S.C.C.L.</t>
  </si>
  <si>
    <t>F66807058</t>
  </si>
  <si>
    <t>Imatges baralles 12 octubre</t>
  </si>
  <si>
    <t>ZAUBER, S.A.</t>
  </si>
  <si>
    <t>xxxxx6251</t>
  </si>
  <si>
    <t>Visualització dades a través de xarxes socials</t>
  </si>
  <si>
    <t>TECNOLOGIAS DIGITALES AUDIOVISUALES, S.L.</t>
  </si>
  <si>
    <t>Llicència gestió capacitat emmagatzement</t>
  </si>
  <si>
    <t>Lloguer  micròfons Feeel</t>
  </si>
  <si>
    <t>CATALUNYA MITJANS CULTURALS</t>
  </si>
  <si>
    <t>G66548280</t>
  </si>
  <si>
    <t>Producció radiofònica cap d'any</t>
  </si>
  <si>
    <t>DSNG Plaça Catedral</t>
  </si>
  <si>
    <t>Operadors càmera</t>
  </si>
  <si>
    <t>Cobertura Brussel·les</t>
  </si>
  <si>
    <t>VODAFONE ESPAÑA, S.A.U.</t>
  </si>
  <si>
    <t>A80907397</t>
  </si>
  <si>
    <t>Accés internet (preu mensual)</t>
  </si>
  <si>
    <t>Software cavalcada de reis</t>
  </si>
  <si>
    <t>HP Fan assembly</t>
  </si>
  <si>
    <t>RETEVISION I, S.A.U.</t>
  </si>
  <si>
    <t>Integració capçalera nou sistema subtítols</t>
  </si>
  <si>
    <t>Resum partit</t>
  </si>
  <si>
    <t>Ventiladors recanvi</t>
  </si>
  <si>
    <t>ENRIQUE TOMAS, S.L.</t>
  </si>
  <si>
    <t>B59544957</t>
  </si>
  <si>
    <t>Servei de catèring</t>
  </si>
  <si>
    <t>Cobertura campanya eleccions</t>
  </si>
  <si>
    <t>P.R.A.T.S. INGENIERIA, S.L.</t>
  </si>
  <si>
    <t>B61256848</t>
  </si>
  <si>
    <t>Pla d'emergència 2018</t>
  </si>
  <si>
    <t>Conversor</t>
  </si>
  <si>
    <t>Targetes SIXC</t>
  </si>
  <si>
    <t>ANGLATECNIC, S.L.</t>
  </si>
  <si>
    <t>B61851622</t>
  </si>
  <si>
    <t>Sistema de subtitulació i audiodescripció per a betevé</t>
  </si>
  <si>
    <t>CONSORCI DE L'AUDITORI I L'ORQUESTRA</t>
  </si>
  <si>
    <t>Q5856358F</t>
  </si>
  <si>
    <t>Emissió d'espots publicitaris amb l'Auditori i l'Orquestra</t>
  </si>
  <si>
    <t>TRANSPORTS DE BARCELONA, S.A.</t>
  </si>
  <si>
    <t>A08016081</t>
  </si>
  <si>
    <t>Cessió d'ús Bus Turístic Cavalcada de Reis</t>
  </si>
  <si>
    <t>Retrocès suport disseny desembre</t>
  </si>
  <si>
    <t>Retrocès suport comunicació</t>
  </si>
  <si>
    <t>Extres desembre</t>
  </si>
  <si>
    <t>JOSE IGNACIO SERRANO VIDAL</t>
  </si>
  <si>
    <t>xxxxx911A</t>
  </si>
  <si>
    <t>Sistemas de conversió multiproposit</t>
  </si>
  <si>
    <t>Equip ENG Madrid</t>
  </si>
  <si>
    <t>STAND BY EFIMERS, S.L.</t>
  </si>
  <si>
    <t>B63931273</t>
  </si>
  <si>
    <t>Nou plató Terricoles</t>
  </si>
  <si>
    <t>Càmeres i accessoris per a betevé</t>
  </si>
  <si>
    <t>ERICTEL COMMUNICATION SOLUTIONS, S.L.</t>
  </si>
  <si>
    <t>B95185583</t>
  </si>
  <si>
    <t>Servidor pel sistema de virtualització de betevé</t>
  </si>
  <si>
    <t>MIAVION, S.L.</t>
  </si>
  <si>
    <t>B66482878</t>
  </si>
  <si>
    <t xml:space="preserve">Desmuntatge plató </t>
  </si>
  <si>
    <t>Disseny i construcció decorat</t>
  </si>
  <si>
    <t>Servidors SELL</t>
  </si>
  <si>
    <t>GLOBO MEDIA, S.L.U.</t>
  </si>
  <si>
    <t>B80716103</t>
  </si>
  <si>
    <t>Tripodes</t>
  </si>
  <si>
    <t>Careta grafisme Artic</t>
  </si>
  <si>
    <t>Renovació contracte manteniment Building</t>
  </si>
  <si>
    <t>ASPY PREVENCION, S.L.</t>
  </si>
  <si>
    <t>Cadires</t>
  </si>
  <si>
    <t>Blackmagic</t>
  </si>
  <si>
    <t>LASER AUDIOVISUALES, S.L.</t>
  </si>
  <si>
    <t>B75053470</t>
  </si>
  <si>
    <t>Lloguer pantalles cavalcada</t>
  </si>
  <si>
    <t>ILUMINACION ALBADALEJO, S.L.</t>
  </si>
  <si>
    <t>B60772035</t>
  </si>
  <si>
    <t>Il·luminació carrossa</t>
  </si>
  <si>
    <t>Retols bus beteve</t>
  </si>
  <si>
    <t>GRAFIQUES ORTELLS, S.L.</t>
  </si>
  <si>
    <t>B61007829</t>
  </si>
  <si>
    <t>Corones cavalcada</t>
  </si>
  <si>
    <t>KILOENERGIA GRUPS ELECTRÒGENS I SERVEIS, S.L.</t>
  </si>
  <si>
    <t>B65612798</t>
  </si>
  <si>
    <t>Lloguer grup electrògen</t>
  </si>
  <si>
    <t>Lloguer material cavalcada</t>
  </si>
  <si>
    <t>Decoració cotxes cavalcada</t>
  </si>
  <si>
    <t>Construcció i muntatge estructura cavalcada</t>
  </si>
  <si>
    <t>M&amp;E INGENIERIA I MULTIMEDIA, S.L.</t>
  </si>
  <si>
    <t>B62400700</t>
  </si>
  <si>
    <t>Muntar banquetes bus turistic</t>
  </si>
  <si>
    <t>Desmuntar banquetes bus turistic</t>
  </si>
  <si>
    <t>DAVID PIÑOL FERNANDEZ</t>
  </si>
  <si>
    <t>xxxxx439R</t>
  </si>
  <si>
    <t>Gravació promo Nadal</t>
  </si>
  <si>
    <t>Assessorament</t>
  </si>
  <si>
    <t>Cabina de discos NetApp per a betevé</t>
  </si>
  <si>
    <t>FIBRATEL CATALUNYA, S.L.</t>
  </si>
  <si>
    <t>B62007604</t>
  </si>
  <si>
    <t>Rectificacions cablejat</t>
  </si>
  <si>
    <t>SMART MANAGEMENT, S.L.</t>
  </si>
  <si>
    <t>Acompanyament comité de direcció pla estratègic</t>
  </si>
  <si>
    <t>Manteniment preventiu platinum</t>
  </si>
  <si>
    <t>PITAL, S.L.</t>
  </si>
  <si>
    <t>B25702135</t>
  </si>
  <si>
    <t>Feines de muntatge i desmuntatge bus turistic</t>
  </si>
  <si>
    <t>Macbook dissenyador</t>
  </si>
  <si>
    <t>TOPERAL, S.L.</t>
  </si>
  <si>
    <t>B58057530</t>
  </si>
  <si>
    <t>Impressió i bores lones</t>
  </si>
  <si>
    <t>PERE MARTINEZ CHACON</t>
  </si>
  <si>
    <t>xxxxx788C</t>
  </si>
  <si>
    <t>Amenització copa Nadal</t>
  </si>
  <si>
    <t>Lector targetes conceptronic - targetes</t>
  </si>
  <si>
    <t>Pantalla Led 55"</t>
  </si>
  <si>
    <t>Formació Seo</t>
  </si>
  <si>
    <t>Servei extra vestuari eleccions</t>
  </si>
  <si>
    <t>ABACANTO SOLUCIONES, S.L.</t>
  </si>
  <si>
    <t>B86709417</t>
  </si>
  <si>
    <t>Monitor</t>
  </si>
  <si>
    <t>Reparació equips Sais</t>
  </si>
  <si>
    <t>Targetons</t>
  </si>
  <si>
    <t>Llibres nova identidad</t>
  </si>
  <si>
    <t>Llibretes amb espiral</t>
  </si>
  <si>
    <t>Llibretes amb goma</t>
  </si>
  <si>
    <t>Paper carta</t>
  </si>
  <si>
    <t>Lloguer ventoses per a càmeres</t>
  </si>
  <si>
    <t>Optica angular</t>
  </si>
  <si>
    <t>Adaptador mac</t>
  </si>
  <si>
    <t>Fundes ordinadors</t>
  </si>
  <si>
    <t>Senyal campanya Brusel·les</t>
  </si>
  <si>
    <t>Renovació contracte manten. Grup electrògen</t>
  </si>
  <si>
    <t>IMPRESSIONART BARCELONA, S.L.</t>
  </si>
  <si>
    <t>B66407420</t>
  </si>
  <si>
    <t>Impressió vinils</t>
  </si>
  <si>
    <t>Honoraris assistència procediments</t>
  </si>
  <si>
    <t>Satel·lit</t>
  </si>
  <si>
    <t xml:space="preserve">Abonament vaga </t>
  </si>
  <si>
    <t>Servei de reforç</t>
  </si>
  <si>
    <t>EMPEZAMOS AHORA, S.L.</t>
  </si>
  <si>
    <t>B66591298</t>
  </si>
  <si>
    <t>Hostesses cavalcada</t>
  </si>
  <si>
    <t>Anàlisi campanya electoral</t>
  </si>
  <si>
    <t>Samarretes, llapis, paraigues</t>
  </si>
  <si>
    <t>Calendaris</t>
  </si>
  <si>
    <t>Retapissar sofa Artic</t>
  </si>
  <si>
    <t>DEMANO PRODUCCIONES SOSTENIBLES, S.L.</t>
  </si>
  <si>
    <t>B62979182</t>
  </si>
  <si>
    <t>Monedero, portallapis, carpetes</t>
  </si>
  <si>
    <t>Extra eleccions autonòmiques</t>
  </si>
  <si>
    <t>DALET, S.A.</t>
  </si>
  <si>
    <t>FR04378017</t>
  </si>
  <si>
    <t>Manteniment support radio</t>
  </si>
  <si>
    <t>Adaptacions TVR MANAGER</t>
  </si>
  <si>
    <t>Ampliacions funcionamitats TVR MANAGER</t>
  </si>
  <si>
    <t>DARRERA, S.A.</t>
  </si>
  <si>
    <t>A58840638</t>
  </si>
  <si>
    <t>Manteniment anemometre</t>
  </si>
  <si>
    <t>Inspecció periódica ascensor</t>
  </si>
  <si>
    <t>Col·laboracons El mati de Barcelona</t>
  </si>
  <si>
    <t>Col·laboracios Basics beteve</t>
  </si>
  <si>
    <t>ANTONIO GOMEZ-REINO ISALT</t>
  </si>
  <si>
    <t>xxxxx616V</t>
  </si>
  <si>
    <t>Tertulià nit electoral</t>
  </si>
  <si>
    <t>FRANCESC CANOSA FARRAN</t>
  </si>
  <si>
    <t>xxxxx011J</t>
  </si>
  <si>
    <t>UP 3 PUERTAS AUTOMATICAS, S.L.</t>
  </si>
  <si>
    <t>B65701526</t>
  </si>
  <si>
    <t>Manteniment portes entrada beteve</t>
  </si>
  <si>
    <t>Anul·lació comanda 1711/617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</si>
</sst>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2" fillId="0" borderId="2" xfId="0" applyFont="1" applyFill="1" applyBorder="1"/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2" xfId="0" applyFont="1" applyBorder="1"/>
    <xf numFmtId="4" fontId="12" fillId="0" borderId="2" xfId="0" applyNumberFormat="1" applyFont="1" applyBorder="1"/>
    <xf numFmtId="0" fontId="1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wrapText="1" shrinkToFi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/>
    <xf numFmtId="0" fontId="8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0" xfId="0" applyFill="1" applyAlignment="1"/>
    <xf numFmtId="0" fontId="0" fillId="3" borderId="0" xfId="0" applyFont="1" applyFill="1" applyAlignment="1"/>
    <xf numFmtId="14" fontId="12" fillId="0" borderId="2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" fontId="0" fillId="0" borderId="3" xfId="0" applyNumberFormat="1" applyBorder="1"/>
    <xf numFmtId="4" fontId="0" fillId="0" borderId="2" xfId="0" applyNumberFormat="1" applyFill="1" applyBorder="1"/>
    <xf numFmtId="4" fontId="0" fillId="0" borderId="3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14" fontId="0" fillId="0" borderId="2" xfId="0" applyNumberFormat="1" applyBorder="1" applyAlignment="1">
      <alignment horizontal="center"/>
    </xf>
    <xf numFmtId="0" fontId="12" fillId="0" borderId="3" xfId="0" applyFont="1" applyFill="1" applyBorder="1"/>
    <xf numFmtId="0" fontId="0" fillId="0" borderId="2" xfId="0" applyFill="1" applyBorder="1" applyAlignment="1">
      <alignment wrapText="1"/>
    </xf>
    <xf numFmtId="14" fontId="0" fillId="0" borderId="3" xfId="0" applyNumberForma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12" fillId="0" borderId="3" xfId="0" applyFont="1" applyBorder="1" applyAlignment="1">
      <alignment horizontal="left" wrapText="1"/>
    </xf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14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/>
    <xf numFmtId="0" fontId="0" fillId="0" borderId="3" xfId="0" applyBorder="1" applyAlignment="1">
      <alignment horizontal="left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4" fontId="0" fillId="0" borderId="3" xfId="0" applyNumberFormat="1" applyFont="1" applyBorder="1"/>
    <xf numFmtId="0" fontId="0" fillId="0" borderId="2" xfId="0" applyFont="1" applyBorder="1"/>
    <xf numFmtId="0" fontId="0" fillId="0" borderId="3" xfId="0" applyFill="1" applyBorder="1" applyAlignment="1">
      <alignment horizontal="left" wrapText="1"/>
    </xf>
    <xf numFmtId="4" fontId="0" fillId="0" borderId="3" xfId="0" applyNumberFormat="1" applyFont="1" applyFill="1" applyBorder="1"/>
  </cellXfs>
  <cellStyles count="1">
    <cellStyle name="Normal" xfId="0" builtinId="0"/>
  </cellStyles>
  <dxfs count="17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895350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1"/>
  <sheetViews>
    <sheetView tabSelected="1" zoomScale="70" zoomScaleNormal="70" workbookViewId="0">
      <selection activeCell="D535" sqref="D535"/>
    </sheetView>
  </sheetViews>
  <sheetFormatPr defaultRowHeight="15.05" x14ac:dyDescent="0.3"/>
  <cols>
    <col min="1" max="1" width="11.6640625" style="35" customWidth="1"/>
    <col min="2" max="2" width="48.6640625" customWidth="1"/>
    <col min="3" max="3" width="12.6640625" customWidth="1"/>
    <col min="4" max="4" width="50.88671875" style="37" customWidth="1"/>
    <col min="5" max="7" width="15.6640625" customWidth="1"/>
  </cols>
  <sheetData>
    <row r="1" spans="1:24" ht="25.55" customHeight="1" x14ac:dyDescent="0.25">
      <c r="A1" s="26"/>
    </row>
    <row r="4" spans="1:24" ht="28.5" customHeight="1" x14ac:dyDescent="0.25">
      <c r="A4" s="27" t="s">
        <v>7</v>
      </c>
      <c r="B4" s="6"/>
      <c r="C4" s="7"/>
      <c r="D4" s="38"/>
      <c r="E4" s="7"/>
      <c r="F4" s="7"/>
      <c r="G4" s="6"/>
      <c r="H4" s="7"/>
    </row>
    <row r="5" spans="1:24" ht="20.3" customHeight="1" x14ac:dyDescent="0.25">
      <c r="A5" s="28"/>
      <c r="B5" s="6"/>
      <c r="C5" s="7"/>
      <c r="D5" s="38"/>
      <c r="E5" s="7"/>
      <c r="F5" s="7"/>
      <c r="G5" s="6"/>
      <c r="H5" s="7"/>
    </row>
    <row r="6" spans="1:24" s="14" customFormat="1" ht="25.55" customHeight="1" x14ac:dyDescent="0.3">
      <c r="A6" s="29" t="s">
        <v>677</v>
      </c>
      <c r="B6" s="10"/>
      <c r="C6" s="11"/>
      <c r="D6" s="39"/>
      <c r="E6" s="11"/>
      <c r="F6" s="11"/>
      <c r="G6" s="12"/>
      <c r="H6" s="13"/>
    </row>
    <row r="7" spans="1:24" ht="20.3" customHeight="1" x14ac:dyDescent="0.3">
      <c r="A7" s="30" t="s">
        <v>8</v>
      </c>
      <c r="B7" s="8"/>
      <c r="C7" s="9"/>
      <c r="D7" s="38"/>
      <c r="E7" s="7"/>
      <c r="F7" s="7"/>
      <c r="G7" s="6"/>
      <c r="H7" s="7"/>
    </row>
    <row r="8" spans="1:24" ht="22.6" customHeight="1" x14ac:dyDescent="0.25">
      <c r="A8" s="31"/>
      <c r="B8" s="8"/>
      <c r="C8" s="7"/>
      <c r="D8" s="38"/>
      <c r="E8" s="7"/>
      <c r="F8" s="7"/>
      <c r="G8" s="6"/>
      <c r="H8" s="7"/>
    </row>
    <row r="9" spans="1:24" ht="22.6" customHeight="1" x14ac:dyDescent="0.3">
      <c r="A9" s="32" t="s">
        <v>9</v>
      </c>
    </row>
    <row r="10" spans="1:24" ht="18" customHeight="1" x14ac:dyDescent="0.3">
      <c r="A10" s="33"/>
      <c r="D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" customHeight="1" x14ac:dyDescent="0.25">
      <c r="A11" s="34" t="s">
        <v>4</v>
      </c>
      <c r="C11" s="1">
        <f>COUNTA(E:E) -1</f>
        <v>777</v>
      </c>
      <c r="D11" s="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0.95" customHeight="1" x14ac:dyDescent="0.25">
      <c r="A12" s="34" t="s">
        <v>5</v>
      </c>
      <c r="C12" s="21">
        <f>SUM(F:F)</f>
        <v>3231697.8023000015</v>
      </c>
      <c r="D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" customHeight="1" x14ac:dyDescent="0.25"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6" customFormat="1" ht="38.299999999999997" customHeight="1" x14ac:dyDescent="0.3">
      <c r="A14" s="36" t="s">
        <v>2</v>
      </c>
      <c r="B14" s="24" t="s">
        <v>0</v>
      </c>
      <c r="C14" s="24" t="s">
        <v>3</v>
      </c>
      <c r="D14" s="47" t="s">
        <v>1</v>
      </c>
      <c r="E14" s="53" t="s">
        <v>10</v>
      </c>
      <c r="F14" s="53" t="s">
        <v>309</v>
      </c>
      <c r="G14" s="15" t="s">
        <v>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.05" customHeight="1" x14ac:dyDescent="0.3">
      <c r="A15" s="41">
        <v>42736</v>
      </c>
      <c r="B15" s="42" t="s">
        <v>267</v>
      </c>
      <c r="C15" s="43" t="s">
        <v>268</v>
      </c>
      <c r="D15" s="48" t="s">
        <v>269</v>
      </c>
      <c r="E15" s="50">
        <v>37425</v>
      </c>
      <c r="F15" s="50">
        <f>SUM(E15*1.21)</f>
        <v>45284.25</v>
      </c>
      <c r="G15" s="19" t="s">
        <v>18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05" customHeight="1" x14ac:dyDescent="0.3">
      <c r="A16" s="41">
        <v>42736</v>
      </c>
      <c r="B16" s="42" t="s">
        <v>270</v>
      </c>
      <c r="C16" s="43" t="s">
        <v>271</v>
      </c>
      <c r="D16" s="48" t="s">
        <v>272</v>
      </c>
      <c r="E16" s="50">
        <v>34418</v>
      </c>
      <c r="F16" s="50">
        <f t="shared" ref="F16:F79" si="0">SUM(E16*1.21)</f>
        <v>41645.78</v>
      </c>
      <c r="G16" s="19" t="s">
        <v>18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05" customHeight="1" x14ac:dyDescent="0.3">
      <c r="A17" s="41">
        <v>42736</v>
      </c>
      <c r="B17" s="44" t="s">
        <v>47</v>
      </c>
      <c r="C17" s="45" t="s">
        <v>48</v>
      </c>
      <c r="D17" s="49" t="s">
        <v>273</v>
      </c>
      <c r="E17" s="51">
        <v>37705.32</v>
      </c>
      <c r="F17" s="50">
        <f t="shared" si="0"/>
        <v>45623.4372</v>
      </c>
      <c r="G17" s="19" t="s">
        <v>18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05" customHeight="1" x14ac:dyDescent="0.3">
      <c r="A18" s="41">
        <v>42736</v>
      </c>
      <c r="B18" s="42" t="s">
        <v>274</v>
      </c>
      <c r="C18" s="43" t="s">
        <v>275</v>
      </c>
      <c r="D18" s="48" t="s">
        <v>276</v>
      </c>
      <c r="E18" s="52">
        <v>20000</v>
      </c>
      <c r="F18" s="50">
        <f t="shared" si="0"/>
        <v>24200</v>
      </c>
      <c r="G18" s="19" t="s">
        <v>18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05" customHeight="1" x14ac:dyDescent="0.3">
      <c r="A19" s="46">
        <v>42736</v>
      </c>
      <c r="B19" s="42" t="s">
        <v>277</v>
      </c>
      <c r="C19" s="43" t="s">
        <v>278</v>
      </c>
      <c r="D19" s="49" t="s">
        <v>279</v>
      </c>
      <c r="E19" s="50">
        <v>14962.5</v>
      </c>
      <c r="F19" s="50">
        <f t="shared" si="0"/>
        <v>18104.625</v>
      </c>
      <c r="G19" s="19" t="s">
        <v>18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05" customHeight="1" x14ac:dyDescent="0.3">
      <c r="A20" s="40">
        <v>42737</v>
      </c>
      <c r="B20" s="18" t="s">
        <v>280</v>
      </c>
      <c r="C20" s="55" t="s">
        <v>310</v>
      </c>
      <c r="D20" s="54" t="s">
        <v>285</v>
      </c>
      <c r="E20" s="50">
        <v>1200</v>
      </c>
      <c r="F20" s="50">
        <f t="shared" si="0"/>
        <v>1452</v>
      </c>
      <c r="G20" s="19" t="s">
        <v>18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05" customHeight="1" x14ac:dyDescent="0.3">
      <c r="A21" s="41">
        <v>42737</v>
      </c>
      <c r="B21" s="18" t="s">
        <v>281</v>
      </c>
      <c r="C21" s="20" t="s">
        <v>311</v>
      </c>
      <c r="D21" s="56" t="s">
        <v>286</v>
      </c>
      <c r="E21" s="50">
        <v>4640</v>
      </c>
      <c r="F21" s="50">
        <f t="shared" si="0"/>
        <v>5614.4</v>
      </c>
      <c r="G21" s="19" t="s">
        <v>18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05" customHeight="1" x14ac:dyDescent="0.3">
      <c r="A22" s="41">
        <v>42737</v>
      </c>
      <c r="B22" s="18" t="s">
        <v>282</v>
      </c>
      <c r="C22" s="20" t="s">
        <v>312</v>
      </c>
      <c r="D22" s="56" t="s">
        <v>287</v>
      </c>
      <c r="E22" s="50">
        <v>2175</v>
      </c>
      <c r="F22" s="50">
        <f t="shared" si="0"/>
        <v>2631.75</v>
      </c>
      <c r="G22" s="19" t="s">
        <v>18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05" customHeight="1" x14ac:dyDescent="0.3">
      <c r="A23" s="41">
        <v>42737</v>
      </c>
      <c r="B23" s="18" t="s">
        <v>283</v>
      </c>
      <c r="C23" s="20" t="s">
        <v>284</v>
      </c>
      <c r="D23" s="56" t="s">
        <v>288</v>
      </c>
      <c r="E23" s="50">
        <v>4350</v>
      </c>
      <c r="F23" s="50">
        <f t="shared" si="0"/>
        <v>5263.5</v>
      </c>
      <c r="G23" s="19" t="s">
        <v>18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05" customHeight="1" x14ac:dyDescent="0.3">
      <c r="A24" s="40">
        <v>42737</v>
      </c>
      <c r="B24" s="22" t="s">
        <v>11</v>
      </c>
      <c r="C24" s="19" t="s">
        <v>12</v>
      </c>
      <c r="D24" s="22" t="s">
        <v>13</v>
      </c>
      <c r="E24" s="23">
        <v>3299.99</v>
      </c>
      <c r="F24" s="50">
        <f t="shared" si="0"/>
        <v>3992.9878999999996</v>
      </c>
      <c r="G24" s="19" t="s">
        <v>14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05" customHeight="1" x14ac:dyDescent="0.3">
      <c r="A25" s="40">
        <v>42744</v>
      </c>
      <c r="B25" s="22" t="s">
        <v>15</v>
      </c>
      <c r="C25" s="19" t="s">
        <v>16</v>
      </c>
      <c r="D25" s="22" t="s">
        <v>17</v>
      </c>
      <c r="E25" s="23">
        <v>5</v>
      </c>
      <c r="F25" s="50">
        <f t="shared" si="0"/>
        <v>6.05</v>
      </c>
      <c r="G25" s="19" t="s">
        <v>18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05" customHeight="1" x14ac:dyDescent="0.3">
      <c r="A26" s="40">
        <v>42744</v>
      </c>
      <c r="B26" s="22" t="s">
        <v>19</v>
      </c>
      <c r="C26" s="19" t="s">
        <v>20</v>
      </c>
      <c r="D26" s="22" t="s">
        <v>21</v>
      </c>
      <c r="E26" s="23">
        <v>9200</v>
      </c>
      <c r="F26" s="50">
        <f t="shared" si="0"/>
        <v>11132</v>
      </c>
      <c r="G26" s="19" t="s">
        <v>14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05" customHeight="1" x14ac:dyDescent="0.3">
      <c r="A27" s="40">
        <v>42746</v>
      </c>
      <c r="B27" s="22" t="s">
        <v>22</v>
      </c>
      <c r="C27" s="19" t="s">
        <v>313</v>
      </c>
      <c r="D27" s="22" t="s">
        <v>23</v>
      </c>
      <c r="E27" s="23">
        <v>11191.11</v>
      </c>
      <c r="F27" s="50">
        <f t="shared" si="0"/>
        <v>13541.2431</v>
      </c>
      <c r="G27" s="19" t="s">
        <v>18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05" customHeight="1" x14ac:dyDescent="0.3">
      <c r="A28" s="40">
        <v>42746</v>
      </c>
      <c r="B28" s="22" t="s">
        <v>24</v>
      </c>
      <c r="C28" s="19" t="s">
        <v>25</v>
      </c>
      <c r="D28" s="22" t="s">
        <v>26</v>
      </c>
      <c r="E28" s="23">
        <v>3720</v>
      </c>
      <c r="F28" s="50">
        <f t="shared" si="0"/>
        <v>4501.2</v>
      </c>
      <c r="G28" s="19" t="s">
        <v>18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05" customHeight="1" x14ac:dyDescent="0.3">
      <c r="A29" s="40">
        <v>42747</v>
      </c>
      <c r="B29" s="44" t="s">
        <v>289</v>
      </c>
      <c r="C29" s="45" t="s">
        <v>290</v>
      </c>
      <c r="D29" s="25" t="s">
        <v>291</v>
      </c>
      <c r="E29" s="51">
        <v>15000</v>
      </c>
      <c r="F29" s="50">
        <f t="shared" si="0"/>
        <v>18150</v>
      </c>
      <c r="G29" s="19" t="s">
        <v>18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05" customHeight="1" x14ac:dyDescent="0.3">
      <c r="A30" s="40">
        <v>42747</v>
      </c>
      <c r="B30" s="44" t="s">
        <v>292</v>
      </c>
      <c r="C30" s="45" t="s">
        <v>293</v>
      </c>
      <c r="D30" s="25" t="s">
        <v>294</v>
      </c>
      <c r="E30" s="51">
        <v>35000</v>
      </c>
      <c r="F30" s="50">
        <f t="shared" si="0"/>
        <v>42350</v>
      </c>
      <c r="G30" s="19" t="s">
        <v>18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05" customHeight="1" x14ac:dyDescent="0.3">
      <c r="A31" s="40">
        <v>42748</v>
      </c>
      <c r="B31" s="22" t="s">
        <v>27</v>
      </c>
      <c r="C31" s="19" t="s">
        <v>28</v>
      </c>
      <c r="D31" s="22" t="s">
        <v>29</v>
      </c>
      <c r="E31" s="23">
        <v>388.25</v>
      </c>
      <c r="F31" s="50">
        <f t="shared" si="0"/>
        <v>469.78249999999997</v>
      </c>
      <c r="G31" s="19" t="s">
        <v>18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05" customHeight="1" x14ac:dyDescent="0.3">
      <c r="A32" s="40">
        <v>42751</v>
      </c>
      <c r="B32" s="22" t="s">
        <v>30</v>
      </c>
      <c r="C32" s="19" t="s">
        <v>314</v>
      </c>
      <c r="D32" s="22" t="s">
        <v>31</v>
      </c>
      <c r="E32" s="23">
        <v>1500</v>
      </c>
      <c r="F32" s="50">
        <f t="shared" si="0"/>
        <v>1815</v>
      </c>
      <c r="G32" s="19" t="s">
        <v>18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05" customHeight="1" x14ac:dyDescent="0.3">
      <c r="A33" s="40">
        <v>42751</v>
      </c>
      <c r="B33" s="22" t="s">
        <v>32</v>
      </c>
      <c r="C33" s="19" t="s">
        <v>33</v>
      </c>
      <c r="D33" s="22" t="s">
        <v>34</v>
      </c>
      <c r="E33" s="23">
        <v>230.88</v>
      </c>
      <c r="F33" s="50">
        <f t="shared" si="0"/>
        <v>279.3648</v>
      </c>
      <c r="G33" s="19" t="s">
        <v>14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05" customHeight="1" x14ac:dyDescent="0.3">
      <c r="A34" s="40">
        <v>42751</v>
      </c>
      <c r="B34" s="22" t="s">
        <v>35</v>
      </c>
      <c r="C34" s="19" t="s">
        <v>36</v>
      </c>
      <c r="D34" s="22" t="s">
        <v>37</v>
      </c>
      <c r="E34" s="23">
        <v>16753.68</v>
      </c>
      <c r="F34" s="50">
        <f t="shared" si="0"/>
        <v>20271.952799999999</v>
      </c>
      <c r="G34" s="19" t="s">
        <v>14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05" customHeight="1" x14ac:dyDescent="0.3">
      <c r="A35" s="40">
        <v>42751</v>
      </c>
      <c r="B35" s="22" t="s">
        <v>38</v>
      </c>
      <c r="C35" s="19" t="s">
        <v>39</v>
      </c>
      <c r="D35" s="22" t="s">
        <v>40</v>
      </c>
      <c r="E35" s="23">
        <v>699.6</v>
      </c>
      <c r="F35" s="50">
        <f t="shared" si="0"/>
        <v>846.51599999999996</v>
      </c>
      <c r="G35" s="19" t="s">
        <v>14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05" customHeight="1" x14ac:dyDescent="0.3">
      <c r="A36" s="40">
        <v>42751</v>
      </c>
      <c r="B36" s="18" t="s">
        <v>295</v>
      </c>
      <c r="C36" s="20" t="s">
        <v>315</v>
      </c>
      <c r="D36" s="56" t="s">
        <v>296</v>
      </c>
      <c r="E36" s="23">
        <v>27600</v>
      </c>
      <c r="F36" s="50">
        <f t="shared" si="0"/>
        <v>33396</v>
      </c>
      <c r="G36" s="19" t="s">
        <v>18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05" customHeight="1" x14ac:dyDescent="0.3">
      <c r="A37" s="40">
        <v>42752</v>
      </c>
      <c r="B37" s="22" t="s">
        <v>41</v>
      </c>
      <c r="C37" s="19" t="s">
        <v>42</v>
      </c>
      <c r="D37" s="22" t="s">
        <v>43</v>
      </c>
      <c r="E37" s="23">
        <v>3251</v>
      </c>
      <c r="F37" s="50">
        <f t="shared" si="0"/>
        <v>3933.71</v>
      </c>
      <c r="G37" s="19" t="s">
        <v>14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05" customHeight="1" x14ac:dyDescent="0.3">
      <c r="A38" s="40">
        <v>42752</v>
      </c>
      <c r="B38" s="22" t="s">
        <v>44</v>
      </c>
      <c r="C38" s="19" t="s">
        <v>45</v>
      </c>
      <c r="D38" s="22" t="s">
        <v>46</v>
      </c>
      <c r="E38" s="23">
        <v>741</v>
      </c>
      <c r="F38" s="50">
        <f t="shared" si="0"/>
        <v>896.61</v>
      </c>
      <c r="G38" s="19" t="s">
        <v>14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05" customHeight="1" x14ac:dyDescent="0.3">
      <c r="A39" s="40">
        <v>42752</v>
      </c>
      <c r="B39" s="22" t="s">
        <v>47</v>
      </c>
      <c r="C39" s="19" t="s">
        <v>48</v>
      </c>
      <c r="D39" s="22" t="s">
        <v>49</v>
      </c>
      <c r="E39" s="23">
        <v>1052.1400000000001</v>
      </c>
      <c r="F39" s="50">
        <f t="shared" si="0"/>
        <v>1273.0894000000001</v>
      </c>
      <c r="G39" s="19" t="s">
        <v>14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05" customHeight="1" x14ac:dyDescent="0.3">
      <c r="A40" s="40">
        <v>42752</v>
      </c>
      <c r="B40" s="22" t="s">
        <v>50</v>
      </c>
      <c r="C40" s="19" t="s">
        <v>51</v>
      </c>
      <c r="D40" s="22" t="s">
        <v>52</v>
      </c>
      <c r="E40" s="23">
        <v>217.3</v>
      </c>
      <c r="F40" s="50">
        <f t="shared" si="0"/>
        <v>262.93299999999999</v>
      </c>
      <c r="G40" s="19" t="s">
        <v>18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05" customHeight="1" x14ac:dyDescent="0.3">
      <c r="A41" s="40">
        <v>42754</v>
      </c>
      <c r="B41" s="18" t="s">
        <v>123</v>
      </c>
      <c r="C41" s="20" t="s">
        <v>124</v>
      </c>
      <c r="D41" s="56" t="s">
        <v>297</v>
      </c>
      <c r="E41" s="58">
        <v>21300</v>
      </c>
      <c r="F41" s="50">
        <f t="shared" si="0"/>
        <v>25773</v>
      </c>
      <c r="G41" s="19" t="s">
        <v>18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05" customHeight="1" x14ac:dyDescent="0.3">
      <c r="A42" s="40">
        <v>42754</v>
      </c>
      <c r="B42" s="44" t="s">
        <v>298</v>
      </c>
      <c r="C42" s="45" t="s">
        <v>299</v>
      </c>
      <c r="D42" s="57" t="s">
        <v>300</v>
      </c>
      <c r="E42" s="51">
        <v>1560</v>
      </c>
      <c r="F42" s="50">
        <f t="shared" si="0"/>
        <v>1887.6</v>
      </c>
      <c r="G42" s="19" t="s">
        <v>18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05" customHeight="1" x14ac:dyDescent="0.3">
      <c r="A43" s="40">
        <v>42754</v>
      </c>
      <c r="B43" s="22" t="s">
        <v>53</v>
      </c>
      <c r="C43" s="19" t="s">
        <v>54</v>
      </c>
      <c r="D43" s="22" t="s">
        <v>55</v>
      </c>
      <c r="E43" s="23">
        <v>13335</v>
      </c>
      <c r="F43" s="50">
        <f t="shared" si="0"/>
        <v>16135.35</v>
      </c>
      <c r="G43" s="19" t="s">
        <v>14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05" customHeight="1" x14ac:dyDescent="0.3">
      <c r="A44" s="40">
        <v>42754</v>
      </c>
      <c r="B44" s="22" t="s">
        <v>56</v>
      </c>
      <c r="C44" s="19" t="s">
        <v>57</v>
      </c>
      <c r="D44" s="22" t="s">
        <v>58</v>
      </c>
      <c r="E44" s="23">
        <v>1500</v>
      </c>
      <c r="F44" s="50">
        <f t="shared" si="0"/>
        <v>1815</v>
      </c>
      <c r="G44" s="19" t="s">
        <v>18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05" customHeight="1" x14ac:dyDescent="0.3">
      <c r="A45" s="40">
        <v>42754</v>
      </c>
      <c r="B45" s="22" t="s">
        <v>59</v>
      </c>
      <c r="C45" s="19" t="s">
        <v>60</v>
      </c>
      <c r="D45" s="22" t="s">
        <v>61</v>
      </c>
      <c r="E45" s="23">
        <v>270</v>
      </c>
      <c r="F45" s="50">
        <f t="shared" si="0"/>
        <v>326.7</v>
      </c>
      <c r="G45" s="19" t="s">
        <v>18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05" customHeight="1" x14ac:dyDescent="0.3">
      <c r="A46" s="40">
        <v>42758</v>
      </c>
      <c r="B46" s="18" t="s">
        <v>301</v>
      </c>
      <c r="C46" s="20" t="s">
        <v>250</v>
      </c>
      <c r="D46" s="56" t="s">
        <v>302</v>
      </c>
      <c r="E46" s="23">
        <v>30000</v>
      </c>
      <c r="F46" s="50">
        <f t="shared" si="0"/>
        <v>36300</v>
      </c>
      <c r="G46" s="19" t="s">
        <v>18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05" customHeight="1" x14ac:dyDescent="0.3">
      <c r="A47" s="40">
        <v>42758</v>
      </c>
      <c r="B47" s="22" t="s">
        <v>53</v>
      </c>
      <c r="C47" s="19" t="s">
        <v>54</v>
      </c>
      <c r="D47" s="22" t="s">
        <v>62</v>
      </c>
      <c r="E47" s="23">
        <v>5600</v>
      </c>
      <c r="F47" s="50">
        <f t="shared" si="0"/>
        <v>6776</v>
      </c>
      <c r="G47" s="19" t="s">
        <v>14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05" customHeight="1" x14ac:dyDescent="0.3">
      <c r="A48" s="40">
        <v>42758</v>
      </c>
      <c r="B48" s="22" t="s">
        <v>27</v>
      </c>
      <c r="C48" s="19" t="s">
        <v>28</v>
      </c>
      <c r="D48" s="22" t="s">
        <v>29</v>
      </c>
      <c r="E48" s="23">
        <v>132.75</v>
      </c>
      <c r="F48" s="50">
        <f t="shared" si="0"/>
        <v>160.6275</v>
      </c>
      <c r="G48" s="19" t="s">
        <v>18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05" customHeight="1" x14ac:dyDescent="0.3">
      <c r="A49" s="40">
        <v>42758</v>
      </c>
      <c r="B49" s="22" t="s">
        <v>63</v>
      </c>
      <c r="C49" s="19" t="s">
        <v>64</v>
      </c>
      <c r="D49" s="22" t="s">
        <v>65</v>
      </c>
      <c r="E49" s="23">
        <v>723.54</v>
      </c>
      <c r="F49" s="50">
        <f t="shared" si="0"/>
        <v>875.48339999999996</v>
      </c>
      <c r="G49" s="19" t="s">
        <v>14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05" customHeight="1" x14ac:dyDescent="0.3">
      <c r="A50" s="40">
        <v>42758</v>
      </c>
      <c r="B50" s="22" t="s">
        <v>66</v>
      </c>
      <c r="C50" s="19" t="s">
        <v>67</v>
      </c>
      <c r="D50" s="22" t="s">
        <v>68</v>
      </c>
      <c r="E50" s="23">
        <v>492.73</v>
      </c>
      <c r="F50" s="50">
        <f t="shared" si="0"/>
        <v>596.20330000000001</v>
      </c>
      <c r="G50" s="19" t="s">
        <v>14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05" customHeight="1" x14ac:dyDescent="0.3">
      <c r="A51" s="40">
        <v>42758</v>
      </c>
      <c r="B51" s="22" t="s">
        <v>69</v>
      </c>
      <c r="C51" s="19" t="s">
        <v>70</v>
      </c>
      <c r="D51" s="22" t="s">
        <v>71</v>
      </c>
      <c r="E51" s="23">
        <v>85.56</v>
      </c>
      <c r="F51" s="50">
        <f t="shared" si="0"/>
        <v>103.52760000000001</v>
      </c>
      <c r="G51" s="19" t="s">
        <v>14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05" customHeight="1" x14ac:dyDescent="0.3">
      <c r="A52" s="40">
        <v>42761</v>
      </c>
      <c r="B52" s="22" t="s">
        <v>15</v>
      </c>
      <c r="C52" s="19" t="s">
        <v>16</v>
      </c>
      <c r="D52" s="22" t="s">
        <v>17</v>
      </c>
      <c r="E52" s="23">
        <v>36</v>
      </c>
      <c r="F52" s="50">
        <f t="shared" si="0"/>
        <v>43.56</v>
      </c>
      <c r="G52" s="19" t="s">
        <v>18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05" customHeight="1" x14ac:dyDescent="0.3">
      <c r="A53" s="40">
        <v>42761</v>
      </c>
      <c r="B53" s="22" t="s">
        <v>15</v>
      </c>
      <c r="C53" s="19" t="s">
        <v>16</v>
      </c>
      <c r="D53" s="22" t="s">
        <v>72</v>
      </c>
      <c r="E53" s="23">
        <v>76.5</v>
      </c>
      <c r="F53" s="50">
        <f t="shared" si="0"/>
        <v>92.564999999999998</v>
      </c>
      <c r="G53" s="19" t="s">
        <v>18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05" customHeight="1" x14ac:dyDescent="0.3">
      <c r="A54" s="40">
        <v>42761</v>
      </c>
      <c r="B54" s="22" t="s">
        <v>15</v>
      </c>
      <c r="C54" s="19" t="s">
        <v>16</v>
      </c>
      <c r="D54" s="22" t="s">
        <v>72</v>
      </c>
      <c r="E54" s="23">
        <v>16</v>
      </c>
      <c r="F54" s="50">
        <f t="shared" si="0"/>
        <v>19.36</v>
      </c>
      <c r="G54" s="19" t="s">
        <v>18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05" customHeight="1" x14ac:dyDescent="0.3">
      <c r="A55" s="40">
        <v>42761</v>
      </c>
      <c r="B55" s="22" t="s">
        <v>32</v>
      </c>
      <c r="C55" s="19" t="s">
        <v>33</v>
      </c>
      <c r="D55" s="22" t="s">
        <v>73</v>
      </c>
      <c r="E55" s="23">
        <v>115.5</v>
      </c>
      <c r="F55" s="50">
        <f t="shared" si="0"/>
        <v>139.755</v>
      </c>
      <c r="G55" s="19" t="s">
        <v>14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05" customHeight="1" x14ac:dyDescent="0.3">
      <c r="A56" s="40">
        <v>42761</v>
      </c>
      <c r="B56" s="22" t="s">
        <v>74</v>
      </c>
      <c r="C56" s="19" t="s">
        <v>75</v>
      </c>
      <c r="D56" s="22" t="s">
        <v>76</v>
      </c>
      <c r="E56" s="23">
        <v>1815</v>
      </c>
      <c r="F56" s="50">
        <f t="shared" si="0"/>
        <v>2196.15</v>
      </c>
      <c r="G56" s="19" t="s">
        <v>14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05" customHeight="1" x14ac:dyDescent="0.3">
      <c r="A57" s="40">
        <v>42762</v>
      </c>
      <c r="B57" s="22" t="s">
        <v>77</v>
      </c>
      <c r="C57" s="19" t="s">
        <v>316</v>
      </c>
      <c r="D57" s="22" t="s">
        <v>78</v>
      </c>
      <c r="E57" s="23">
        <v>500</v>
      </c>
      <c r="F57" s="50">
        <f t="shared" si="0"/>
        <v>605</v>
      </c>
      <c r="G57" s="19" t="s">
        <v>18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05" customHeight="1" x14ac:dyDescent="0.3">
      <c r="A58" s="40">
        <v>42762</v>
      </c>
      <c r="B58" s="22" t="s">
        <v>79</v>
      </c>
      <c r="C58" s="19" t="s">
        <v>317</v>
      </c>
      <c r="D58" s="22" t="s">
        <v>78</v>
      </c>
      <c r="E58" s="23">
        <v>500</v>
      </c>
      <c r="F58" s="50">
        <f t="shared" si="0"/>
        <v>605</v>
      </c>
      <c r="G58" s="19" t="s">
        <v>18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3">
      <c r="A59" s="40">
        <v>42762</v>
      </c>
      <c r="B59" s="22" t="s">
        <v>80</v>
      </c>
      <c r="C59" s="19" t="s">
        <v>318</v>
      </c>
      <c r="D59" s="22" t="s">
        <v>78</v>
      </c>
      <c r="E59" s="23">
        <v>625</v>
      </c>
      <c r="F59" s="50">
        <f t="shared" si="0"/>
        <v>756.25</v>
      </c>
      <c r="G59" s="19" t="s">
        <v>18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3">
      <c r="A60" s="40">
        <v>42762</v>
      </c>
      <c r="B60" s="22" t="s">
        <v>81</v>
      </c>
      <c r="C60" s="19" t="s">
        <v>319</v>
      </c>
      <c r="D60" s="22" t="s">
        <v>78</v>
      </c>
      <c r="E60" s="23">
        <v>375</v>
      </c>
      <c r="F60" s="50">
        <f t="shared" si="0"/>
        <v>453.75</v>
      </c>
      <c r="G60" s="19" t="s">
        <v>18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3">
      <c r="A61" s="40">
        <v>42762</v>
      </c>
      <c r="B61" s="22" t="s">
        <v>82</v>
      </c>
      <c r="C61" s="19" t="s">
        <v>320</v>
      </c>
      <c r="D61" s="22" t="s">
        <v>83</v>
      </c>
      <c r="E61" s="23">
        <v>225</v>
      </c>
      <c r="F61" s="50">
        <f t="shared" si="0"/>
        <v>272.25</v>
      </c>
      <c r="G61" s="19" t="s">
        <v>18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05" customHeight="1" x14ac:dyDescent="0.3">
      <c r="A62" s="40">
        <v>42762</v>
      </c>
      <c r="B62" s="22" t="s">
        <v>84</v>
      </c>
      <c r="C62" s="19" t="s">
        <v>321</v>
      </c>
      <c r="D62" s="22" t="s">
        <v>78</v>
      </c>
      <c r="E62" s="23">
        <v>250</v>
      </c>
      <c r="F62" s="50">
        <f t="shared" si="0"/>
        <v>302.5</v>
      </c>
      <c r="G62" s="19" t="s">
        <v>18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05" customHeight="1" x14ac:dyDescent="0.3">
      <c r="A63" s="40">
        <v>42762</v>
      </c>
      <c r="B63" s="22" t="s">
        <v>85</v>
      </c>
      <c r="C63" s="19" t="s">
        <v>322</v>
      </c>
      <c r="D63" s="22" t="s">
        <v>78</v>
      </c>
      <c r="E63" s="23">
        <v>250</v>
      </c>
      <c r="F63" s="50">
        <f t="shared" si="0"/>
        <v>302.5</v>
      </c>
      <c r="G63" s="19" t="s">
        <v>18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3">
      <c r="A64" s="40">
        <v>42762</v>
      </c>
      <c r="B64" s="22" t="s">
        <v>86</v>
      </c>
      <c r="C64" s="19" t="s">
        <v>323</v>
      </c>
      <c r="D64" s="22" t="s">
        <v>78</v>
      </c>
      <c r="E64" s="23">
        <v>125</v>
      </c>
      <c r="F64" s="50">
        <f t="shared" si="0"/>
        <v>151.25</v>
      </c>
      <c r="G64" s="19" t="s">
        <v>18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05" customHeight="1" x14ac:dyDescent="0.3">
      <c r="A65" s="40">
        <v>42762</v>
      </c>
      <c r="B65" s="22" t="s">
        <v>87</v>
      </c>
      <c r="C65" s="19" t="s">
        <v>324</v>
      </c>
      <c r="D65" s="22" t="s">
        <v>88</v>
      </c>
      <c r="E65" s="23">
        <v>180</v>
      </c>
      <c r="F65" s="50">
        <f t="shared" si="0"/>
        <v>217.79999999999998</v>
      </c>
      <c r="G65" s="19" t="s">
        <v>18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3">
      <c r="A66" s="40">
        <v>42762</v>
      </c>
      <c r="B66" s="22" t="s">
        <v>89</v>
      </c>
      <c r="C66" s="19" t="s">
        <v>325</v>
      </c>
      <c r="D66" s="22" t="s">
        <v>78</v>
      </c>
      <c r="E66" s="23">
        <v>250</v>
      </c>
      <c r="F66" s="50">
        <f t="shared" si="0"/>
        <v>302.5</v>
      </c>
      <c r="G66" s="19" t="s">
        <v>18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3">
      <c r="A67" s="40">
        <v>42762</v>
      </c>
      <c r="B67" s="22" t="s">
        <v>90</v>
      </c>
      <c r="C67" s="19" t="s">
        <v>326</v>
      </c>
      <c r="D67" s="22" t="s">
        <v>83</v>
      </c>
      <c r="E67" s="23">
        <v>300</v>
      </c>
      <c r="F67" s="50">
        <f t="shared" si="0"/>
        <v>363</v>
      </c>
      <c r="G67" s="19" t="s">
        <v>18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3">
      <c r="A68" s="40">
        <v>42762</v>
      </c>
      <c r="B68" s="22" t="s">
        <v>91</v>
      </c>
      <c r="C68" s="19" t="s">
        <v>327</v>
      </c>
      <c r="D68" s="22" t="s">
        <v>83</v>
      </c>
      <c r="E68" s="23">
        <v>75</v>
      </c>
      <c r="F68" s="50">
        <f t="shared" si="0"/>
        <v>90.75</v>
      </c>
      <c r="G68" s="19" t="s">
        <v>18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3">
      <c r="A69" s="40">
        <v>42762</v>
      </c>
      <c r="B69" s="22" t="s">
        <v>92</v>
      </c>
      <c r="C69" s="19" t="s">
        <v>328</v>
      </c>
      <c r="D69" s="22" t="s">
        <v>93</v>
      </c>
      <c r="E69" s="23">
        <v>75</v>
      </c>
      <c r="F69" s="50">
        <f t="shared" si="0"/>
        <v>90.75</v>
      </c>
      <c r="G69" s="19" t="s">
        <v>18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3">
      <c r="A70" s="40">
        <v>42762</v>
      </c>
      <c r="B70" s="22" t="s">
        <v>94</v>
      </c>
      <c r="C70" s="19" t="s">
        <v>329</v>
      </c>
      <c r="D70" s="22" t="s">
        <v>78</v>
      </c>
      <c r="E70" s="23">
        <v>125</v>
      </c>
      <c r="F70" s="50">
        <f t="shared" si="0"/>
        <v>151.25</v>
      </c>
      <c r="G70" s="19" t="s">
        <v>18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3">
      <c r="A71" s="40">
        <v>42762</v>
      </c>
      <c r="B71" s="22" t="s">
        <v>95</v>
      </c>
      <c r="C71" s="19" t="s">
        <v>330</v>
      </c>
      <c r="D71" s="22" t="s">
        <v>78</v>
      </c>
      <c r="E71" s="23">
        <v>500</v>
      </c>
      <c r="F71" s="50">
        <f t="shared" si="0"/>
        <v>605</v>
      </c>
      <c r="G71" s="19" t="s">
        <v>18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3">
      <c r="A72" s="40">
        <v>42762</v>
      </c>
      <c r="B72" s="22" t="s">
        <v>96</v>
      </c>
      <c r="C72" s="19" t="s">
        <v>331</v>
      </c>
      <c r="D72" s="22" t="s">
        <v>78</v>
      </c>
      <c r="E72" s="23">
        <v>250</v>
      </c>
      <c r="F72" s="50">
        <f t="shared" si="0"/>
        <v>302.5</v>
      </c>
      <c r="G72" s="19" t="s">
        <v>18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3">
      <c r="A73" s="40">
        <v>42762</v>
      </c>
      <c r="B73" s="22" t="s">
        <v>97</v>
      </c>
      <c r="C73" s="19" t="s">
        <v>332</v>
      </c>
      <c r="D73" s="22" t="s">
        <v>78</v>
      </c>
      <c r="E73" s="23">
        <v>500</v>
      </c>
      <c r="F73" s="50">
        <f t="shared" si="0"/>
        <v>605</v>
      </c>
      <c r="G73" s="19" t="s">
        <v>18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3">
      <c r="A74" s="40">
        <v>42762</v>
      </c>
      <c r="B74" s="22" t="s">
        <v>98</v>
      </c>
      <c r="C74" s="19" t="s">
        <v>333</v>
      </c>
      <c r="D74" s="22" t="s">
        <v>88</v>
      </c>
      <c r="E74" s="23">
        <v>120</v>
      </c>
      <c r="F74" s="50">
        <f t="shared" si="0"/>
        <v>145.19999999999999</v>
      </c>
      <c r="G74" s="19" t="s">
        <v>18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3">
      <c r="A75" s="40">
        <v>42762</v>
      </c>
      <c r="B75" s="22" t="s">
        <v>99</v>
      </c>
      <c r="C75" s="19" t="s">
        <v>334</v>
      </c>
      <c r="D75" s="22" t="s">
        <v>78</v>
      </c>
      <c r="E75" s="23">
        <v>375</v>
      </c>
      <c r="F75" s="50">
        <f t="shared" si="0"/>
        <v>453.75</v>
      </c>
      <c r="G75" s="19" t="s">
        <v>18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3">
      <c r="A76" s="40">
        <v>42762</v>
      </c>
      <c r="B76" s="22" t="s">
        <v>100</v>
      </c>
      <c r="C76" s="19" t="s">
        <v>335</v>
      </c>
      <c r="D76" s="22" t="s">
        <v>88</v>
      </c>
      <c r="E76" s="23">
        <v>180</v>
      </c>
      <c r="F76" s="50">
        <f t="shared" si="0"/>
        <v>217.79999999999998</v>
      </c>
      <c r="G76" s="19" t="s">
        <v>18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3">
      <c r="A77" s="40">
        <v>42762</v>
      </c>
      <c r="B77" s="22" t="s">
        <v>101</v>
      </c>
      <c r="C77" s="19" t="s">
        <v>336</v>
      </c>
      <c r="D77" s="22" t="s">
        <v>78</v>
      </c>
      <c r="E77" s="23">
        <v>375</v>
      </c>
      <c r="F77" s="50">
        <f t="shared" si="0"/>
        <v>453.75</v>
      </c>
      <c r="G77" s="19" t="s">
        <v>18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3">
      <c r="A78" s="40">
        <v>42762</v>
      </c>
      <c r="B78" s="22" t="s">
        <v>102</v>
      </c>
      <c r="C78" s="19" t="s">
        <v>337</v>
      </c>
      <c r="D78" s="22" t="s">
        <v>83</v>
      </c>
      <c r="E78" s="23">
        <v>375</v>
      </c>
      <c r="F78" s="50">
        <f t="shared" si="0"/>
        <v>453.75</v>
      </c>
      <c r="G78" s="19" t="s">
        <v>18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3">
      <c r="A79" s="40">
        <v>42762</v>
      </c>
      <c r="B79" s="22" t="s">
        <v>103</v>
      </c>
      <c r="C79" s="19" t="s">
        <v>338</v>
      </c>
      <c r="D79" s="22" t="s">
        <v>104</v>
      </c>
      <c r="E79" s="23">
        <v>5940</v>
      </c>
      <c r="F79" s="50">
        <f t="shared" si="0"/>
        <v>7187.4</v>
      </c>
      <c r="G79" s="19" t="s">
        <v>18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3">
      <c r="A80" s="40">
        <v>42762</v>
      </c>
      <c r="B80" s="22" t="s">
        <v>105</v>
      </c>
      <c r="C80" s="19" t="s">
        <v>339</v>
      </c>
      <c r="D80" s="22" t="s">
        <v>106</v>
      </c>
      <c r="E80" s="23">
        <v>300</v>
      </c>
      <c r="F80" s="50">
        <f t="shared" ref="F80:F143" si="1">SUM(E80*1.21)</f>
        <v>363</v>
      </c>
      <c r="G80" s="19" t="s">
        <v>18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x14ac:dyDescent="0.3">
      <c r="A81" s="40">
        <v>42762</v>
      </c>
      <c r="B81" s="22" t="s">
        <v>107</v>
      </c>
      <c r="C81" s="19" t="s">
        <v>340</v>
      </c>
      <c r="D81" s="22" t="s">
        <v>83</v>
      </c>
      <c r="E81" s="23">
        <v>225</v>
      </c>
      <c r="F81" s="50">
        <f t="shared" si="1"/>
        <v>272.25</v>
      </c>
      <c r="G81" s="19" t="s">
        <v>18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x14ac:dyDescent="0.3">
      <c r="A82" s="40">
        <v>42762</v>
      </c>
      <c r="B82" s="22" t="s">
        <v>108</v>
      </c>
      <c r="C82" s="19" t="s">
        <v>341</v>
      </c>
      <c r="D82" s="22" t="s">
        <v>83</v>
      </c>
      <c r="E82" s="23">
        <v>300</v>
      </c>
      <c r="F82" s="50">
        <f t="shared" si="1"/>
        <v>363</v>
      </c>
      <c r="G82" s="19" t="s">
        <v>18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3">
      <c r="A83" s="40">
        <v>42762</v>
      </c>
      <c r="B83" s="22" t="s">
        <v>109</v>
      </c>
      <c r="C83" s="19" t="s">
        <v>342</v>
      </c>
      <c r="D83" s="22" t="s">
        <v>106</v>
      </c>
      <c r="E83" s="23">
        <v>300</v>
      </c>
      <c r="F83" s="50">
        <f t="shared" si="1"/>
        <v>363</v>
      </c>
      <c r="G83" s="19" t="s">
        <v>18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3">
      <c r="A84" s="40">
        <v>42762</v>
      </c>
      <c r="B84" s="22" t="s">
        <v>110</v>
      </c>
      <c r="C84" s="19" t="s">
        <v>343</v>
      </c>
      <c r="D84" s="22" t="s">
        <v>88</v>
      </c>
      <c r="E84" s="23">
        <v>60</v>
      </c>
      <c r="F84" s="50">
        <f t="shared" si="1"/>
        <v>72.599999999999994</v>
      </c>
      <c r="G84" s="19" t="s">
        <v>18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x14ac:dyDescent="0.3">
      <c r="A85" s="40">
        <v>42762</v>
      </c>
      <c r="B85" s="22" t="s">
        <v>111</v>
      </c>
      <c r="C85" s="19" t="s">
        <v>344</v>
      </c>
      <c r="D85" s="22" t="s">
        <v>88</v>
      </c>
      <c r="E85" s="23">
        <v>120</v>
      </c>
      <c r="F85" s="50">
        <f t="shared" si="1"/>
        <v>145.19999999999999</v>
      </c>
      <c r="G85" s="19" t="s">
        <v>18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3">
      <c r="A86" s="40">
        <v>42762</v>
      </c>
      <c r="B86" s="22" t="s">
        <v>112</v>
      </c>
      <c r="C86" s="19" t="s">
        <v>113</v>
      </c>
      <c r="D86" s="22" t="s">
        <v>114</v>
      </c>
      <c r="E86" s="23">
        <v>281.16000000000003</v>
      </c>
      <c r="F86" s="50">
        <f t="shared" si="1"/>
        <v>340.20359999999999</v>
      </c>
      <c r="G86" s="19" t="s">
        <v>18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x14ac:dyDescent="0.3">
      <c r="A87" s="40">
        <v>42762</v>
      </c>
      <c r="B87" s="22" t="s">
        <v>115</v>
      </c>
      <c r="C87" s="19" t="s">
        <v>116</v>
      </c>
      <c r="D87" s="22" t="s">
        <v>83</v>
      </c>
      <c r="E87" s="23">
        <v>300</v>
      </c>
      <c r="F87" s="50">
        <f t="shared" si="1"/>
        <v>363</v>
      </c>
      <c r="G87" s="19" t="s">
        <v>18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x14ac:dyDescent="0.3">
      <c r="A88" s="40">
        <v>42762</v>
      </c>
      <c r="B88" s="22" t="s">
        <v>117</v>
      </c>
      <c r="C88" s="19" t="s">
        <v>118</v>
      </c>
      <c r="D88" s="22" t="s">
        <v>93</v>
      </c>
      <c r="E88" s="23">
        <v>300</v>
      </c>
      <c r="F88" s="50">
        <f t="shared" si="1"/>
        <v>363</v>
      </c>
      <c r="G88" s="19" t="s">
        <v>18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x14ac:dyDescent="0.3">
      <c r="A89" s="40">
        <v>42766</v>
      </c>
      <c r="B89" s="22" t="s">
        <v>119</v>
      </c>
      <c r="C89" s="19" t="s">
        <v>120</v>
      </c>
      <c r="D89" s="22" t="s">
        <v>121</v>
      </c>
      <c r="E89" s="23">
        <v>4000</v>
      </c>
      <c r="F89" s="50">
        <f t="shared" si="1"/>
        <v>4840</v>
      </c>
      <c r="G89" s="19" t="s">
        <v>18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x14ac:dyDescent="0.3">
      <c r="A90" s="59">
        <v>42767</v>
      </c>
      <c r="B90" s="18" t="s">
        <v>280</v>
      </c>
      <c r="C90" s="20" t="s">
        <v>310</v>
      </c>
      <c r="D90" s="56" t="s">
        <v>285</v>
      </c>
      <c r="E90" s="23">
        <v>1200</v>
      </c>
      <c r="F90" s="50">
        <f t="shared" si="1"/>
        <v>1452</v>
      </c>
      <c r="G90" s="19" t="s">
        <v>18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3">
      <c r="A91" s="40">
        <v>42769</v>
      </c>
      <c r="B91" s="22" t="s">
        <v>47</v>
      </c>
      <c r="C91" s="19" t="s">
        <v>48</v>
      </c>
      <c r="D91" s="22" t="s">
        <v>122</v>
      </c>
      <c r="E91" s="23">
        <v>315.70999999999998</v>
      </c>
      <c r="F91" s="50">
        <f t="shared" si="1"/>
        <v>382.00909999999999</v>
      </c>
      <c r="G91" s="19" t="s">
        <v>14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3">
      <c r="A92" s="40">
        <v>42769</v>
      </c>
      <c r="B92" s="22" t="s">
        <v>123</v>
      </c>
      <c r="C92" s="19" t="s">
        <v>124</v>
      </c>
      <c r="D92" s="22" t="s">
        <v>125</v>
      </c>
      <c r="E92" s="23">
        <v>-660</v>
      </c>
      <c r="F92" s="50">
        <f t="shared" si="1"/>
        <v>-798.6</v>
      </c>
      <c r="G92" s="19" t="s">
        <v>18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x14ac:dyDescent="0.3">
      <c r="A93" s="40">
        <v>42769</v>
      </c>
      <c r="B93" s="22" t="s">
        <v>119</v>
      </c>
      <c r="C93" s="19" t="s">
        <v>120</v>
      </c>
      <c r="D93" s="22" t="s">
        <v>126</v>
      </c>
      <c r="E93" s="23">
        <v>10000</v>
      </c>
      <c r="F93" s="50">
        <f t="shared" si="1"/>
        <v>12100</v>
      </c>
      <c r="G93" s="19" t="s">
        <v>18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x14ac:dyDescent="0.3">
      <c r="A94" s="40">
        <v>42769</v>
      </c>
      <c r="B94" s="22" t="s">
        <v>127</v>
      </c>
      <c r="C94" s="19" t="s">
        <v>128</v>
      </c>
      <c r="D94" s="22" t="s">
        <v>129</v>
      </c>
      <c r="E94" s="23">
        <v>1234.28</v>
      </c>
      <c r="F94" s="50">
        <f t="shared" si="1"/>
        <v>1493.4787999999999</v>
      </c>
      <c r="G94" s="19" t="s">
        <v>14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x14ac:dyDescent="0.3">
      <c r="A95" s="40">
        <v>42769</v>
      </c>
      <c r="B95" s="22" t="s">
        <v>59</v>
      </c>
      <c r="C95" s="19" t="s">
        <v>60</v>
      </c>
      <c r="D95" s="22" t="s">
        <v>130</v>
      </c>
      <c r="E95" s="23">
        <v>-1875</v>
      </c>
      <c r="F95" s="50">
        <f t="shared" si="1"/>
        <v>-2268.75</v>
      </c>
      <c r="G95" s="19" t="s">
        <v>18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3">
      <c r="A96" s="40">
        <v>42772</v>
      </c>
      <c r="B96" s="22" t="s">
        <v>131</v>
      </c>
      <c r="C96" s="19" t="s">
        <v>132</v>
      </c>
      <c r="D96" s="22" t="s">
        <v>133</v>
      </c>
      <c r="E96" s="23">
        <v>400</v>
      </c>
      <c r="F96" s="50">
        <f t="shared" si="1"/>
        <v>484</v>
      </c>
      <c r="G96" s="19" t="s">
        <v>18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x14ac:dyDescent="0.3">
      <c r="A97" s="40">
        <v>42772</v>
      </c>
      <c r="B97" s="22" t="s">
        <v>134</v>
      </c>
      <c r="C97" s="19" t="s">
        <v>135</v>
      </c>
      <c r="D97" s="22" t="s">
        <v>136</v>
      </c>
      <c r="E97" s="23">
        <v>1800</v>
      </c>
      <c r="F97" s="50">
        <f t="shared" si="1"/>
        <v>2178</v>
      </c>
      <c r="G97" s="19" t="s">
        <v>18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x14ac:dyDescent="0.3">
      <c r="A98" s="40">
        <v>42772</v>
      </c>
      <c r="B98" s="22" t="s">
        <v>27</v>
      </c>
      <c r="C98" s="19" t="s">
        <v>28</v>
      </c>
      <c r="D98" s="22" t="s">
        <v>29</v>
      </c>
      <c r="E98" s="23">
        <v>467.2</v>
      </c>
      <c r="F98" s="50">
        <f t="shared" si="1"/>
        <v>565.31200000000001</v>
      </c>
      <c r="G98" s="19" t="s">
        <v>18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x14ac:dyDescent="0.3">
      <c r="A99" s="40">
        <v>42773</v>
      </c>
      <c r="B99" s="22" t="s">
        <v>32</v>
      </c>
      <c r="C99" s="19" t="s">
        <v>33</v>
      </c>
      <c r="D99" s="22" t="s">
        <v>137</v>
      </c>
      <c r="E99" s="23">
        <v>75.34</v>
      </c>
      <c r="F99" s="50">
        <f t="shared" si="1"/>
        <v>91.1614</v>
      </c>
      <c r="G99" s="19" t="s">
        <v>14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x14ac:dyDescent="0.3">
      <c r="A100" s="40">
        <v>42776</v>
      </c>
      <c r="B100" s="22" t="s">
        <v>138</v>
      </c>
      <c r="C100" s="19" t="s">
        <v>345</v>
      </c>
      <c r="D100" s="22" t="s">
        <v>139</v>
      </c>
      <c r="E100" s="23">
        <v>1166.8800000000001</v>
      </c>
      <c r="F100" s="50">
        <f t="shared" si="1"/>
        <v>1411.9248</v>
      </c>
      <c r="G100" s="19" t="s">
        <v>14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3">
      <c r="A101" s="40">
        <v>42776</v>
      </c>
      <c r="B101" s="22" t="s">
        <v>140</v>
      </c>
      <c r="C101" s="19" t="s">
        <v>346</v>
      </c>
      <c r="D101" s="22" t="s">
        <v>141</v>
      </c>
      <c r="E101" s="23">
        <v>125</v>
      </c>
      <c r="F101" s="50">
        <f t="shared" si="1"/>
        <v>151.25</v>
      </c>
      <c r="G101" s="19" t="s">
        <v>18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3">
      <c r="A102" s="40">
        <v>42776</v>
      </c>
      <c r="B102" s="22" t="s">
        <v>47</v>
      </c>
      <c r="C102" s="19" t="s">
        <v>48</v>
      </c>
      <c r="D102" s="22" t="s">
        <v>142</v>
      </c>
      <c r="E102" s="23">
        <v>330.8</v>
      </c>
      <c r="F102" s="50">
        <f t="shared" si="1"/>
        <v>400.26800000000003</v>
      </c>
      <c r="G102" s="19" t="s">
        <v>18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3">
      <c r="A103" s="40">
        <v>42776</v>
      </c>
      <c r="B103" s="22" t="s">
        <v>11</v>
      </c>
      <c r="C103" s="19" t="s">
        <v>12</v>
      </c>
      <c r="D103" s="22" t="s">
        <v>143</v>
      </c>
      <c r="E103" s="23">
        <v>64</v>
      </c>
      <c r="F103" s="50">
        <f t="shared" si="1"/>
        <v>77.44</v>
      </c>
      <c r="G103" s="19" t="s">
        <v>14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3">
      <c r="A104" s="40">
        <v>42776</v>
      </c>
      <c r="B104" s="22" t="s">
        <v>144</v>
      </c>
      <c r="C104" s="19" t="s">
        <v>145</v>
      </c>
      <c r="D104" s="22" t="s">
        <v>146</v>
      </c>
      <c r="E104" s="23">
        <v>2238.1799999999998</v>
      </c>
      <c r="F104" s="50">
        <f t="shared" si="1"/>
        <v>2708.1977999999999</v>
      </c>
      <c r="G104" s="19" t="s">
        <v>18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3">
      <c r="A105" s="59">
        <v>42781</v>
      </c>
      <c r="B105" s="44" t="s">
        <v>303</v>
      </c>
      <c r="C105" s="45" t="s">
        <v>304</v>
      </c>
      <c r="D105" s="49" t="s">
        <v>305</v>
      </c>
      <c r="E105" s="23">
        <v>500</v>
      </c>
      <c r="F105" s="50">
        <f t="shared" si="1"/>
        <v>605</v>
      </c>
      <c r="G105" s="19" t="s">
        <v>18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3">
      <c r="A106" s="40">
        <v>42782</v>
      </c>
      <c r="B106" s="22" t="s">
        <v>15</v>
      </c>
      <c r="C106" s="19" t="s">
        <v>16</v>
      </c>
      <c r="D106" s="22" t="s">
        <v>17</v>
      </c>
      <c r="E106" s="23">
        <v>12</v>
      </c>
      <c r="F106" s="50">
        <f t="shared" si="1"/>
        <v>14.52</v>
      </c>
      <c r="G106" s="19" t="s">
        <v>18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3">
      <c r="A107" s="40">
        <v>42782</v>
      </c>
      <c r="B107" s="22" t="s">
        <v>131</v>
      </c>
      <c r="C107" s="19" t="s">
        <v>132</v>
      </c>
      <c r="D107" s="22" t="s">
        <v>147</v>
      </c>
      <c r="E107" s="23">
        <v>500</v>
      </c>
      <c r="F107" s="50">
        <f t="shared" si="1"/>
        <v>605</v>
      </c>
      <c r="G107" s="19" t="s">
        <v>18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3">
      <c r="A108" s="40">
        <v>42782</v>
      </c>
      <c r="B108" s="22" t="s">
        <v>11</v>
      </c>
      <c r="C108" s="19" t="s">
        <v>12</v>
      </c>
      <c r="D108" s="22" t="s">
        <v>148</v>
      </c>
      <c r="E108" s="23">
        <v>3606.68</v>
      </c>
      <c r="F108" s="50">
        <f t="shared" si="1"/>
        <v>4364.0827999999992</v>
      </c>
      <c r="G108" s="19" t="s">
        <v>18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3">
      <c r="A109" s="40">
        <v>42782</v>
      </c>
      <c r="B109" s="22" t="s">
        <v>112</v>
      </c>
      <c r="C109" s="19" t="s">
        <v>113</v>
      </c>
      <c r="D109" s="22" t="s">
        <v>149</v>
      </c>
      <c r="E109" s="23">
        <v>1660</v>
      </c>
      <c r="F109" s="50">
        <f t="shared" si="1"/>
        <v>2008.6</v>
      </c>
      <c r="G109" s="19" t="s">
        <v>18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3">
      <c r="A110" s="40">
        <v>42782</v>
      </c>
      <c r="B110" s="22" t="s">
        <v>150</v>
      </c>
      <c r="C110" s="19" t="s">
        <v>151</v>
      </c>
      <c r="D110" s="22" t="s">
        <v>152</v>
      </c>
      <c r="E110" s="23">
        <v>1860</v>
      </c>
      <c r="F110" s="50">
        <f t="shared" si="1"/>
        <v>2250.6</v>
      </c>
      <c r="G110" s="19" t="s">
        <v>14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x14ac:dyDescent="0.3">
      <c r="A111" s="40">
        <v>42787</v>
      </c>
      <c r="B111" s="22" t="s">
        <v>153</v>
      </c>
      <c r="C111" s="19" t="s">
        <v>154</v>
      </c>
      <c r="D111" s="22" t="s">
        <v>155</v>
      </c>
      <c r="E111" s="23">
        <v>2664.22</v>
      </c>
      <c r="F111" s="50">
        <f t="shared" si="1"/>
        <v>3223.7061999999996</v>
      </c>
      <c r="G111" s="19" t="s">
        <v>18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3">
      <c r="A112" s="40">
        <v>42787</v>
      </c>
      <c r="B112" s="22" t="s">
        <v>156</v>
      </c>
      <c r="C112" s="19" t="s">
        <v>157</v>
      </c>
      <c r="D112" s="22" t="s">
        <v>158</v>
      </c>
      <c r="E112" s="23">
        <v>1286.8800000000001</v>
      </c>
      <c r="F112" s="50">
        <f t="shared" si="1"/>
        <v>1557.1248000000001</v>
      </c>
      <c r="G112" s="19" t="s">
        <v>14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3">
      <c r="A113" s="40">
        <v>42787</v>
      </c>
      <c r="B113" s="22" t="s">
        <v>159</v>
      </c>
      <c r="C113" s="19" t="s">
        <v>160</v>
      </c>
      <c r="D113" s="22" t="s">
        <v>161</v>
      </c>
      <c r="E113" s="23">
        <v>-250.8</v>
      </c>
      <c r="F113" s="50">
        <f t="shared" si="1"/>
        <v>-303.46800000000002</v>
      </c>
      <c r="G113" s="19" t="s">
        <v>14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x14ac:dyDescent="0.3">
      <c r="A114" s="40">
        <v>42787</v>
      </c>
      <c r="B114" s="22" t="s">
        <v>162</v>
      </c>
      <c r="C114" s="19" t="s">
        <v>163</v>
      </c>
      <c r="D114" s="22" t="s">
        <v>164</v>
      </c>
      <c r="E114" s="23">
        <v>213.02</v>
      </c>
      <c r="F114" s="50">
        <f t="shared" si="1"/>
        <v>257.75420000000003</v>
      </c>
      <c r="G114" s="19" t="s">
        <v>14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x14ac:dyDescent="0.3">
      <c r="A115" s="40">
        <v>42788</v>
      </c>
      <c r="B115" s="22" t="s">
        <v>165</v>
      </c>
      <c r="C115" s="19" t="s">
        <v>166</v>
      </c>
      <c r="D115" s="22" t="s">
        <v>167</v>
      </c>
      <c r="E115" s="23">
        <v>447.01</v>
      </c>
      <c r="F115" s="50">
        <f t="shared" si="1"/>
        <v>540.88209999999992</v>
      </c>
      <c r="G115" s="19" t="s">
        <v>18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05" customHeight="1" x14ac:dyDescent="0.3">
      <c r="A116" s="40">
        <v>42789</v>
      </c>
      <c r="B116" s="22" t="s">
        <v>168</v>
      </c>
      <c r="C116" s="19" t="s">
        <v>169</v>
      </c>
      <c r="D116" s="22" t="s">
        <v>170</v>
      </c>
      <c r="E116" s="23">
        <v>592</v>
      </c>
      <c r="F116" s="50">
        <f t="shared" si="1"/>
        <v>716.31999999999994</v>
      </c>
      <c r="G116" s="19" t="s">
        <v>14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3">
      <c r="A117" s="40">
        <v>42790</v>
      </c>
      <c r="B117" s="22" t="s">
        <v>171</v>
      </c>
      <c r="C117" s="19" t="s">
        <v>172</v>
      </c>
      <c r="D117" s="22" t="s">
        <v>173</v>
      </c>
      <c r="E117" s="23">
        <v>13615.4</v>
      </c>
      <c r="F117" s="50">
        <f t="shared" si="1"/>
        <v>16474.633999999998</v>
      </c>
      <c r="G117" s="19" t="s">
        <v>14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x14ac:dyDescent="0.3">
      <c r="A118" s="40">
        <v>42790</v>
      </c>
      <c r="B118" s="22" t="s">
        <v>162</v>
      </c>
      <c r="C118" s="19" t="s">
        <v>163</v>
      </c>
      <c r="D118" s="22" t="s">
        <v>174</v>
      </c>
      <c r="E118" s="23">
        <v>57.08</v>
      </c>
      <c r="F118" s="50">
        <f t="shared" si="1"/>
        <v>69.066800000000001</v>
      </c>
      <c r="G118" s="19" t="s">
        <v>14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x14ac:dyDescent="0.3">
      <c r="A119" s="40">
        <v>42790</v>
      </c>
      <c r="B119" s="22" t="s">
        <v>175</v>
      </c>
      <c r="C119" s="19" t="s">
        <v>176</v>
      </c>
      <c r="D119" s="22" t="s">
        <v>177</v>
      </c>
      <c r="E119" s="23">
        <v>233.5</v>
      </c>
      <c r="F119" s="50">
        <f t="shared" si="1"/>
        <v>282.53499999999997</v>
      </c>
      <c r="G119" s="19" t="s">
        <v>14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x14ac:dyDescent="0.3">
      <c r="A120" s="40">
        <v>42793</v>
      </c>
      <c r="B120" s="22" t="s">
        <v>178</v>
      </c>
      <c r="C120" s="19" t="s">
        <v>347</v>
      </c>
      <c r="D120" s="22" t="s">
        <v>179</v>
      </c>
      <c r="E120" s="23">
        <v>798</v>
      </c>
      <c r="F120" s="50">
        <f t="shared" si="1"/>
        <v>965.57999999999993</v>
      </c>
      <c r="G120" s="19" t="s">
        <v>14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3">
      <c r="A121" s="40">
        <v>42795</v>
      </c>
      <c r="B121" s="18" t="s">
        <v>280</v>
      </c>
      <c r="C121" s="20" t="s">
        <v>310</v>
      </c>
      <c r="D121" s="56" t="s">
        <v>285</v>
      </c>
      <c r="E121" s="23">
        <v>1200</v>
      </c>
      <c r="F121" s="50">
        <f t="shared" si="1"/>
        <v>1452</v>
      </c>
      <c r="G121" s="19" t="s">
        <v>18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3">
      <c r="A122" s="40">
        <v>42795</v>
      </c>
      <c r="B122" s="22" t="s">
        <v>180</v>
      </c>
      <c r="C122" s="19" t="s">
        <v>181</v>
      </c>
      <c r="D122" s="22" t="s">
        <v>182</v>
      </c>
      <c r="E122" s="23">
        <v>1074.9000000000001</v>
      </c>
      <c r="F122" s="50">
        <f t="shared" si="1"/>
        <v>1300.6290000000001</v>
      </c>
      <c r="G122" s="19" t="s">
        <v>18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3">
      <c r="A123" s="40">
        <v>42795</v>
      </c>
      <c r="B123" s="22" t="s">
        <v>183</v>
      </c>
      <c r="C123" s="19" t="s">
        <v>184</v>
      </c>
      <c r="D123" s="22" t="s">
        <v>185</v>
      </c>
      <c r="E123" s="23">
        <v>200</v>
      </c>
      <c r="F123" s="50">
        <f t="shared" si="1"/>
        <v>242</v>
      </c>
      <c r="G123" s="19" t="s">
        <v>18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3">
      <c r="A124" s="40">
        <v>42795</v>
      </c>
      <c r="B124" s="22" t="s">
        <v>186</v>
      </c>
      <c r="C124" s="19" t="s">
        <v>187</v>
      </c>
      <c r="D124" s="22" t="s">
        <v>188</v>
      </c>
      <c r="E124" s="23">
        <v>4112</v>
      </c>
      <c r="F124" s="50">
        <f t="shared" si="1"/>
        <v>4975.5199999999995</v>
      </c>
      <c r="G124" s="19" t="s">
        <v>18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x14ac:dyDescent="0.3">
      <c r="A125" s="40">
        <v>42797</v>
      </c>
      <c r="B125" s="22" t="s">
        <v>77</v>
      </c>
      <c r="C125" s="19" t="s">
        <v>316</v>
      </c>
      <c r="D125" s="22" t="s">
        <v>78</v>
      </c>
      <c r="E125" s="23">
        <v>375</v>
      </c>
      <c r="F125" s="50">
        <f t="shared" si="1"/>
        <v>453.75</v>
      </c>
      <c r="G125" s="19" t="s">
        <v>18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3">
      <c r="A126" s="40">
        <v>42797</v>
      </c>
      <c r="B126" s="22" t="s">
        <v>85</v>
      </c>
      <c r="C126" s="19" t="s">
        <v>322</v>
      </c>
      <c r="D126" s="22" t="s">
        <v>78</v>
      </c>
      <c r="E126" s="23">
        <v>375</v>
      </c>
      <c r="F126" s="50">
        <f t="shared" si="1"/>
        <v>453.75</v>
      </c>
      <c r="G126" s="19" t="s">
        <v>18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3">
      <c r="A127" s="40">
        <v>42797</v>
      </c>
      <c r="B127" s="22" t="s">
        <v>79</v>
      </c>
      <c r="C127" s="19" t="s">
        <v>317</v>
      </c>
      <c r="D127" s="22" t="s">
        <v>78</v>
      </c>
      <c r="E127" s="23">
        <v>500</v>
      </c>
      <c r="F127" s="50">
        <f t="shared" si="1"/>
        <v>605</v>
      </c>
      <c r="G127" s="19" t="s">
        <v>18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3">
      <c r="A128" s="40">
        <v>42797</v>
      </c>
      <c r="B128" s="22" t="s">
        <v>80</v>
      </c>
      <c r="C128" s="19" t="s">
        <v>318</v>
      </c>
      <c r="D128" s="22" t="s">
        <v>78</v>
      </c>
      <c r="E128" s="23">
        <v>375</v>
      </c>
      <c r="F128" s="50">
        <f t="shared" si="1"/>
        <v>453.75</v>
      </c>
      <c r="G128" s="19" t="s">
        <v>18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3">
      <c r="A129" s="40">
        <v>42797</v>
      </c>
      <c r="B129" s="22" t="s">
        <v>81</v>
      </c>
      <c r="C129" s="19" t="s">
        <v>319</v>
      </c>
      <c r="D129" s="22" t="s">
        <v>78</v>
      </c>
      <c r="E129" s="23">
        <v>250</v>
      </c>
      <c r="F129" s="50">
        <f t="shared" si="1"/>
        <v>302.5</v>
      </c>
      <c r="G129" s="19" t="s">
        <v>18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3">
      <c r="A130" s="40">
        <v>42797</v>
      </c>
      <c r="B130" s="22" t="s">
        <v>82</v>
      </c>
      <c r="C130" s="19" t="s">
        <v>348</v>
      </c>
      <c r="D130" s="22" t="s">
        <v>189</v>
      </c>
      <c r="E130" s="23">
        <v>225</v>
      </c>
      <c r="F130" s="50">
        <f t="shared" si="1"/>
        <v>272.25</v>
      </c>
      <c r="G130" s="19" t="s">
        <v>18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3">
      <c r="A131" s="40">
        <v>42797</v>
      </c>
      <c r="B131" s="22" t="s">
        <v>84</v>
      </c>
      <c r="C131" s="19" t="s">
        <v>321</v>
      </c>
      <c r="D131" s="22" t="s">
        <v>78</v>
      </c>
      <c r="E131" s="23">
        <v>250</v>
      </c>
      <c r="F131" s="50">
        <f t="shared" si="1"/>
        <v>302.5</v>
      </c>
      <c r="G131" s="19" t="s">
        <v>18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3">
      <c r="A132" s="40">
        <v>42797</v>
      </c>
      <c r="B132" s="22" t="s">
        <v>87</v>
      </c>
      <c r="C132" s="19" t="s">
        <v>324</v>
      </c>
      <c r="D132" s="22" t="s">
        <v>88</v>
      </c>
      <c r="E132" s="23">
        <v>300</v>
      </c>
      <c r="F132" s="50">
        <f t="shared" si="1"/>
        <v>363</v>
      </c>
      <c r="G132" s="19" t="s">
        <v>18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3">
      <c r="A133" s="40">
        <v>42797</v>
      </c>
      <c r="B133" s="22" t="s">
        <v>90</v>
      </c>
      <c r="C133" s="19" t="s">
        <v>326</v>
      </c>
      <c r="D133" s="22" t="s">
        <v>189</v>
      </c>
      <c r="E133" s="23">
        <v>150</v>
      </c>
      <c r="F133" s="50">
        <f t="shared" si="1"/>
        <v>181.5</v>
      </c>
      <c r="G133" s="19" t="s">
        <v>18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3">
      <c r="A134" s="40">
        <v>42797</v>
      </c>
      <c r="B134" s="22" t="s">
        <v>91</v>
      </c>
      <c r="C134" s="19" t="s">
        <v>327</v>
      </c>
      <c r="D134" s="22" t="s">
        <v>189</v>
      </c>
      <c r="E134" s="23">
        <v>300</v>
      </c>
      <c r="F134" s="50">
        <f t="shared" si="1"/>
        <v>363</v>
      </c>
      <c r="G134" s="19" t="s">
        <v>18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3">
      <c r="A135" s="40">
        <v>42797</v>
      </c>
      <c r="B135" s="22" t="s">
        <v>95</v>
      </c>
      <c r="C135" s="19" t="s">
        <v>330</v>
      </c>
      <c r="D135" s="22" t="s">
        <v>78</v>
      </c>
      <c r="E135" s="23">
        <v>250</v>
      </c>
      <c r="F135" s="50">
        <f t="shared" si="1"/>
        <v>302.5</v>
      </c>
      <c r="G135" s="19" t="s">
        <v>18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3">
      <c r="A136" s="40">
        <v>42797</v>
      </c>
      <c r="B136" s="22" t="s">
        <v>190</v>
      </c>
      <c r="C136" s="19" t="s">
        <v>349</v>
      </c>
      <c r="D136" s="22" t="s">
        <v>78</v>
      </c>
      <c r="E136" s="23">
        <v>125</v>
      </c>
      <c r="F136" s="50">
        <f t="shared" si="1"/>
        <v>151.25</v>
      </c>
      <c r="G136" s="19" t="s">
        <v>18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3">
      <c r="A137" s="40">
        <v>42797</v>
      </c>
      <c r="B137" s="22" t="s">
        <v>96</v>
      </c>
      <c r="C137" s="19" t="s">
        <v>331</v>
      </c>
      <c r="D137" s="22" t="s">
        <v>78</v>
      </c>
      <c r="E137" s="23">
        <v>375</v>
      </c>
      <c r="F137" s="50">
        <f t="shared" si="1"/>
        <v>453.75</v>
      </c>
      <c r="G137" s="19" t="s">
        <v>18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3">
      <c r="A138" s="40">
        <v>42797</v>
      </c>
      <c r="B138" s="22" t="s">
        <v>97</v>
      </c>
      <c r="C138" s="19" t="s">
        <v>332</v>
      </c>
      <c r="D138" s="22" t="s">
        <v>78</v>
      </c>
      <c r="E138" s="23">
        <v>250</v>
      </c>
      <c r="F138" s="50">
        <f t="shared" si="1"/>
        <v>302.5</v>
      </c>
      <c r="G138" s="19" t="s">
        <v>18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3">
      <c r="A139" s="40">
        <v>42797</v>
      </c>
      <c r="B139" s="22" t="s">
        <v>98</v>
      </c>
      <c r="C139" s="19" t="s">
        <v>333</v>
      </c>
      <c r="D139" s="22" t="s">
        <v>88</v>
      </c>
      <c r="E139" s="23">
        <v>60</v>
      </c>
      <c r="F139" s="50">
        <f t="shared" si="1"/>
        <v>72.599999999999994</v>
      </c>
      <c r="G139" s="19" t="s">
        <v>18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3">
      <c r="A140" s="40">
        <v>42797</v>
      </c>
      <c r="B140" s="22" t="s">
        <v>140</v>
      </c>
      <c r="C140" s="19" t="s">
        <v>346</v>
      </c>
      <c r="D140" s="22" t="s">
        <v>78</v>
      </c>
      <c r="E140" s="23">
        <v>125</v>
      </c>
      <c r="F140" s="50">
        <f t="shared" si="1"/>
        <v>151.25</v>
      </c>
      <c r="G140" s="19" t="s">
        <v>18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05" customHeight="1" x14ac:dyDescent="0.3">
      <c r="A141" s="40">
        <v>42797</v>
      </c>
      <c r="B141" s="22" t="s">
        <v>100</v>
      </c>
      <c r="C141" s="19" t="s">
        <v>335</v>
      </c>
      <c r="D141" s="22" t="s">
        <v>88</v>
      </c>
      <c r="E141" s="23">
        <v>60</v>
      </c>
      <c r="F141" s="50">
        <f t="shared" si="1"/>
        <v>72.599999999999994</v>
      </c>
      <c r="G141" s="19" t="s">
        <v>18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3">
      <c r="A142" s="40">
        <v>42797</v>
      </c>
      <c r="B142" s="22" t="s">
        <v>101</v>
      </c>
      <c r="C142" s="19" t="s">
        <v>336</v>
      </c>
      <c r="D142" s="22" t="s">
        <v>78</v>
      </c>
      <c r="E142" s="23">
        <v>375</v>
      </c>
      <c r="F142" s="50">
        <f t="shared" si="1"/>
        <v>453.75</v>
      </c>
      <c r="G142" s="19" t="s">
        <v>18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3">
      <c r="A143" s="40">
        <v>42797</v>
      </c>
      <c r="B143" s="22" t="s">
        <v>102</v>
      </c>
      <c r="C143" s="19" t="s">
        <v>337</v>
      </c>
      <c r="D143" s="22" t="s">
        <v>189</v>
      </c>
      <c r="E143" s="23">
        <v>300</v>
      </c>
      <c r="F143" s="50">
        <f t="shared" si="1"/>
        <v>363</v>
      </c>
      <c r="G143" s="19" t="s">
        <v>18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3">
      <c r="A144" s="40">
        <v>42797</v>
      </c>
      <c r="B144" s="22" t="s">
        <v>105</v>
      </c>
      <c r="C144" s="19" t="s">
        <v>339</v>
      </c>
      <c r="D144" s="22" t="s">
        <v>106</v>
      </c>
      <c r="E144" s="23">
        <v>300</v>
      </c>
      <c r="F144" s="50">
        <f t="shared" ref="F144:F203" si="2">SUM(E144*1.21)</f>
        <v>363</v>
      </c>
      <c r="G144" s="19" t="s">
        <v>18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3">
      <c r="A145" s="40">
        <v>42797</v>
      </c>
      <c r="B145" s="22" t="s">
        <v>191</v>
      </c>
      <c r="C145" s="19" t="s">
        <v>350</v>
      </c>
      <c r="D145" s="22" t="s">
        <v>106</v>
      </c>
      <c r="E145" s="23">
        <v>150</v>
      </c>
      <c r="F145" s="50">
        <f t="shared" si="2"/>
        <v>181.5</v>
      </c>
      <c r="G145" s="19" t="s">
        <v>18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3">
      <c r="A146" s="40">
        <v>42797</v>
      </c>
      <c r="B146" s="22" t="s">
        <v>107</v>
      </c>
      <c r="C146" s="19" t="s">
        <v>340</v>
      </c>
      <c r="D146" s="22" t="s">
        <v>189</v>
      </c>
      <c r="E146" s="23">
        <v>300</v>
      </c>
      <c r="F146" s="50">
        <f t="shared" si="2"/>
        <v>363</v>
      </c>
      <c r="G146" s="19" t="s">
        <v>18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3">
      <c r="A147" s="40">
        <v>42797</v>
      </c>
      <c r="B147" s="22" t="s">
        <v>108</v>
      </c>
      <c r="C147" s="19" t="s">
        <v>341</v>
      </c>
      <c r="D147" s="22" t="s">
        <v>189</v>
      </c>
      <c r="E147" s="23">
        <v>300</v>
      </c>
      <c r="F147" s="50">
        <f t="shared" si="2"/>
        <v>363</v>
      </c>
      <c r="G147" s="19" t="s">
        <v>18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3">
      <c r="A148" s="40">
        <v>42797</v>
      </c>
      <c r="B148" s="22" t="s">
        <v>108</v>
      </c>
      <c r="C148" s="19" t="s">
        <v>341</v>
      </c>
      <c r="D148" s="22" t="s">
        <v>106</v>
      </c>
      <c r="E148" s="23">
        <v>250</v>
      </c>
      <c r="F148" s="50">
        <f t="shared" si="2"/>
        <v>302.5</v>
      </c>
      <c r="G148" s="19" t="s">
        <v>18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3">
      <c r="A149" s="40">
        <v>42797</v>
      </c>
      <c r="B149" s="22" t="s">
        <v>192</v>
      </c>
      <c r="C149" s="19" t="s">
        <v>351</v>
      </c>
      <c r="D149" s="22" t="s">
        <v>88</v>
      </c>
      <c r="E149" s="23">
        <v>120</v>
      </c>
      <c r="F149" s="50">
        <f t="shared" si="2"/>
        <v>145.19999999999999</v>
      </c>
      <c r="G149" s="19" t="s">
        <v>18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3">
      <c r="A150" s="40">
        <v>42797</v>
      </c>
      <c r="B150" s="22" t="s">
        <v>193</v>
      </c>
      <c r="C150" s="19" t="s">
        <v>352</v>
      </c>
      <c r="D150" s="22" t="s">
        <v>88</v>
      </c>
      <c r="E150" s="23">
        <v>60</v>
      </c>
      <c r="F150" s="50">
        <f t="shared" si="2"/>
        <v>72.599999999999994</v>
      </c>
      <c r="G150" s="19" t="s">
        <v>18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3">
      <c r="A151" s="40">
        <v>42797</v>
      </c>
      <c r="B151" s="22" t="s">
        <v>109</v>
      </c>
      <c r="C151" s="19" t="s">
        <v>342</v>
      </c>
      <c r="D151" s="22" t="s">
        <v>106</v>
      </c>
      <c r="E151" s="23">
        <v>300</v>
      </c>
      <c r="F151" s="50">
        <f t="shared" si="2"/>
        <v>363</v>
      </c>
      <c r="G151" s="19" t="s">
        <v>18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3">
      <c r="A152" s="40">
        <v>42797</v>
      </c>
      <c r="B152" s="22" t="s">
        <v>111</v>
      </c>
      <c r="C152" s="19" t="s">
        <v>344</v>
      </c>
      <c r="D152" s="22" t="s">
        <v>88</v>
      </c>
      <c r="E152" s="23">
        <v>60</v>
      </c>
      <c r="F152" s="50">
        <f t="shared" si="2"/>
        <v>72.599999999999994</v>
      </c>
      <c r="G152" s="19" t="s">
        <v>18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3">
      <c r="A153" s="40">
        <v>42797</v>
      </c>
      <c r="B153" s="22" t="s">
        <v>194</v>
      </c>
      <c r="C153" s="19" t="s">
        <v>195</v>
      </c>
      <c r="D153" s="22" t="s">
        <v>196</v>
      </c>
      <c r="E153" s="23">
        <v>685</v>
      </c>
      <c r="F153" s="50">
        <f t="shared" si="2"/>
        <v>828.85</v>
      </c>
      <c r="G153" s="19" t="s">
        <v>18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3">
      <c r="A154" s="40">
        <v>42797</v>
      </c>
      <c r="B154" s="22" t="s">
        <v>197</v>
      </c>
      <c r="C154" s="19" t="s">
        <v>116</v>
      </c>
      <c r="D154" s="22" t="s">
        <v>189</v>
      </c>
      <c r="E154" s="23">
        <v>225</v>
      </c>
      <c r="F154" s="50">
        <f t="shared" si="2"/>
        <v>272.25</v>
      </c>
      <c r="G154" s="19" t="s">
        <v>18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3">
      <c r="A155" s="40">
        <v>42797</v>
      </c>
      <c r="B155" s="22" t="s">
        <v>117</v>
      </c>
      <c r="C155" s="19" t="s">
        <v>118</v>
      </c>
      <c r="D155" s="22" t="s">
        <v>106</v>
      </c>
      <c r="E155" s="23">
        <v>250</v>
      </c>
      <c r="F155" s="50">
        <f t="shared" si="2"/>
        <v>302.5</v>
      </c>
      <c r="G155" s="19" t="s">
        <v>18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3">
      <c r="A156" s="40">
        <v>42797</v>
      </c>
      <c r="B156" s="22" t="s">
        <v>198</v>
      </c>
      <c r="C156" s="19" t="s">
        <v>199</v>
      </c>
      <c r="D156" s="22" t="s">
        <v>200</v>
      </c>
      <c r="E156" s="23">
        <v>1970</v>
      </c>
      <c r="F156" s="50">
        <f t="shared" si="2"/>
        <v>2383.6999999999998</v>
      </c>
      <c r="G156" s="19" t="s">
        <v>18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3">
      <c r="A157" s="40">
        <v>42800</v>
      </c>
      <c r="B157" s="22" t="s">
        <v>138</v>
      </c>
      <c r="C157" s="19" t="s">
        <v>345</v>
      </c>
      <c r="D157" s="22" t="s">
        <v>201</v>
      </c>
      <c r="E157" s="23">
        <v>5627.33</v>
      </c>
      <c r="F157" s="50">
        <f t="shared" si="2"/>
        <v>6809.0693000000001</v>
      </c>
      <c r="G157" s="19" t="s">
        <v>14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3">
      <c r="A158" s="40">
        <v>42800</v>
      </c>
      <c r="B158" s="22" t="s">
        <v>99</v>
      </c>
      <c r="C158" s="19" t="s">
        <v>334</v>
      </c>
      <c r="D158" s="22" t="s">
        <v>78</v>
      </c>
      <c r="E158" s="23">
        <v>375</v>
      </c>
      <c r="F158" s="50">
        <f t="shared" si="2"/>
        <v>453.75</v>
      </c>
      <c r="G158" s="19" t="s">
        <v>18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3">
      <c r="A159" s="40">
        <v>42800</v>
      </c>
      <c r="B159" s="22" t="s">
        <v>202</v>
      </c>
      <c r="C159" s="19" t="s">
        <v>203</v>
      </c>
      <c r="D159" s="22" t="s">
        <v>204</v>
      </c>
      <c r="E159" s="23">
        <v>-1424.61</v>
      </c>
      <c r="F159" s="50">
        <f t="shared" si="2"/>
        <v>-1723.7780999999998</v>
      </c>
      <c r="G159" s="19" t="s">
        <v>14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3">
      <c r="A160" s="40">
        <v>42800</v>
      </c>
      <c r="B160" s="22" t="s">
        <v>205</v>
      </c>
      <c r="C160" s="19" t="s">
        <v>206</v>
      </c>
      <c r="D160" s="22" t="s">
        <v>207</v>
      </c>
      <c r="E160" s="23">
        <v>-3862.05</v>
      </c>
      <c r="F160" s="50">
        <f t="shared" si="2"/>
        <v>-4673.0805</v>
      </c>
      <c r="G160" s="19" t="s">
        <v>14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3">
      <c r="A161" s="40">
        <v>42801</v>
      </c>
      <c r="B161" s="22" t="s">
        <v>165</v>
      </c>
      <c r="C161" s="19" t="s">
        <v>166</v>
      </c>
      <c r="D161" s="22" t="s">
        <v>208</v>
      </c>
      <c r="E161" s="23">
        <v>403.8</v>
      </c>
      <c r="F161" s="50">
        <f t="shared" si="2"/>
        <v>488.59800000000001</v>
      </c>
      <c r="G161" s="19" t="s">
        <v>14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3">
      <c r="A162" s="40">
        <v>42801</v>
      </c>
      <c r="B162" s="22" t="s">
        <v>127</v>
      </c>
      <c r="C162" s="19" t="s">
        <v>128</v>
      </c>
      <c r="D162" s="22" t="s">
        <v>129</v>
      </c>
      <c r="E162" s="23">
        <v>501.74</v>
      </c>
      <c r="F162" s="50">
        <f t="shared" si="2"/>
        <v>607.10540000000003</v>
      </c>
      <c r="G162" s="19" t="s">
        <v>14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3">
      <c r="A163" s="40">
        <v>42801</v>
      </c>
      <c r="B163" s="22" t="s">
        <v>209</v>
      </c>
      <c r="C163" s="19" t="s">
        <v>210</v>
      </c>
      <c r="D163" s="22" t="s">
        <v>211</v>
      </c>
      <c r="E163" s="23">
        <v>12200</v>
      </c>
      <c r="F163" s="50">
        <f t="shared" si="2"/>
        <v>14762</v>
      </c>
      <c r="G163" s="19" t="s">
        <v>18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29.95" customHeight="1" x14ac:dyDescent="0.3">
      <c r="A164" s="40">
        <v>42802</v>
      </c>
      <c r="B164" s="44" t="s">
        <v>306</v>
      </c>
      <c r="C164" s="20" t="s">
        <v>307</v>
      </c>
      <c r="D164" s="49" t="s">
        <v>308</v>
      </c>
      <c r="E164" s="23">
        <v>-11100</v>
      </c>
      <c r="F164" s="50">
        <f t="shared" si="2"/>
        <v>-13431</v>
      </c>
      <c r="G164" s="19" t="s">
        <v>18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3">
      <c r="A165" s="40">
        <v>42802</v>
      </c>
      <c r="B165" s="22" t="s">
        <v>15</v>
      </c>
      <c r="C165" s="19" t="s">
        <v>16</v>
      </c>
      <c r="D165" s="22" t="s">
        <v>212</v>
      </c>
      <c r="E165" s="23">
        <v>9</v>
      </c>
      <c r="F165" s="50">
        <f t="shared" si="2"/>
        <v>10.89</v>
      </c>
      <c r="G165" s="19" t="s">
        <v>18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3">
      <c r="A166" s="40">
        <v>42802</v>
      </c>
      <c r="B166" s="22" t="s">
        <v>213</v>
      </c>
      <c r="C166" s="19" t="s">
        <v>214</v>
      </c>
      <c r="D166" s="22" t="s">
        <v>147</v>
      </c>
      <c r="E166" s="23">
        <v>500</v>
      </c>
      <c r="F166" s="50">
        <f t="shared" si="2"/>
        <v>605</v>
      </c>
      <c r="G166" s="19" t="s">
        <v>18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3">
      <c r="A167" s="40">
        <v>42807</v>
      </c>
      <c r="B167" s="22" t="s">
        <v>153</v>
      </c>
      <c r="C167" s="19" t="s">
        <v>154</v>
      </c>
      <c r="D167" s="22" t="s">
        <v>215</v>
      </c>
      <c r="E167" s="23">
        <v>779.9</v>
      </c>
      <c r="F167" s="50">
        <f t="shared" si="2"/>
        <v>943.67899999999997</v>
      </c>
      <c r="G167" s="19" t="s">
        <v>18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3">
      <c r="A168" s="40">
        <v>42808</v>
      </c>
      <c r="B168" s="22" t="s">
        <v>131</v>
      </c>
      <c r="C168" s="19" t="s">
        <v>132</v>
      </c>
      <c r="D168" s="22" t="s">
        <v>216</v>
      </c>
      <c r="E168" s="23">
        <v>200</v>
      </c>
      <c r="F168" s="50">
        <f t="shared" si="2"/>
        <v>242</v>
      </c>
      <c r="G168" s="19" t="s">
        <v>18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3">
      <c r="A169" s="40">
        <v>42808</v>
      </c>
      <c r="B169" s="22" t="s">
        <v>217</v>
      </c>
      <c r="C169" s="19" t="s">
        <v>218</v>
      </c>
      <c r="D169" s="22" t="s">
        <v>219</v>
      </c>
      <c r="E169" s="23">
        <v>5840</v>
      </c>
      <c r="F169" s="50">
        <f t="shared" si="2"/>
        <v>7066.4</v>
      </c>
      <c r="G169" s="19" t="s">
        <v>18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3">
      <c r="A170" s="40">
        <v>42808</v>
      </c>
      <c r="B170" s="22" t="s">
        <v>175</v>
      </c>
      <c r="C170" s="19" t="s">
        <v>176</v>
      </c>
      <c r="D170" s="22" t="s">
        <v>220</v>
      </c>
      <c r="E170" s="23">
        <v>338.2</v>
      </c>
      <c r="F170" s="50">
        <f t="shared" si="2"/>
        <v>409.22199999999998</v>
      </c>
      <c r="G170" s="19" t="s">
        <v>14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3">
      <c r="A171" s="40">
        <v>42809</v>
      </c>
      <c r="B171" s="22" t="s">
        <v>15</v>
      </c>
      <c r="C171" s="19" t="s">
        <v>16</v>
      </c>
      <c r="D171" s="22" t="s">
        <v>212</v>
      </c>
      <c r="E171" s="23">
        <v>29</v>
      </c>
      <c r="F171" s="50">
        <f t="shared" si="2"/>
        <v>35.089999999999996</v>
      </c>
      <c r="G171" s="19" t="s">
        <v>18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3">
      <c r="A172" s="40">
        <v>42809</v>
      </c>
      <c r="B172" s="22" t="s">
        <v>221</v>
      </c>
      <c r="C172" s="19" t="s">
        <v>222</v>
      </c>
      <c r="D172" s="22" t="s">
        <v>223</v>
      </c>
      <c r="E172" s="23">
        <v>429.9</v>
      </c>
      <c r="F172" s="50">
        <f t="shared" si="2"/>
        <v>520.17899999999997</v>
      </c>
      <c r="G172" s="19" t="s">
        <v>14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3">
      <c r="A173" s="40">
        <v>42814</v>
      </c>
      <c r="B173" s="22" t="s">
        <v>224</v>
      </c>
      <c r="C173" s="19" t="s">
        <v>225</v>
      </c>
      <c r="D173" s="22" t="s">
        <v>226</v>
      </c>
      <c r="E173" s="23">
        <v>1631.96</v>
      </c>
      <c r="F173" s="50">
        <f t="shared" si="2"/>
        <v>1974.6715999999999</v>
      </c>
      <c r="G173" s="19" t="s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3">
      <c r="A174" s="40">
        <v>42814</v>
      </c>
      <c r="B174" s="22" t="s">
        <v>224</v>
      </c>
      <c r="C174" s="19" t="s">
        <v>225</v>
      </c>
      <c r="D174" s="22" t="s">
        <v>227</v>
      </c>
      <c r="E174" s="23">
        <v>110.54</v>
      </c>
      <c r="F174" s="50">
        <f t="shared" si="2"/>
        <v>133.7534</v>
      </c>
      <c r="G174" s="19" t="s">
        <v>14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3">
      <c r="A175" s="40">
        <v>42814</v>
      </c>
      <c r="B175" s="22" t="s">
        <v>228</v>
      </c>
      <c r="C175" s="19" t="s">
        <v>229</v>
      </c>
      <c r="D175" s="22" t="s">
        <v>230</v>
      </c>
      <c r="E175" s="23">
        <v>120.45</v>
      </c>
      <c r="F175" s="50">
        <f t="shared" si="2"/>
        <v>145.74449999999999</v>
      </c>
      <c r="G175" s="19" t="s">
        <v>14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3">
      <c r="A176" s="40">
        <v>42814</v>
      </c>
      <c r="B176" s="22" t="s">
        <v>231</v>
      </c>
      <c r="C176" s="19" t="s">
        <v>232</v>
      </c>
      <c r="D176" s="22" t="s">
        <v>233</v>
      </c>
      <c r="E176" s="23">
        <v>250</v>
      </c>
      <c r="F176" s="50">
        <f t="shared" si="2"/>
        <v>302.5</v>
      </c>
      <c r="G176" s="19" t="s">
        <v>234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x14ac:dyDescent="0.3">
      <c r="A177" s="40">
        <v>42816</v>
      </c>
      <c r="B177" s="22" t="s">
        <v>235</v>
      </c>
      <c r="C177" s="19" t="s">
        <v>353</v>
      </c>
      <c r="D177" s="22" t="s">
        <v>236</v>
      </c>
      <c r="E177" s="23">
        <v>60</v>
      </c>
      <c r="F177" s="50">
        <f t="shared" si="2"/>
        <v>72.599999999999994</v>
      </c>
      <c r="G177" s="19" t="s">
        <v>18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x14ac:dyDescent="0.3">
      <c r="A178" s="40">
        <v>42816</v>
      </c>
      <c r="B178" s="22" t="s">
        <v>237</v>
      </c>
      <c r="C178" s="19" t="s">
        <v>238</v>
      </c>
      <c r="D178" s="22" t="s">
        <v>239</v>
      </c>
      <c r="E178" s="23">
        <v>310.77999999999997</v>
      </c>
      <c r="F178" s="50">
        <f t="shared" si="2"/>
        <v>376.04379999999998</v>
      </c>
      <c r="G178" s="19" t="s">
        <v>14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x14ac:dyDescent="0.3">
      <c r="A179" s="40">
        <v>42816</v>
      </c>
      <c r="B179" s="22" t="s">
        <v>117</v>
      </c>
      <c r="C179" s="19" t="s">
        <v>118</v>
      </c>
      <c r="D179" s="22" t="s">
        <v>240</v>
      </c>
      <c r="E179" s="23">
        <v>300</v>
      </c>
      <c r="F179" s="50">
        <f t="shared" si="2"/>
        <v>363</v>
      </c>
      <c r="G179" s="19" t="s">
        <v>18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x14ac:dyDescent="0.3">
      <c r="A180" s="40">
        <v>42817</v>
      </c>
      <c r="B180" s="22" t="s">
        <v>165</v>
      </c>
      <c r="C180" s="19" t="s">
        <v>166</v>
      </c>
      <c r="D180" s="22" t="s">
        <v>241</v>
      </c>
      <c r="E180" s="23">
        <v>450</v>
      </c>
      <c r="F180" s="50">
        <f t="shared" si="2"/>
        <v>544.5</v>
      </c>
      <c r="G180" s="19" t="s">
        <v>18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x14ac:dyDescent="0.3">
      <c r="A181" s="40">
        <v>42818</v>
      </c>
      <c r="B181" s="22" t="s">
        <v>15</v>
      </c>
      <c r="C181" s="19" t="s">
        <v>16</v>
      </c>
      <c r="D181" s="22" t="s">
        <v>212</v>
      </c>
      <c r="E181" s="23">
        <v>48</v>
      </c>
      <c r="F181" s="50">
        <f t="shared" si="2"/>
        <v>58.08</v>
      </c>
      <c r="G181" s="19" t="s">
        <v>18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3">
      <c r="A182" s="40">
        <v>42821</v>
      </c>
      <c r="B182" s="22" t="s">
        <v>242</v>
      </c>
      <c r="C182" s="19" t="s">
        <v>243</v>
      </c>
      <c r="D182" s="22" t="s">
        <v>244</v>
      </c>
      <c r="E182" s="23">
        <v>395</v>
      </c>
      <c r="F182" s="50">
        <f t="shared" si="2"/>
        <v>477.95</v>
      </c>
      <c r="G182" s="19" t="s">
        <v>14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3">
      <c r="A183" s="40">
        <v>42821</v>
      </c>
      <c r="B183" s="22" t="s">
        <v>245</v>
      </c>
      <c r="C183" s="19" t="s">
        <v>246</v>
      </c>
      <c r="D183" s="22" t="s">
        <v>247</v>
      </c>
      <c r="E183" s="23">
        <v>1014.03</v>
      </c>
      <c r="F183" s="50">
        <f t="shared" si="2"/>
        <v>1226.9763</v>
      </c>
      <c r="G183" s="19" t="s">
        <v>18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x14ac:dyDescent="0.3">
      <c r="A184" s="40">
        <v>42821</v>
      </c>
      <c r="B184" s="22" t="s">
        <v>144</v>
      </c>
      <c r="C184" s="19" t="s">
        <v>145</v>
      </c>
      <c r="D184" s="22" t="s">
        <v>248</v>
      </c>
      <c r="E184" s="23">
        <v>320</v>
      </c>
      <c r="F184" s="50">
        <f t="shared" si="2"/>
        <v>387.2</v>
      </c>
      <c r="G184" s="19" t="s">
        <v>18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x14ac:dyDescent="0.3">
      <c r="A185" s="40">
        <v>42821</v>
      </c>
      <c r="B185" s="22" t="s">
        <v>249</v>
      </c>
      <c r="C185" s="19" t="s">
        <v>250</v>
      </c>
      <c r="D185" s="22" t="s">
        <v>251</v>
      </c>
      <c r="E185" s="23">
        <v>7600</v>
      </c>
      <c r="F185" s="50">
        <f t="shared" si="2"/>
        <v>9196</v>
      </c>
      <c r="G185" s="19" t="s">
        <v>18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x14ac:dyDescent="0.3">
      <c r="A186" s="40">
        <v>42821</v>
      </c>
      <c r="B186" s="22" t="s">
        <v>249</v>
      </c>
      <c r="C186" s="19" t="s">
        <v>250</v>
      </c>
      <c r="D186" s="22" t="s">
        <v>252</v>
      </c>
      <c r="E186" s="23">
        <v>11096</v>
      </c>
      <c r="F186" s="50">
        <f t="shared" si="2"/>
        <v>13426.16</v>
      </c>
      <c r="G186" s="19" t="s">
        <v>18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x14ac:dyDescent="0.3">
      <c r="A187" s="40">
        <v>42821</v>
      </c>
      <c r="B187" s="22" t="s">
        <v>253</v>
      </c>
      <c r="C187" s="19" t="s">
        <v>254</v>
      </c>
      <c r="D187" s="22" t="s">
        <v>255</v>
      </c>
      <c r="E187" s="23">
        <v>6004</v>
      </c>
      <c r="F187" s="50">
        <f t="shared" si="2"/>
        <v>7264.84</v>
      </c>
      <c r="G187" s="19" t="s">
        <v>18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05" customHeight="1" x14ac:dyDescent="0.3">
      <c r="A188" s="40">
        <v>42822</v>
      </c>
      <c r="B188" s="22" t="s">
        <v>80</v>
      </c>
      <c r="C188" s="19" t="s">
        <v>318</v>
      </c>
      <c r="D188" s="22" t="s">
        <v>256</v>
      </c>
      <c r="E188" s="23">
        <v>375</v>
      </c>
      <c r="F188" s="50">
        <f t="shared" si="2"/>
        <v>453.75</v>
      </c>
      <c r="G188" s="19" t="s">
        <v>18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3">
      <c r="A189" s="40">
        <v>42822</v>
      </c>
      <c r="B189" s="22" t="s">
        <v>257</v>
      </c>
      <c r="C189" s="19" t="s">
        <v>354</v>
      </c>
      <c r="D189" s="22" t="s">
        <v>258</v>
      </c>
      <c r="E189" s="23">
        <v>320</v>
      </c>
      <c r="F189" s="50">
        <f t="shared" si="2"/>
        <v>387.2</v>
      </c>
      <c r="G189" s="19" t="s">
        <v>18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3">
      <c r="A190" s="40">
        <v>42823</v>
      </c>
      <c r="B190" s="22" t="s">
        <v>27</v>
      </c>
      <c r="C190" s="19" t="s">
        <v>28</v>
      </c>
      <c r="D190" s="22" t="s">
        <v>259</v>
      </c>
      <c r="E190" s="23">
        <v>350.4</v>
      </c>
      <c r="F190" s="50">
        <f t="shared" si="2"/>
        <v>423.98399999999998</v>
      </c>
      <c r="G190" s="19" t="s">
        <v>18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3">
      <c r="A191" s="40">
        <v>42823</v>
      </c>
      <c r="B191" s="22" t="s">
        <v>63</v>
      </c>
      <c r="C191" s="19" t="s">
        <v>64</v>
      </c>
      <c r="D191" s="22" t="s">
        <v>65</v>
      </c>
      <c r="E191" s="23">
        <v>155.55000000000001</v>
      </c>
      <c r="F191" s="50">
        <f t="shared" si="2"/>
        <v>188.21550000000002</v>
      </c>
      <c r="G191" s="19" t="s">
        <v>14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x14ac:dyDescent="0.3">
      <c r="A192" s="40">
        <v>42825</v>
      </c>
      <c r="B192" s="22" t="s">
        <v>77</v>
      </c>
      <c r="C192" s="19" t="s">
        <v>316</v>
      </c>
      <c r="D192" s="22" t="s">
        <v>260</v>
      </c>
      <c r="E192" s="23">
        <v>375</v>
      </c>
      <c r="F192" s="50">
        <f t="shared" si="2"/>
        <v>453.75</v>
      </c>
      <c r="G192" s="19" t="s">
        <v>18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3">
      <c r="A193" s="40">
        <v>42825</v>
      </c>
      <c r="B193" s="22" t="s">
        <v>79</v>
      </c>
      <c r="C193" s="19" t="s">
        <v>317</v>
      </c>
      <c r="D193" s="22" t="s">
        <v>78</v>
      </c>
      <c r="E193" s="23">
        <v>375</v>
      </c>
      <c r="F193" s="50">
        <f t="shared" si="2"/>
        <v>453.75</v>
      </c>
      <c r="G193" s="19" t="s">
        <v>18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3">
      <c r="A194" s="40">
        <v>42825</v>
      </c>
      <c r="B194" s="22" t="s">
        <v>82</v>
      </c>
      <c r="C194" s="19" t="s">
        <v>320</v>
      </c>
      <c r="D194" s="22" t="s">
        <v>261</v>
      </c>
      <c r="E194" s="23">
        <v>375</v>
      </c>
      <c r="F194" s="50">
        <f t="shared" si="2"/>
        <v>453.75</v>
      </c>
      <c r="G194" s="19" t="s">
        <v>18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3">
      <c r="A195" s="40">
        <v>42825</v>
      </c>
      <c r="B195" s="22" t="s">
        <v>91</v>
      </c>
      <c r="C195" s="19" t="s">
        <v>327</v>
      </c>
      <c r="D195" s="22" t="s">
        <v>261</v>
      </c>
      <c r="E195" s="23">
        <v>375</v>
      </c>
      <c r="F195" s="50">
        <f t="shared" si="2"/>
        <v>453.75</v>
      </c>
      <c r="G195" s="19" t="s">
        <v>234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3">
      <c r="A196" s="40">
        <v>42825</v>
      </c>
      <c r="B196" s="22" t="s">
        <v>98</v>
      </c>
      <c r="C196" s="19" t="s">
        <v>333</v>
      </c>
      <c r="D196" s="22" t="s">
        <v>88</v>
      </c>
      <c r="E196" s="23">
        <v>120</v>
      </c>
      <c r="F196" s="50">
        <f t="shared" si="2"/>
        <v>145.19999999999999</v>
      </c>
      <c r="G196" s="19" t="s">
        <v>18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3">
      <c r="A197" s="40">
        <v>42825</v>
      </c>
      <c r="B197" s="22" t="s">
        <v>101</v>
      </c>
      <c r="C197" s="19" t="s">
        <v>336</v>
      </c>
      <c r="D197" s="22" t="s">
        <v>78</v>
      </c>
      <c r="E197" s="23">
        <v>500</v>
      </c>
      <c r="F197" s="50">
        <f t="shared" si="2"/>
        <v>605</v>
      </c>
      <c r="G197" s="19" t="s">
        <v>18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3">
      <c r="A198" s="40">
        <v>42825</v>
      </c>
      <c r="B198" s="22" t="s">
        <v>102</v>
      </c>
      <c r="C198" s="19" t="s">
        <v>355</v>
      </c>
      <c r="D198" s="22" t="s">
        <v>261</v>
      </c>
      <c r="E198" s="23">
        <v>225</v>
      </c>
      <c r="F198" s="50">
        <f t="shared" si="2"/>
        <v>272.25</v>
      </c>
      <c r="G198" s="19" t="s">
        <v>18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3">
      <c r="A199" s="40">
        <v>42825</v>
      </c>
      <c r="B199" s="22" t="s">
        <v>108</v>
      </c>
      <c r="C199" s="19" t="s">
        <v>341</v>
      </c>
      <c r="D199" s="22" t="s">
        <v>262</v>
      </c>
      <c r="E199" s="23">
        <v>600</v>
      </c>
      <c r="F199" s="50">
        <f t="shared" si="2"/>
        <v>726</v>
      </c>
      <c r="G199" s="19" t="s">
        <v>18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3">
      <c r="A200" s="40">
        <v>42825</v>
      </c>
      <c r="B200" s="22" t="s">
        <v>263</v>
      </c>
      <c r="C200" s="19" t="s">
        <v>356</v>
      </c>
      <c r="D200" s="22" t="s">
        <v>88</v>
      </c>
      <c r="E200" s="23">
        <v>60</v>
      </c>
      <c r="F200" s="50">
        <f t="shared" si="2"/>
        <v>72.599999999999994</v>
      </c>
      <c r="G200" s="19" t="s">
        <v>18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3">
      <c r="A201" s="40">
        <v>42825</v>
      </c>
      <c r="B201" s="22" t="s">
        <v>264</v>
      </c>
      <c r="C201" s="19" t="s">
        <v>265</v>
      </c>
      <c r="D201" s="22" t="s">
        <v>266</v>
      </c>
      <c r="E201" s="23">
        <v>7610</v>
      </c>
      <c r="F201" s="50">
        <f t="shared" si="2"/>
        <v>9208.1</v>
      </c>
      <c r="G201" s="19" t="s">
        <v>18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3">
      <c r="A202" s="40">
        <v>42825</v>
      </c>
      <c r="B202" s="22" t="s">
        <v>150</v>
      </c>
      <c r="C202" s="19" t="s">
        <v>151</v>
      </c>
      <c r="D202" s="22" t="s">
        <v>152</v>
      </c>
      <c r="E202" s="23">
        <v>1054</v>
      </c>
      <c r="F202" s="50">
        <f t="shared" si="2"/>
        <v>1275.3399999999999</v>
      </c>
      <c r="G202" s="19" t="s">
        <v>14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3">
      <c r="A203" s="40">
        <v>42825</v>
      </c>
      <c r="B203" s="22" t="s">
        <v>115</v>
      </c>
      <c r="C203" s="19" t="s">
        <v>116</v>
      </c>
      <c r="D203" s="22" t="s">
        <v>78</v>
      </c>
      <c r="E203" s="23">
        <v>375</v>
      </c>
      <c r="F203" s="50">
        <f t="shared" si="2"/>
        <v>453.75</v>
      </c>
      <c r="G203" s="19" t="s">
        <v>18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3">
      <c r="A204" s="41">
        <v>42826</v>
      </c>
      <c r="B204" s="60" t="s">
        <v>280</v>
      </c>
      <c r="C204" s="55" t="s">
        <v>310</v>
      </c>
      <c r="D204" s="54" t="s">
        <v>357</v>
      </c>
      <c r="E204" s="50">
        <v>1200</v>
      </c>
      <c r="F204" s="50">
        <f t="shared" ref="F204:F207" si="3">SUM(E204*1.21)</f>
        <v>1452</v>
      </c>
      <c r="G204" s="19" t="s">
        <v>18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3">
      <c r="A205" s="41">
        <v>42826</v>
      </c>
      <c r="B205" s="60" t="s">
        <v>358</v>
      </c>
      <c r="C205" s="43" t="s">
        <v>359</v>
      </c>
      <c r="D205" s="54" t="s">
        <v>360</v>
      </c>
      <c r="E205" s="50">
        <v>2400</v>
      </c>
      <c r="F205" s="50">
        <f t="shared" si="3"/>
        <v>2904</v>
      </c>
      <c r="G205" s="19" t="s">
        <v>18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3">
      <c r="A206" s="41">
        <v>42826</v>
      </c>
      <c r="B206" s="61" t="s">
        <v>361</v>
      </c>
      <c r="C206" s="43" t="s">
        <v>362</v>
      </c>
      <c r="D206" s="25" t="s">
        <v>363</v>
      </c>
      <c r="E206" s="50">
        <v>24000</v>
      </c>
      <c r="F206" s="50">
        <f t="shared" si="3"/>
        <v>29040</v>
      </c>
      <c r="G206" s="19" t="s">
        <v>18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30.15" x14ac:dyDescent="0.3">
      <c r="A207" s="62">
        <v>42828</v>
      </c>
      <c r="B207" s="44" t="s">
        <v>364</v>
      </c>
      <c r="C207" s="43" t="s">
        <v>365</v>
      </c>
      <c r="D207" s="49" t="s">
        <v>366</v>
      </c>
      <c r="E207" s="50">
        <v>7000</v>
      </c>
      <c r="F207" s="50">
        <f t="shared" si="3"/>
        <v>8470</v>
      </c>
      <c r="G207" s="19" t="s">
        <v>18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3">
      <c r="A208" s="40">
        <v>42828</v>
      </c>
      <c r="B208" s="22" t="s">
        <v>367</v>
      </c>
      <c r="C208" s="19" t="s">
        <v>368</v>
      </c>
      <c r="D208" s="22" t="s">
        <v>369</v>
      </c>
      <c r="E208" s="23">
        <v>13064.55</v>
      </c>
      <c r="F208" s="50">
        <f t="shared" ref="F208:F271" si="4">SUM(E208*1.21)</f>
        <v>15808.105499999998</v>
      </c>
      <c r="G208" s="19" t="s">
        <v>18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3">
      <c r="A209" s="40">
        <v>42828</v>
      </c>
      <c r="B209" s="22" t="s">
        <v>107</v>
      </c>
      <c r="C209" s="19" t="s">
        <v>340</v>
      </c>
      <c r="D209" s="22" t="s">
        <v>261</v>
      </c>
      <c r="E209" s="23">
        <v>300</v>
      </c>
      <c r="F209" s="50">
        <f t="shared" si="4"/>
        <v>363</v>
      </c>
      <c r="G209" s="19" t="s">
        <v>18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3">
      <c r="A210" s="40">
        <v>42829</v>
      </c>
      <c r="B210" s="22" t="s">
        <v>59</v>
      </c>
      <c r="C210" s="19" t="s">
        <v>60</v>
      </c>
      <c r="D210" s="22" t="s">
        <v>370</v>
      </c>
      <c r="E210" s="23">
        <v>150</v>
      </c>
      <c r="F210" s="50">
        <f t="shared" si="4"/>
        <v>181.5</v>
      </c>
      <c r="G210" s="19" t="s">
        <v>18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3">
      <c r="A211" s="40">
        <v>42829</v>
      </c>
      <c r="B211" s="22" t="s">
        <v>371</v>
      </c>
      <c r="C211" s="19" t="s">
        <v>372</v>
      </c>
      <c r="D211" s="22" t="s">
        <v>373</v>
      </c>
      <c r="E211" s="23">
        <v>350</v>
      </c>
      <c r="F211" s="50">
        <f t="shared" si="4"/>
        <v>423.5</v>
      </c>
      <c r="G211" s="19" t="s">
        <v>18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3">
      <c r="A212" s="40">
        <v>42829</v>
      </c>
      <c r="B212" s="22" t="s">
        <v>367</v>
      </c>
      <c r="C212" s="19" t="s">
        <v>368</v>
      </c>
      <c r="D212" s="22" t="s">
        <v>374</v>
      </c>
      <c r="E212" s="23">
        <v>8745.44</v>
      </c>
      <c r="F212" s="50">
        <f t="shared" si="4"/>
        <v>10581.982400000001</v>
      </c>
      <c r="G212" s="19" t="s">
        <v>18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3">
      <c r="A213" s="40">
        <v>42829</v>
      </c>
      <c r="B213" s="22" t="s">
        <v>15</v>
      </c>
      <c r="C213" s="19" t="s">
        <v>16</v>
      </c>
      <c r="D213" s="22" t="s">
        <v>72</v>
      </c>
      <c r="E213" s="23">
        <v>27</v>
      </c>
      <c r="F213" s="50">
        <f t="shared" si="4"/>
        <v>32.67</v>
      </c>
      <c r="G213" s="19" t="s">
        <v>18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3">
      <c r="A214" s="40">
        <v>42829</v>
      </c>
      <c r="B214" s="22" t="s">
        <v>375</v>
      </c>
      <c r="C214" s="19" t="s">
        <v>376</v>
      </c>
      <c r="D214" s="22" t="s">
        <v>377</v>
      </c>
      <c r="E214" s="23">
        <v>1198</v>
      </c>
      <c r="F214" s="50">
        <f t="shared" si="4"/>
        <v>1449.58</v>
      </c>
      <c r="G214" s="19" t="s">
        <v>14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3">
      <c r="A215" s="40">
        <v>42829</v>
      </c>
      <c r="B215" s="22" t="s">
        <v>85</v>
      </c>
      <c r="C215" s="19" t="s">
        <v>322</v>
      </c>
      <c r="D215" s="22" t="s">
        <v>78</v>
      </c>
      <c r="E215" s="23">
        <v>375</v>
      </c>
      <c r="F215" s="50">
        <f t="shared" si="4"/>
        <v>453.75</v>
      </c>
      <c r="G215" s="19" t="s">
        <v>18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3">
      <c r="A216" s="40">
        <v>42830</v>
      </c>
      <c r="B216" s="22" t="s">
        <v>378</v>
      </c>
      <c r="C216" s="19" t="s">
        <v>379</v>
      </c>
      <c r="D216" s="22" t="s">
        <v>380</v>
      </c>
      <c r="E216" s="23">
        <v>392.56</v>
      </c>
      <c r="F216" s="50">
        <f t="shared" si="4"/>
        <v>474.99759999999998</v>
      </c>
      <c r="G216" s="19" t="s">
        <v>14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3">
      <c r="A217" s="40">
        <v>42831</v>
      </c>
      <c r="B217" s="22" t="s">
        <v>381</v>
      </c>
      <c r="C217" s="19" t="s">
        <v>382</v>
      </c>
      <c r="D217" s="22" t="s">
        <v>383</v>
      </c>
      <c r="E217" s="23">
        <v>1440</v>
      </c>
      <c r="F217" s="50">
        <f t="shared" si="4"/>
        <v>1742.3999999999999</v>
      </c>
      <c r="G217" s="19" t="s">
        <v>14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3">
      <c r="A218" s="40">
        <v>42831</v>
      </c>
      <c r="B218" s="22" t="s">
        <v>159</v>
      </c>
      <c r="C218" s="19" t="s">
        <v>160</v>
      </c>
      <c r="D218" s="22" t="s">
        <v>384</v>
      </c>
      <c r="E218" s="23">
        <v>3200</v>
      </c>
      <c r="F218" s="50">
        <f t="shared" si="4"/>
        <v>3872</v>
      </c>
      <c r="G218" s="19" t="s">
        <v>18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3">
      <c r="A219" s="40">
        <v>42831</v>
      </c>
      <c r="B219" s="22" t="s">
        <v>140</v>
      </c>
      <c r="C219" s="19" t="s">
        <v>346</v>
      </c>
      <c r="D219" s="22" t="s">
        <v>78</v>
      </c>
      <c r="E219" s="23">
        <v>125</v>
      </c>
      <c r="F219" s="50">
        <f t="shared" si="4"/>
        <v>151.25</v>
      </c>
      <c r="G219" s="19" t="s">
        <v>18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3">
      <c r="A220" s="40">
        <v>42831</v>
      </c>
      <c r="B220" s="22" t="s">
        <v>242</v>
      </c>
      <c r="C220" s="19" t="s">
        <v>243</v>
      </c>
      <c r="D220" s="22" t="s">
        <v>385</v>
      </c>
      <c r="E220" s="23">
        <v>45</v>
      </c>
      <c r="F220" s="50">
        <f t="shared" si="4"/>
        <v>54.449999999999996</v>
      </c>
      <c r="G220" s="19" t="s">
        <v>18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3">
      <c r="A221" s="40">
        <v>42831</v>
      </c>
      <c r="B221" s="22" t="s">
        <v>69</v>
      </c>
      <c r="C221" s="19" t="s">
        <v>70</v>
      </c>
      <c r="D221" s="22" t="s">
        <v>386</v>
      </c>
      <c r="E221" s="23">
        <v>157.02000000000001</v>
      </c>
      <c r="F221" s="50">
        <f t="shared" si="4"/>
        <v>189.99420000000001</v>
      </c>
      <c r="G221" s="19" t="s">
        <v>14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3">
      <c r="A222" s="40">
        <v>42832</v>
      </c>
      <c r="B222" s="22" t="s">
        <v>99</v>
      </c>
      <c r="C222" s="19" t="s">
        <v>334</v>
      </c>
      <c r="D222" s="22" t="s">
        <v>78</v>
      </c>
      <c r="E222" s="23">
        <v>500</v>
      </c>
      <c r="F222" s="50">
        <f t="shared" si="4"/>
        <v>605</v>
      </c>
      <c r="G222" s="19" t="s">
        <v>18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3">
      <c r="A223" s="40">
        <v>42832</v>
      </c>
      <c r="B223" s="22" t="s">
        <v>224</v>
      </c>
      <c r="C223" s="19" t="s">
        <v>225</v>
      </c>
      <c r="D223" s="22" t="s">
        <v>226</v>
      </c>
      <c r="E223" s="23">
        <v>526.14</v>
      </c>
      <c r="F223" s="50">
        <f t="shared" si="4"/>
        <v>636.62939999999992</v>
      </c>
      <c r="G223" s="19" t="s">
        <v>14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3">
      <c r="A224" s="40">
        <v>42832</v>
      </c>
      <c r="B224" s="22" t="s">
        <v>19</v>
      </c>
      <c r="C224" s="19" t="s">
        <v>20</v>
      </c>
      <c r="D224" s="22" t="s">
        <v>387</v>
      </c>
      <c r="E224" s="23">
        <v>5440</v>
      </c>
      <c r="F224" s="50">
        <f t="shared" si="4"/>
        <v>6582.4</v>
      </c>
      <c r="G224" s="19" t="s">
        <v>18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3">
      <c r="A225" s="40">
        <v>42832</v>
      </c>
      <c r="B225" s="22" t="s">
        <v>144</v>
      </c>
      <c r="C225" s="19" t="s">
        <v>145</v>
      </c>
      <c r="D225" s="22" t="s">
        <v>388</v>
      </c>
      <c r="E225" s="23">
        <v>6438.6</v>
      </c>
      <c r="F225" s="50">
        <f t="shared" si="4"/>
        <v>7790.7060000000001</v>
      </c>
      <c r="G225" s="19" t="s">
        <v>18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3">
      <c r="A226" s="40">
        <v>42832</v>
      </c>
      <c r="B226" s="22" t="s">
        <v>144</v>
      </c>
      <c r="C226" s="19" t="s">
        <v>145</v>
      </c>
      <c r="D226" s="22" t="s">
        <v>389</v>
      </c>
      <c r="E226" s="23">
        <v>7350</v>
      </c>
      <c r="F226" s="50">
        <f t="shared" si="4"/>
        <v>8893.5</v>
      </c>
      <c r="G226" s="19" t="s">
        <v>18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3">
      <c r="A227" s="40">
        <v>42836</v>
      </c>
      <c r="B227" s="22" t="s">
        <v>131</v>
      </c>
      <c r="C227" s="19" t="s">
        <v>132</v>
      </c>
      <c r="D227" s="22" t="s">
        <v>390</v>
      </c>
      <c r="E227" s="23">
        <v>500</v>
      </c>
      <c r="F227" s="50">
        <f t="shared" si="4"/>
        <v>605</v>
      </c>
      <c r="G227" s="19" t="s">
        <v>18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3">
      <c r="A228" s="40">
        <v>42836</v>
      </c>
      <c r="B228" s="22" t="s">
        <v>150</v>
      </c>
      <c r="C228" s="19" t="s">
        <v>151</v>
      </c>
      <c r="D228" s="22" t="s">
        <v>391</v>
      </c>
      <c r="E228" s="23">
        <v>550</v>
      </c>
      <c r="F228" s="50">
        <f t="shared" si="4"/>
        <v>665.5</v>
      </c>
      <c r="G228" s="19" t="s">
        <v>14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3">
      <c r="A229" s="40">
        <v>42836</v>
      </c>
      <c r="B229" s="22" t="s">
        <v>367</v>
      </c>
      <c r="C229" s="19" t="s">
        <v>368</v>
      </c>
      <c r="D229" s="22" t="s">
        <v>392</v>
      </c>
      <c r="E229" s="23">
        <v>235.59</v>
      </c>
      <c r="F229" s="50">
        <f t="shared" si="4"/>
        <v>285.06389999999999</v>
      </c>
      <c r="G229" s="19" t="s">
        <v>18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3">
      <c r="A230" s="40">
        <v>42843</v>
      </c>
      <c r="B230" s="22" t="s">
        <v>105</v>
      </c>
      <c r="C230" s="19" t="s">
        <v>339</v>
      </c>
      <c r="D230" s="22" t="s">
        <v>393</v>
      </c>
      <c r="E230" s="23">
        <v>375</v>
      </c>
      <c r="F230" s="50">
        <f t="shared" si="4"/>
        <v>453.75</v>
      </c>
      <c r="G230" s="19" t="s">
        <v>18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3">
      <c r="A231" s="40">
        <v>42843</v>
      </c>
      <c r="B231" s="22" t="s">
        <v>87</v>
      </c>
      <c r="C231" s="19" t="s">
        <v>324</v>
      </c>
      <c r="D231" s="22" t="s">
        <v>88</v>
      </c>
      <c r="E231" s="23">
        <v>120</v>
      </c>
      <c r="F231" s="50">
        <f t="shared" si="4"/>
        <v>145.19999999999999</v>
      </c>
      <c r="G231" s="19" t="s">
        <v>18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3">
      <c r="A232" s="40">
        <v>42843</v>
      </c>
      <c r="B232" s="22" t="s">
        <v>109</v>
      </c>
      <c r="C232" s="19" t="s">
        <v>342</v>
      </c>
      <c r="D232" s="22" t="s">
        <v>393</v>
      </c>
      <c r="E232" s="23">
        <v>375</v>
      </c>
      <c r="F232" s="50">
        <f t="shared" si="4"/>
        <v>453.75</v>
      </c>
      <c r="G232" s="19" t="s">
        <v>18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3">
      <c r="A233" s="40">
        <v>42843</v>
      </c>
      <c r="B233" s="22" t="s">
        <v>165</v>
      </c>
      <c r="C233" s="19" t="s">
        <v>166</v>
      </c>
      <c r="D233" s="22" t="s">
        <v>394</v>
      </c>
      <c r="E233" s="23">
        <v>450</v>
      </c>
      <c r="F233" s="50">
        <f t="shared" si="4"/>
        <v>544.5</v>
      </c>
      <c r="G233" s="19" t="s">
        <v>18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3">
      <c r="A234" s="40">
        <v>42844</v>
      </c>
      <c r="B234" s="22" t="s">
        <v>395</v>
      </c>
      <c r="C234" s="19" t="s">
        <v>396</v>
      </c>
      <c r="D234" s="22" t="s">
        <v>397</v>
      </c>
      <c r="E234" s="23">
        <v>1850</v>
      </c>
      <c r="F234" s="50">
        <f t="shared" si="4"/>
        <v>2238.5</v>
      </c>
      <c r="G234" s="19" t="s">
        <v>18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3">
      <c r="A235" s="40">
        <v>42844</v>
      </c>
      <c r="B235" s="22" t="s">
        <v>398</v>
      </c>
      <c r="C235" s="19" t="s">
        <v>399</v>
      </c>
      <c r="D235" s="22" t="s">
        <v>93</v>
      </c>
      <c r="E235" s="23">
        <v>375</v>
      </c>
      <c r="F235" s="50">
        <f t="shared" si="4"/>
        <v>453.75</v>
      </c>
      <c r="G235" s="19" t="s">
        <v>18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3">
      <c r="A236" s="40">
        <v>42844</v>
      </c>
      <c r="B236" s="22" t="s">
        <v>400</v>
      </c>
      <c r="C236" s="19" t="s">
        <v>401</v>
      </c>
      <c r="D236" s="22" t="s">
        <v>402</v>
      </c>
      <c r="E236" s="23">
        <v>283.5</v>
      </c>
      <c r="F236" s="50">
        <f t="shared" si="4"/>
        <v>343.03499999999997</v>
      </c>
      <c r="G236" s="19" t="s">
        <v>18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3">
      <c r="A237" s="40">
        <v>42844</v>
      </c>
      <c r="B237" s="22" t="s">
        <v>95</v>
      </c>
      <c r="C237" s="19" t="s">
        <v>330</v>
      </c>
      <c r="D237" s="22" t="s">
        <v>78</v>
      </c>
      <c r="E237" s="23">
        <v>375</v>
      </c>
      <c r="F237" s="50">
        <f t="shared" si="4"/>
        <v>453.75</v>
      </c>
      <c r="G237" s="19" t="s">
        <v>18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3">
      <c r="A238" s="40">
        <v>42844</v>
      </c>
      <c r="B238" s="22" t="s">
        <v>97</v>
      </c>
      <c r="C238" s="19" t="s">
        <v>332</v>
      </c>
      <c r="D238" s="22" t="s">
        <v>403</v>
      </c>
      <c r="E238" s="23">
        <v>2500</v>
      </c>
      <c r="F238" s="50">
        <f t="shared" si="4"/>
        <v>3025</v>
      </c>
      <c r="G238" s="19" t="s">
        <v>18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3">
      <c r="A239" s="40">
        <v>42844</v>
      </c>
      <c r="B239" s="22" t="s">
        <v>367</v>
      </c>
      <c r="C239" s="19" t="s">
        <v>368</v>
      </c>
      <c r="D239" s="22" t="s">
        <v>404</v>
      </c>
      <c r="E239" s="23">
        <v>28523.53</v>
      </c>
      <c r="F239" s="50">
        <f t="shared" si="4"/>
        <v>34513.471299999997</v>
      </c>
      <c r="G239" s="19" t="s">
        <v>18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3">
      <c r="A240" s="40">
        <v>42845</v>
      </c>
      <c r="B240" s="22" t="s">
        <v>405</v>
      </c>
      <c r="C240" s="19" t="s">
        <v>406</v>
      </c>
      <c r="D240" s="22" t="s">
        <v>407</v>
      </c>
      <c r="E240" s="23">
        <v>350</v>
      </c>
      <c r="F240" s="50">
        <f t="shared" si="4"/>
        <v>423.5</v>
      </c>
      <c r="G240" s="19" t="s">
        <v>18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3">
      <c r="A241" s="40">
        <v>42845</v>
      </c>
      <c r="B241" s="22" t="s">
        <v>408</v>
      </c>
      <c r="C241" s="19" t="s">
        <v>409</v>
      </c>
      <c r="D241" s="22" t="s">
        <v>410</v>
      </c>
      <c r="E241" s="23">
        <v>11907</v>
      </c>
      <c r="F241" s="50">
        <f t="shared" si="4"/>
        <v>14407.47</v>
      </c>
      <c r="G241" s="19" t="s">
        <v>14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3">
      <c r="A242" s="40">
        <v>42845</v>
      </c>
      <c r="B242" s="22" t="s">
        <v>213</v>
      </c>
      <c r="C242" s="19" t="s">
        <v>214</v>
      </c>
      <c r="D242" s="22" t="s">
        <v>390</v>
      </c>
      <c r="E242" s="23">
        <v>500</v>
      </c>
      <c r="F242" s="50">
        <f t="shared" si="4"/>
        <v>605</v>
      </c>
      <c r="G242" s="19" t="s">
        <v>18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3">
      <c r="A243" s="40">
        <v>42845</v>
      </c>
      <c r="B243" s="22" t="s">
        <v>127</v>
      </c>
      <c r="C243" s="19" t="s">
        <v>128</v>
      </c>
      <c r="D243" s="22" t="s">
        <v>129</v>
      </c>
      <c r="E243" s="23">
        <v>966.39</v>
      </c>
      <c r="F243" s="50">
        <f t="shared" si="4"/>
        <v>1169.3318999999999</v>
      </c>
      <c r="G243" s="19" t="s">
        <v>14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3">
      <c r="A244" s="40">
        <v>42846</v>
      </c>
      <c r="B244" s="22" t="s">
        <v>190</v>
      </c>
      <c r="C244" s="19" t="s">
        <v>349</v>
      </c>
      <c r="D244" s="22" t="s">
        <v>78</v>
      </c>
      <c r="E244" s="23">
        <v>250</v>
      </c>
      <c r="F244" s="50">
        <f t="shared" si="4"/>
        <v>302.5</v>
      </c>
      <c r="G244" s="19" t="s">
        <v>18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3">
      <c r="A245" s="40">
        <v>42846</v>
      </c>
      <c r="B245" s="22" t="s">
        <v>144</v>
      </c>
      <c r="C245" s="19" t="s">
        <v>145</v>
      </c>
      <c r="D245" s="22" t="s">
        <v>411</v>
      </c>
      <c r="E245" s="23">
        <v>600</v>
      </c>
      <c r="F245" s="50">
        <f t="shared" si="4"/>
        <v>726</v>
      </c>
      <c r="G245" s="19" t="s">
        <v>18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3">
      <c r="A246" s="40">
        <v>42850</v>
      </c>
      <c r="B246" s="22" t="s">
        <v>412</v>
      </c>
      <c r="C246" s="19" t="s">
        <v>413</v>
      </c>
      <c r="D246" s="22" t="s">
        <v>414</v>
      </c>
      <c r="E246" s="23">
        <v>503.25</v>
      </c>
      <c r="F246" s="50">
        <f t="shared" si="4"/>
        <v>608.9325</v>
      </c>
      <c r="G246" s="19" t="s">
        <v>14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3">
      <c r="A247" s="40">
        <v>42850</v>
      </c>
      <c r="B247" s="22" t="s">
        <v>111</v>
      </c>
      <c r="C247" s="19" t="s">
        <v>344</v>
      </c>
      <c r="D247" s="22" t="s">
        <v>88</v>
      </c>
      <c r="E247" s="23">
        <v>60</v>
      </c>
      <c r="F247" s="50">
        <f t="shared" si="4"/>
        <v>72.599999999999994</v>
      </c>
      <c r="G247" s="19" t="s">
        <v>18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3">
      <c r="A248" s="40">
        <v>42850</v>
      </c>
      <c r="B248" s="22" t="s">
        <v>159</v>
      </c>
      <c r="C248" s="19" t="s">
        <v>160</v>
      </c>
      <c r="D248" s="22" t="s">
        <v>415</v>
      </c>
      <c r="E248" s="23">
        <v>2710.28</v>
      </c>
      <c r="F248" s="50">
        <f t="shared" si="4"/>
        <v>3279.4388000000004</v>
      </c>
      <c r="G248" s="19" t="s">
        <v>18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3">
      <c r="A249" s="40">
        <v>42850</v>
      </c>
      <c r="B249" s="22" t="s">
        <v>15</v>
      </c>
      <c r="C249" s="19" t="s">
        <v>16</v>
      </c>
      <c r="D249" s="22" t="s">
        <v>72</v>
      </c>
      <c r="E249" s="23">
        <v>72</v>
      </c>
      <c r="F249" s="50">
        <f t="shared" si="4"/>
        <v>87.12</v>
      </c>
      <c r="G249" s="19" t="s">
        <v>18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3">
      <c r="A250" s="40">
        <v>42850</v>
      </c>
      <c r="B250" s="22" t="s">
        <v>416</v>
      </c>
      <c r="C250" s="19" t="s">
        <v>417</v>
      </c>
      <c r="D250" s="22" t="s">
        <v>418</v>
      </c>
      <c r="E250" s="23">
        <v>1500</v>
      </c>
      <c r="F250" s="50">
        <f t="shared" si="4"/>
        <v>1815</v>
      </c>
      <c r="G250" s="19" t="s">
        <v>18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3">
      <c r="A251" s="40">
        <v>42851</v>
      </c>
      <c r="B251" s="22" t="s">
        <v>419</v>
      </c>
      <c r="C251" s="19" t="s">
        <v>420</v>
      </c>
      <c r="D251" s="22" t="s">
        <v>421</v>
      </c>
      <c r="E251" s="23">
        <v>1032</v>
      </c>
      <c r="F251" s="50">
        <f t="shared" si="4"/>
        <v>1248.72</v>
      </c>
      <c r="G251" s="19" t="s">
        <v>18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3">
      <c r="A252" s="40">
        <v>42851</v>
      </c>
      <c r="B252" s="22" t="s">
        <v>90</v>
      </c>
      <c r="C252" s="19" t="s">
        <v>326</v>
      </c>
      <c r="D252" s="22" t="s">
        <v>261</v>
      </c>
      <c r="E252" s="23">
        <v>375</v>
      </c>
      <c r="F252" s="50">
        <f t="shared" si="4"/>
        <v>453.75</v>
      </c>
      <c r="G252" s="19" t="s">
        <v>18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x14ac:dyDescent="0.3">
      <c r="A253" s="40">
        <v>42851</v>
      </c>
      <c r="B253" s="22" t="s">
        <v>422</v>
      </c>
      <c r="C253" s="19" t="s">
        <v>423</v>
      </c>
      <c r="D253" s="22" t="s">
        <v>424</v>
      </c>
      <c r="E253" s="23">
        <v>633.46</v>
      </c>
      <c r="F253" s="50">
        <f t="shared" si="4"/>
        <v>766.48660000000007</v>
      </c>
      <c r="G253" s="19" t="s">
        <v>14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x14ac:dyDescent="0.3">
      <c r="A254" s="40">
        <v>42851</v>
      </c>
      <c r="B254" s="22" t="s">
        <v>425</v>
      </c>
      <c r="C254" s="19" t="s">
        <v>426</v>
      </c>
      <c r="D254" s="22" t="s">
        <v>427</v>
      </c>
      <c r="E254" s="23">
        <v>717</v>
      </c>
      <c r="F254" s="50">
        <f t="shared" si="4"/>
        <v>867.56999999999994</v>
      </c>
      <c r="G254" s="19" t="s">
        <v>14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x14ac:dyDescent="0.3">
      <c r="A255" s="40">
        <v>42851</v>
      </c>
      <c r="B255" s="22" t="s">
        <v>428</v>
      </c>
      <c r="C255" s="19" t="s">
        <v>429</v>
      </c>
      <c r="D255" s="22" t="s">
        <v>430</v>
      </c>
      <c r="E255" s="23">
        <v>216</v>
      </c>
      <c r="F255" s="50">
        <f t="shared" si="4"/>
        <v>261.36</v>
      </c>
      <c r="G255" s="19" t="s">
        <v>14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x14ac:dyDescent="0.3">
      <c r="A256" s="40">
        <v>42851</v>
      </c>
      <c r="B256" s="22" t="s">
        <v>153</v>
      </c>
      <c r="C256" s="19" t="s">
        <v>154</v>
      </c>
      <c r="D256" s="22" t="s">
        <v>431</v>
      </c>
      <c r="E256" s="23">
        <v>958</v>
      </c>
      <c r="F256" s="50">
        <f t="shared" si="4"/>
        <v>1159.18</v>
      </c>
      <c r="G256" s="19" t="s">
        <v>14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x14ac:dyDescent="0.3">
      <c r="A257" s="40">
        <v>42851</v>
      </c>
      <c r="B257" s="22" t="s">
        <v>422</v>
      </c>
      <c r="C257" s="19" t="s">
        <v>423</v>
      </c>
      <c r="D257" s="22" t="s">
        <v>424</v>
      </c>
      <c r="E257" s="23">
        <v>200.6</v>
      </c>
      <c r="F257" s="50">
        <f t="shared" si="4"/>
        <v>242.726</v>
      </c>
      <c r="G257" s="19" t="s">
        <v>14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x14ac:dyDescent="0.3">
      <c r="A258" s="40">
        <v>42853</v>
      </c>
      <c r="B258" s="22" t="s">
        <v>74</v>
      </c>
      <c r="C258" s="19" t="s">
        <v>75</v>
      </c>
      <c r="D258" s="22" t="s">
        <v>432</v>
      </c>
      <c r="E258" s="23">
        <v>5012</v>
      </c>
      <c r="F258" s="50">
        <f t="shared" si="4"/>
        <v>6064.5199999999995</v>
      </c>
      <c r="G258" s="19" t="s">
        <v>14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x14ac:dyDescent="0.3">
      <c r="A259" s="40">
        <v>42853</v>
      </c>
      <c r="B259" s="22" t="s">
        <v>165</v>
      </c>
      <c r="C259" s="19" t="s">
        <v>166</v>
      </c>
      <c r="D259" s="22" t="s">
        <v>433</v>
      </c>
      <c r="E259" s="23">
        <v>40.1</v>
      </c>
      <c r="F259" s="50">
        <f t="shared" si="4"/>
        <v>48.521000000000001</v>
      </c>
      <c r="G259" s="19" t="s">
        <v>18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x14ac:dyDescent="0.3">
      <c r="A260" s="40">
        <v>42853</v>
      </c>
      <c r="B260" s="22" t="s">
        <v>159</v>
      </c>
      <c r="C260" s="19" t="s">
        <v>160</v>
      </c>
      <c r="D260" s="22" t="s">
        <v>384</v>
      </c>
      <c r="E260" s="23">
        <v>400</v>
      </c>
      <c r="F260" s="50">
        <f t="shared" si="4"/>
        <v>484</v>
      </c>
      <c r="G260" s="19" t="s">
        <v>18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x14ac:dyDescent="0.3">
      <c r="A261" s="40">
        <v>42853</v>
      </c>
      <c r="B261" s="22" t="s">
        <v>119</v>
      </c>
      <c r="C261" s="19" t="s">
        <v>120</v>
      </c>
      <c r="D261" s="22" t="s">
        <v>434</v>
      </c>
      <c r="E261" s="23">
        <v>2500</v>
      </c>
      <c r="F261" s="50">
        <f t="shared" si="4"/>
        <v>3025</v>
      </c>
      <c r="G261" s="19" t="s">
        <v>18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3">
      <c r="A262" s="63">
        <v>42856</v>
      </c>
      <c r="B262" s="64" t="s">
        <v>435</v>
      </c>
      <c r="C262" s="55" t="s">
        <v>436</v>
      </c>
      <c r="D262" s="65" t="s">
        <v>437</v>
      </c>
      <c r="E262" s="52">
        <v>30917.7</v>
      </c>
      <c r="F262" s="50">
        <f t="shared" si="4"/>
        <v>37410.417000000001</v>
      </c>
      <c r="G262" s="19" t="s">
        <v>18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x14ac:dyDescent="0.3">
      <c r="A263" s="40">
        <v>42857</v>
      </c>
      <c r="B263" s="22" t="s">
        <v>438</v>
      </c>
      <c r="C263" s="19" t="s">
        <v>439</v>
      </c>
      <c r="D263" s="22" t="s">
        <v>440</v>
      </c>
      <c r="E263" s="23">
        <v>1285</v>
      </c>
      <c r="F263" s="50">
        <f t="shared" si="4"/>
        <v>1554.85</v>
      </c>
      <c r="G263" s="19" t="s">
        <v>14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3">
      <c r="A264" s="40">
        <v>42857</v>
      </c>
      <c r="B264" s="22" t="s">
        <v>367</v>
      </c>
      <c r="C264" s="19" t="s">
        <v>368</v>
      </c>
      <c r="D264" s="22" t="s">
        <v>441</v>
      </c>
      <c r="E264" s="23">
        <v>19755.11</v>
      </c>
      <c r="F264" s="50">
        <f t="shared" si="4"/>
        <v>23903.683099999998</v>
      </c>
      <c r="G264" s="19" t="s">
        <v>234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x14ac:dyDescent="0.3">
      <c r="A265" s="40">
        <v>42858</v>
      </c>
      <c r="B265" s="22" t="s">
        <v>81</v>
      </c>
      <c r="C265" s="19" t="s">
        <v>319</v>
      </c>
      <c r="D265" s="22" t="s">
        <v>78</v>
      </c>
      <c r="E265" s="23">
        <v>625</v>
      </c>
      <c r="F265" s="50">
        <f t="shared" si="4"/>
        <v>756.25</v>
      </c>
      <c r="G265" s="19" t="s">
        <v>18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x14ac:dyDescent="0.3">
      <c r="A266" s="40">
        <v>42858</v>
      </c>
      <c r="B266" s="22" t="s">
        <v>90</v>
      </c>
      <c r="C266" s="19" t="s">
        <v>326</v>
      </c>
      <c r="D266" s="22" t="s">
        <v>189</v>
      </c>
      <c r="E266" s="23">
        <v>300</v>
      </c>
      <c r="F266" s="50">
        <f t="shared" si="4"/>
        <v>363</v>
      </c>
      <c r="G266" s="19" t="s">
        <v>18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x14ac:dyDescent="0.3">
      <c r="A267" s="40">
        <v>42858</v>
      </c>
      <c r="B267" s="22" t="s">
        <v>98</v>
      </c>
      <c r="C267" s="19" t="s">
        <v>333</v>
      </c>
      <c r="D267" s="22" t="s">
        <v>88</v>
      </c>
      <c r="E267" s="23">
        <v>120</v>
      </c>
      <c r="F267" s="50">
        <f t="shared" si="4"/>
        <v>145.19999999999999</v>
      </c>
      <c r="G267" s="19" t="s">
        <v>18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x14ac:dyDescent="0.3">
      <c r="A268" s="40">
        <v>42858</v>
      </c>
      <c r="B268" s="22" t="s">
        <v>105</v>
      </c>
      <c r="C268" s="19" t="s">
        <v>339</v>
      </c>
      <c r="D268" s="22" t="s">
        <v>106</v>
      </c>
      <c r="E268" s="23">
        <v>300</v>
      </c>
      <c r="F268" s="50">
        <f t="shared" si="4"/>
        <v>363</v>
      </c>
      <c r="G268" s="19" t="s">
        <v>18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x14ac:dyDescent="0.3">
      <c r="A269" s="40">
        <v>42858</v>
      </c>
      <c r="B269" s="22" t="s">
        <v>109</v>
      </c>
      <c r="C269" s="19" t="s">
        <v>342</v>
      </c>
      <c r="D269" s="22" t="s">
        <v>106</v>
      </c>
      <c r="E269" s="23">
        <v>300</v>
      </c>
      <c r="F269" s="50">
        <f t="shared" si="4"/>
        <v>363</v>
      </c>
      <c r="G269" s="19" t="s">
        <v>18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x14ac:dyDescent="0.3">
      <c r="A270" s="40">
        <v>42858</v>
      </c>
      <c r="B270" s="22" t="s">
        <v>442</v>
      </c>
      <c r="C270" s="19" t="s">
        <v>443</v>
      </c>
      <c r="D270" s="22" t="s">
        <v>88</v>
      </c>
      <c r="E270" s="23">
        <v>60</v>
      </c>
      <c r="F270" s="50">
        <f t="shared" si="4"/>
        <v>72.599999999999994</v>
      </c>
      <c r="G270" s="19" t="s">
        <v>18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x14ac:dyDescent="0.3">
      <c r="A271" s="40">
        <v>42858</v>
      </c>
      <c r="B271" s="22" t="s">
        <v>197</v>
      </c>
      <c r="C271" s="19" t="s">
        <v>116</v>
      </c>
      <c r="D271" s="22" t="s">
        <v>189</v>
      </c>
      <c r="E271" s="23">
        <v>225</v>
      </c>
      <c r="F271" s="50">
        <f t="shared" si="4"/>
        <v>272.25</v>
      </c>
      <c r="G271" s="19" t="s">
        <v>18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x14ac:dyDescent="0.3">
      <c r="A272" s="66">
        <v>42860</v>
      </c>
      <c r="B272" s="64" t="s">
        <v>444</v>
      </c>
      <c r="C272" s="55" t="s">
        <v>135</v>
      </c>
      <c r="D272" s="65" t="s">
        <v>445</v>
      </c>
      <c r="E272" s="51">
        <v>48800</v>
      </c>
      <c r="F272" s="50">
        <f t="shared" ref="F272:F335" si="5">SUM(E272*1.21)</f>
        <v>59048</v>
      </c>
      <c r="G272" s="19" t="s">
        <v>14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x14ac:dyDescent="0.3">
      <c r="A273" s="40">
        <v>42860</v>
      </c>
      <c r="B273" s="22" t="s">
        <v>446</v>
      </c>
      <c r="C273" s="19" t="s">
        <v>447</v>
      </c>
      <c r="D273" s="22" t="s">
        <v>390</v>
      </c>
      <c r="E273" s="23">
        <v>350</v>
      </c>
      <c r="F273" s="50">
        <f t="shared" si="5"/>
        <v>423.5</v>
      </c>
      <c r="G273" s="19" t="s">
        <v>18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x14ac:dyDescent="0.3">
      <c r="A274" s="40">
        <v>42860</v>
      </c>
      <c r="B274" s="22" t="s">
        <v>77</v>
      </c>
      <c r="C274" s="19" t="s">
        <v>316</v>
      </c>
      <c r="D274" s="22" t="s">
        <v>78</v>
      </c>
      <c r="E274" s="23">
        <v>375</v>
      </c>
      <c r="F274" s="50">
        <f t="shared" si="5"/>
        <v>453.75</v>
      </c>
      <c r="G274" s="19" t="s">
        <v>18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x14ac:dyDescent="0.3">
      <c r="A275" s="40">
        <v>42860</v>
      </c>
      <c r="B275" s="22" t="s">
        <v>79</v>
      </c>
      <c r="C275" s="19" t="s">
        <v>317</v>
      </c>
      <c r="D275" s="22" t="s">
        <v>78</v>
      </c>
      <c r="E275" s="23">
        <v>250</v>
      </c>
      <c r="F275" s="50">
        <f t="shared" si="5"/>
        <v>302.5</v>
      </c>
      <c r="G275" s="19" t="s">
        <v>18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x14ac:dyDescent="0.3">
      <c r="A276" s="40">
        <v>42860</v>
      </c>
      <c r="B276" s="22" t="s">
        <v>80</v>
      </c>
      <c r="C276" s="19" t="s">
        <v>318</v>
      </c>
      <c r="D276" s="22" t="s">
        <v>78</v>
      </c>
      <c r="E276" s="23">
        <v>375</v>
      </c>
      <c r="F276" s="50">
        <f t="shared" si="5"/>
        <v>453.75</v>
      </c>
      <c r="G276" s="19" t="s">
        <v>18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x14ac:dyDescent="0.3">
      <c r="A277" s="40">
        <v>42860</v>
      </c>
      <c r="B277" s="22" t="s">
        <v>448</v>
      </c>
      <c r="C277" s="19" t="s">
        <v>449</v>
      </c>
      <c r="D277" s="22" t="s">
        <v>88</v>
      </c>
      <c r="E277" s="23">
        <v>60</v>
      </c>
      <c r="F277" s="50">
        <f t="shared" si="5"/>
        <v>72.599999999999994</v>
      </c>
      <c r="G277" s="19" t="s">
        <v>18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x14ac:dyDescent="0.3">
      <c r="A278" s="40">
        <v>42860</v>
      </c>
      <c r="B278" s="22" t="s">
        <v>91</v>
      </c>
      <c r="C278" s="19" t="s">
        <v>327</v>
      </c>
      <c r="D278" s="22" t="s">
        <v>261</v>
      </c>
      <c r="E278" s="23">
        <v>225</v>
      </c>
      <c r="F278" s="50">
        <f t="shared" si="5"/>
        <v>272.25</v>
      </c>
      <c r="G278" s="19" t="s">
        <v>18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x14ac:dyDescent="0.3">
      <c r="A279" s="40">
        <v>42860</v>
      </c>
      <c r="B279" s="22" t="s">
        <v>99</v>
      </c>
      <c r="C279" s="19" t="s">
        <v>334</v>
      </c>
      <c r="D279" s="22" t="s">
        <v>78</v>
      </c>
      <c r="E279" s="23">
        <v>250</v>
      </c>
      <c r="F279" s="50">
        <f t="shared" si="5"/>
        <v>302.5</v>
      </c>
      <c r="G279" s="19" t="s">
        <v>18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x14ac:dyDescent="0.3">
      <c r="A280" s="40">
        <v>42860</v>
      </c>
      <c r="B280" s="22" t="s">
        <v>101</v>
      </c>
      <c r="C280" s="19" t="s">
        <v>336</v>
      </c>
      <c r="D280" s="22" t="s">
        <v>78</v>
      </c>
      <c r="E280" s="23">
        <v>250</v>
      </c>
      <c r="F280" s="50">
        <f t="shared" si="5"/>
        <v>302.5</v>
      </c>
      <c r="G280" s="19" t="s">
        <v>18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x14ac:dyDescent="0.3">
      <c r="A281" s="40">
        <v>42860</v>
      </c>
      <c r="B281" s="22" t="s">
        <v>102</v>
      </c>
      <c r="C281" s="19" t="s">
        <v>337</v>
      </c>
      <c r="D281" s="22" t="s">
        <v>261</v>
      </c>
      <c r="E281" s="23">
        <v>225</v>
      </c>
      <c r="F281" s="50">
        <f t="shared" si="5"/>
        <v>272.25</v>
      </c>
      <c r="G281" s="19" t="s">
        <v>18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x14ac:dyDescent="0.3">
      <c r="A282" s="40">
        <v>42860</v>
      </c>
      <c r="B282" s="22" t="s">
        <v>107</v>
      </c>
      <c r="C282" s="19" t="s">
        <v>340</v>
      </c>
      <c r="D282" s="22" t="s">
        <v>261</v>
      </c>
      <c r="E282" s="23">
        <v>300</v>
      </c>
      <c r="F282" s="50">
        <f t="shared" si="5"/>
        <v>363</v>
      </c>
      <c r="G282" s="19" t="s">
        <v>18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x14ac:dyDescent="0.3">
      <c r="A283" s="40">
        <v>42863</v>
      </c>
      <c r="B283" s="22" t="s">
        <v>15</v>
      </c>
      <c r="C283" s="19" t="s">
        <v>16</v>
      </c>
      <c r="D283" s="22" t="s">
        <v>72</v>
      </c>
      <c r="E283" s="23">
        <v>51</v>
      </c>
      <c r="F283" s="50">
        <f t="shared" si="5"/>
        <v>61.71</v>
      </c>
      <c r="G283" s="19" t="s">
        <v>18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x14ac:dyDescent="0.3">
      <c r="A284" s="40">
        <v>42863</v>
      </c>
      <c r="B284" s="22" t="s">
        <v>450</v>
      </c>
      <c r="C284" s="19" t="s">
        <v>451</v>
      </c>
      <c r="D284" s="22" t="s">
        <v>452</v>
      </c>
      <c r="E284" s="23">
        <v>410</v>
      </c>
      <c r="F284" s="50">
        <f t="shared" si="5"/>
        <v>496.09999999999997</v>
      </c>
      <c r="G284" s="19" t="s">
        <v>18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x14ac:dyDescent="0.3">
      <c r="A285" s="40">
        <v>42863</v>
      </c>
      <c r="B285" s="22" t="s">
        <v>131</v>
      </c>
      <c r="C285" s="19" t="s">
        <v>132</v>
      </c>
      <c r="D285" s="22" t="s">
        <v>453</v>
      </c>
      <c r="E285" s="23">
        <v>600</v>
      </c>
      <c r="F285" s="50">
        <f t="shared" si="5"/>
        <v>726</v>
      </c>
      <c r="G285" s="19" t="s">
        <v>18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x14ac:dyDescent="0.3">
      <c r="A286" s="40">
        <v>42863</v>
      </c>
      <c r="B286" s="22" t="s">
        <v>63</v>
      </c>
      <c r="C286" s="19" t="s">
        <v>64</v>
      </c>
      <c r="D286" s="22" t="s">
        <v>454</v>
      </c>
      <c r="E286" s="23">
        <v>544.46</v>
      </c>
      <c r="F286" s="50">
        <f t="shared" si="5"/>
        <v>658.79660000000001</v>
      </c>
      <c r="G286" s="19" t="s">
        <v>14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x14ac:dyDescent="0.3">
      <c r="A287" s="40">
        <v>42863</v>
      </c>
      <c r="B287" s="22" t="s">
        <v>455</v>
      </c>
      <c r="C287" s="19" t="s">
        <v>456</v>
      </c>
      <c r="D287" s="22" t="s">
        <v>457</v>
      </c>
      <c r="E287" s="23">
        <v>290</v>
      </c>
      <c r="F287" s="50">
        <f t="shared" si="5"/>
        <v>350.9</v>
      </c>
      <c r="G287" s="19" t="s">
        <v>18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30.15" x14ac:dyDescent="0.3">
      <c r="A288" s="62">
        <v>42865</v>
      </c>
      <c r="B288" s="42" t="s">
        <v>458</v>
      </c>
      <c r="C288" s="20" t="s">
        <v>459</v>
      </c>
      <c r="D288" s="67" t="s">
        <v>460</v>
      </c>
      <c r="E288" s="23">
        <v>7000</v>
      </c>
      <c r="F288" s="50">
        <f t="shared" si="5"/>
        <v>8470</v>
      </c>
      <c r="G288" s="19" t="s">
        <v>18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x14ac:dyDescent="0.3">
      <c r="A289" s="40">
        <v>42866</v>
      </c>
      <c r="B289" s="22" t="s">
        <v>84</v>
      </c>
      <c r="C289" s="19" t="s">
        <v>321</v>
      </c>
      <c r="D289" s="22" t="s">
        <v>78</v>
      </c>
      <c r="E289" s="23">
        <v>125</v>
      </c>
      <c r="F289" s="50">
        <f t="shared" si="5"/>
        <v>151.25</v>
      </c>
      <c r="G289" s="19" t="s">
        <v>18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x14ac:dyDescent="0.3">
      <c r="A290" s="40">
        <v>42867</v>
      </c>
      <c r="B290" s="22" t="s">
        <v>191</v>
      </c>
      <c r="C290" s="19" t="s">
        <v>350</v>
      </c>
      <c r="D290" s="22" t="s">
        <v>461</v>
      </c>
      <c r="E290" s="23">
        <v>900</v>
      </c>
      <c r="F290" s="50">
        <f t="shared" si="5"/>
        <v>1089</v>
      </c>
      <c r="G290" s="19" t="s">
        <v>18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x14ac:dyDescent="0.3">
      <c r="A291" s="40">
        <v>42867</v>
      </c>
      <c r="B291" s="22" t="s">
        <v>408</v>
      </c>
      <c r="C291" s="19" t="s">
        <v>409</v>
      </c>
      <c r="D291" s="22" t="s">
        <v>462</v>
      </c>
      <c r="E291" s="23">
        <v>1386</v>
      </c>
      <c r="F291" s="50">
        <f t="shared" si="5"/>
        <v>1677.06</v>
      </c>
      <c r="G291" s="19" t="s">
        <v>14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3">
      <c r="A292" s="40">
        <v>42867</v>
      </c>
      <c r="B292" s="22" t="s">
        <v>159</v>
      </c>
      <c r="C292" s="19" t="s">
        <v>160</v>
      </c>
      <c r="D292" s="22" t="s">
        <v>463</v>
      </c>
      <c r="E292" s="23">
        <v>458.66</v>
      </c>
      <c r="F292" s="50">
        <f t="shared" si="5"/>
        <v>554.97860000000003</v>
      </c>
      <c r="G292" s="19" t="s">
        <v>14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x14ac:dyDescent="0.3">
      <c r="A293" s="40">
        <v>42867</v>
      </c>
      <c r="B293" s="22" t="s">
        <v>464</v>
      </c>
      <c r="C293" s="19" t="s">
        <v>465</v>
      </c>
      <c r="D293" s="22" t="s">
        <v>466</v>
      </c>
      <c r="E293" s="23">
        <v>638.26</v>
      </c>
      <c r="F293" s="50">
        <f t="shared" si="5"/>
        <v>772.29459999999995</v>
      </c>
      <c r="G293" s="19" t="s">
        <v>18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x14ac:dyDescent="0.3">
      <c r="A294" s="40">
        <v>42867</v>
      </c>
      <c r="B294" s="22" t="s">
        <v>63</v>
      </c>
      <c r="C294" s="19" t="s">
        <v>64</v>
      </c>
      <c r="D294" s="22" t="s">
        <v>467</v>
      </c>
      <c r="E294" s="23">
        <v>266.77</v>
      </c>
      <c r="F294" s="50">
        <f t="shared" si="5"/>
        <v>322.79169999999999</v>
      </c>
      <c r="G294" s="19" t="s">
        <v>14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x14ac:dyDescent="0.3">
      <c r="A295" s="40">
        <v>42867</v>
      </c>
      <c r="B295" s="22" t="s">
        <v>468</v>
      </c>
      <c r="C295" s="19" t="s">
        <v>469</v>
      </c>
      <c r="D295" s="22" t="s">
        <v>470</v>
      </c>
      <c r="E295" s="23">
        <v>577.5</v>
      </c>
      <c r="F295" s="50">
        <f t="shared" si="5"/>
        <v>698.77499999999998</v>
      </c>
      <c r="G295" s="19" t="s">
        <v>18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x14ac:dyDescent="0.3">
      <c r="A296" s="40">
        <v>42867</v>
      </c>
      <c r="B296" s="22" t="s">
        <v>162</v>
      </c>
      <c r="C296" s="19" t="s">
        <v>163</v>
      </c>
      <c r="D296" s="22" t="s">
        <v>471</v>
      </c>
      <c r="E296" s="23">
        <v>271.35000000000002</v>
      </c>
      <c r="F296" s="50">
        <f t="shared" si="5"/>
        <v>328.33350000000002</v>
      </c>
      <c r="G296" s="19" t="s">
        <v>14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x14ac:dyDescent="0.3">
      <c r="A297" s="40">
        <v>42870</v>
      </c>
      <c r="B297" s="22" t="s">
        <v>422</v>
      </c>
      <c r="C297" s="19" t="s">
        <v>423</v>
      </c>
      <c r="D297" s="22" t="s">
        <v>424</v>
      </c>
      <c r="E297" s="23">
        <v>579.72</v>
      </c>
      <c r="F297" s="50">
        <f t="shared" si="5"/>
        <v>701.46119999999996</v>
      </c>
      <c r="G297" s="19" t="s">
        <v>14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x14ac:dyDescent="0.3">
      <c r="A298" s="62">
        <v>42871</v>
      </c>
      <c r="B298" s="42" t="s">
        <v>472</v>
      </c>
      <c r="C298" s="55" t="s">
        <v>473</v>
      </c>
      <c r="D298" s="65" t="s">
        <v>474</v>
      </c>
      <c r="E298" s="23">
        <v>43250</v>
      </c>
      <c r="F298" s="50">
        <f t="shared" si="5"/>
        <v>52332.5</v>
      </c>
      <c r="G298" s="19" t="s">
        <v>14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x14ac:dyDescent="0.3">
      <c r="A299" s="40">
        <v>42872</v>
      </c>
      <c r="B299" s="22" t="s">
        <v>95</v>
      </c>
      <c r="C299" s="19" t="s">
        <v>330</v>
      </c>
      <c r="D299" s="22" t="s">
        <v>78</v>
      </c>
      <c r="E299" s="23">
        <v>375</v>
      </c>
      <c r="F299" s="50">
        <f t="shared" si="5"/>
        <v>453.75</v>
      </c>
      <c r="G299" s="19" t="s">
        <v>18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3">
      <c r="A300" s="40">
        <v>42872</v>
      </c>
      <c r="B300" s="22" t="s">
        <v>190</v>
      </c>
      <c r="C300" s="19" t="s">
        <v>349</v>
      </c>
      <c r="D300" s="22" t="s">
        <v>78</v>
      </c>
      <c r="E300" s="23">
        <v>375</v>
      </c>
      <c r="F300" s="50">
        <f t="shared" si="5"/>
        <v>453.75</v>
      </c>
      <c r="G300" s="19" t="s">
        <v>18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x14ac:dyDescent="0.3">
      <c r="A301" s="40">
        <v>42872</v>
      </c>
      <c r="B301" s="22" t="s">
        <v>140</v>
      </c>
      <c r="C301" s="19" t="s">
        <v>346</v>
      </c>
      <c r="D301" s="22" t="s">
        <v>141</v>
      </c>
      <c r="E301" s="23">
        <v>250</v>
      </c>
      <c r="F301" s="50">
        <f t="shared" si="5"/>
        <v>302.5</v>
      </c>
      <c r="G301" s="19" t="s">
        <v>18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x14ac:dyDescent="0.3">
      <c r="A302" s="40">
        <v>42872</v>
      </c>
      <c r="B302" s="22" t="s">
        <v>41</v>
      </c>
      <c r="C302" s="19" t="s">
        <v>42</v>
      </c>
      <c r="D302" s="22" t="s">
        <v>475</v>
      </c>
      <c r="E302" s="23">
        <v>682</v>
      </c>
      <c r="F302" s="50">
        <f t="shared" si="5"/>
        <v>825.22</v>
      </c>
      <c r="G302" s="19" t="s">
        <v>14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x14ac:dyDescent="0.3">
      <c r="A303" s="40">
        <v>42872</v>
      </c>
      <c r="B303" s="22" t="s">
        <v>47</v>
      </c>
      <c r="C303" s="19" t="s">
        <v>48</v>
      </c>
      <c r="D303" s="22" t="s">
        <v>476</v>
      </c>
      <c r="E303" s="23">
        <v>49.3</v>
      </c>
      <c r="F303" s="50">
        <f t="shared" si="5"/>
        <v>59.652999999999992</v>
      </c>
      <c r="G303" s="19" t="s">
        <v>14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x14ac:dyDescent="0.3">
      <c r="A304" s="40">
        <v>42872</v>
      </c>
      <c r="B304" s="22" t="s">
        <v>47</v>
      </c>
      <c r="C304" s="19" t="s">
        <v>48</v>
      </c>
      <c r="D304" s="22" t="s">
        <v>477</v>
      </c>
      <c r="E304" s="23">
        <v>487</v>
      </c>
      <c r="F304" s="50">
        <f t="shared" si="5"/>
        <v>589.27</v>
      </c>
      <c r="G304" s="19" t="s">
        <v>18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x14ac:dyDescent="0.3">
      <c r="A305" s="40">
        <v>42872</v>
      </c>
      <c r="B305" s="22" t="s">
        <v>47</v>
      </c>
      <c r="C305" s="19" t="s">
        <v>48</v>
      </c>
      <c r="D305" s="22" t="s">
        <v>478</v>
      </c>
      <c r="E305" s="23">
        <v>90</v>
      </c>
      <c r="F305" s="50">
        <f t="shared" si="5"/>
        <v>108.89999999999999</v>
      </c>
      <c r="G305" s="19" t="s">
        <v>18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x14ac:dyDescent="0.3">
      <c r="A306" s="40">
        <v>42877</v>
      </c>
      <c r="B306" s="22" t="s">
        <v>63</v>
      </c>
      <c r="C306" s="19" t="s">
        <v>64</v>
      </c>
      <c r="D306" s="22" t="s">
        <v>479</v>
      </c>
      <c r="E306" s="23">
        <v>217.92</v>
      </c>
      <c r="F306" s="50">
        <f t="shared" si="5"/>
        <v>263.6832</v>
      </c>
      <c r="G306" s="19" t="s">
        <v>14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x14ac:dyDescent="0.3">
      <c r="A307" s="40">
        <v>42878</v>
      </c>
      <c r="B307" s="22" t="s">
        <v>96</v>
      </c>
      <c r="C307" s="19" t="s">
        <v>331</v>
      </c>
      <c r="D307" s="22" t="s">
        <v>78</v>
      </c>
      <c r="E307" s="23">
        <v>750</v>
      </c>
      <c r="F307" s="50">
        <f t="shared" si="5"/>
        <v>907.5</v>
      </c>
      <c r="G307" s="19" t="s">
        <v>18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x14ac:dyDescent="0.3">
      <c r="A308" s="40">
        <v>42878</v>
      </c>
      <c r="B308" s="22" t="s">
        <v>480</v>
      </c>
      <c r="C308" s="19" t="s">
        <v>481</v>
      </c>
      <c r="D308" s="22" t="s">
        <v>482</v>
      </c>
      <c r="E308" s="23">
        <v>248.55</v>
      </c>
      <c r="F308" s="50">
        <f t="shared" si="5"/>
        <v>300.74549999999999</v>
      </c>
      <c r="G308" s="19" t="s">
        <v>14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x14ac:dyDescent="0.3">
      <c r="A309" s="40">
        <v>42878</v>
      </c>
      <c r="B309" s="22" t="s">
        <v>455</v>
      </c>
      <c r="C309" s="19" t="s">
        <v>456</v>
      </c>
      <c r="D309" s="22" t="s">
        <v>483</v>
      </c>
      <c r="E309" s="23">
        <v>3500</v>
      </c>
      <c r="F309" s="50">
        <f t="shared" si="5"/>
        <v>4235</v>
      </c>
      <c r="G309" s="19" t="s">
        <v>18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x14ac:dyDescent="0.3">
      <c r="A310" s="40">
        <v>42879</v>
      </c>
      <c r="B310" s="22" t="s">
        <v>15</v>
      </c>
      <c r="C310" s="19" t="s">
        <v>16</v>
      </c>
      <c r="D310" s="22" t="s">
        <v>72</v>
      </c>
      <c r="E310" s="23">
        <v>111</v>
      </c>
      <c r="F310" s="50">
        <f t="shared" si="5"/>
        <v>134.31</v>
      </c>
      <c r="G310" s="19" t="s">
        <v>18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x14ac:dyDescent="0.3">
      <c r="A311" s="40">
        <v>42879</v>
      </c>
      <c r="B311" s="22" t="s">
        <v>63</v>
      </c>
      <c r="C311" s="19" t="s">
        <v>64</v>
      </c>
      <c r="D311" s="22" t="s">
        <v>454</v>
      </c>
      <c r="E311" s="23">
        <v>544.45000000000005</v>
      </c>
      <c r="F311" s="50">
        <f t="shared" si="5"/>
        <v>658.78449999999998</v>
      </c>
      <c r="G311" s="19" t="s">
        <v>14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x14ac:dyDescent="0.3">
      <c r="A312" s="40">
        <v>42880</v>
      </c>
      <c r="B312" s="22" t="s">
        <v>484</v>
      </c>
      <c r="C312" s="19" t="s">
        <v>310</v>
      </c>
      <c r="D312" s="22" t="s">
        <v>285</v>
      </c>
      <c r="E312" s="23">
        <v>300</v>
      </c>
      <c r="F312" s="50">
        <f t="shared" si="5"/>
        <v>363</v>
      </c>
      <c r="G312" s="19" t="s">
        <v>18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x14ac:dyDescent="0.3">
      <c r="A313" s="40">
        <v>42880</v>
      </c>
      <c r="B313" s="22" t="s">
        <v>41</v>
      </c>
      <c r="C313" s="19" t="s">
        <v>42</v>
      </c>
      <c r="D313" s="22" t="s">
        <v>46</v>
      </c>
      <c r="E313" s="23">
        <v>2602</v>
      </c>
      <c r="F313" s="50">
        <f t="shared" si="5"/>
        <v>3148.42</v>
      </c>
      <c r="G313" s="19" t="s">
        <v>14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x14ac:dyDescent="0.3">
      <c r="A314" s="40">
        <v>42880</v>
      </c>
      <c r="B314" s="22" t="s">
        <v>127</v>
      </c>
      <c r="C314" s="19" t="s">
        <v>128</v>
      </c>
      <c r="D314" s="22" t="s">
        <v>485</v>
      </c>
      <c r="E314" s="23">
        <v>356.46</v>
      </c>
      <c r="F314" s="50">
        <f t="shared" si="5"/>
        <v>431.31659999999994</v>
      </c>
      <c r="G314" s="19" t="s">
        <v>14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x14ac:dyDescent="0.3">
      <c r="A315" s="40">
        <v>42881</v>
      </c>
      <c r="B315" s="22" t="s">
        <v>367</v>
      </c>
      <c r="C315" s="19" t="s">
        <v>368</v>
      </c>
      <c r="D315" s="22" t="s">
        <v>486</v>
      </c>
      <c r="E315" s="23">
        <v>48840.49</v>
      </c>
      <c r="F315" s="50">
        <f t="shared" si="5"/>
        <v>59096.992899999997</v>
      </c>
      <c r="G315" s="19" t="s">
        <v>18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x14ac:dyDescent="0.3">
      <c r="A316" s="40">
        <v>42884</v>
      </c>
      <c r="B316" s="22" t="s">
        <v>487</v>
      </c>
      <c r="C316" s="19" t="s">
        <v>488</v>
      </c>
      <c r="D316" s="22" t="s">
        <v>489</v>
      </c>
      <c r="E316" s="23">
        <v>650</v>
      </c>
      <c r="F316" s="50">
        <f t="shared" si="5"/>
        <v>786.5</v>
      </c>
      <c r="G316" s="19" t="s">
        <v>18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x14ac:dyDescent="0.3">
      <c r="A317" s="40">
        <v>42884</v>
      </c>
      <c r="B317" s="22" t="s">
        <v>119</v>
      </c>
      <c r="C317" s="19" t="s">
        <v>120</v>
      </c>
      <c r="D317" s="22" t="s">
        <v>490</v>
      </c>
      <c r="E317" s="23">
        <v>3000</v>
      </c>
      <c r="F317" s="50">
        <f t="shared" si="5"/>
        <v>3630</v>
      </c>
      <c r="G317" s="19" t="s">
        <v>18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x14ac:dyDescent="0.3">
      <c r="A318" s="40">
        <v>42885</v>
      </c>
      <c r="B318" s="22" t="s">
        <v>77</v>
      </c>
      <c r="C318" s="19" t="s">
        <v>316</v>
      </c>
      <c r="D318" s="22" t="s">
        <v>78</v>
      </c>
      <c r="E318" s="23">
        <v>500</v>
      </c>
      <c r="F318" s="50">
        <f t="shared" si="5"/>
        <v>605</v>
      </c>
      <c r="G318" s="19" t="s">
        <v>18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x14ac:dyDescent="0.3">
      <c r="A319" s="40">
        <v>42885</v>
      </c>
      <c r="B319" s="22" t="s">
        <v>102</v>
      </c>
      <c r="C319" s="19" t="s">
        <v>337</v>
      </c>
      <c r="D319" s="22" t="s">
        <v>261</v>
      </c>
      <c r="E319" s="23">
        <v>300</v>
      </c>
      <c r="F319" s="50">
        <f t="shared" si="5"/>
        <v>363</v>
      </c>
      <c r="G319" s="19" t="s">
        <v>18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x14ac:dyDescent="0.3">
      <c r="A320" s="40">
        <v>42885</v>
      </c>
      <c r="B320" s="22" t="s">
        <v>115</v>
      </c>
      <c r="C320" s="19" t="s">
        <v>116</v>
      </c>
      <c r="D320" s="22" t="s">
        <v>491</v>
      </c>
      <c r="E320" s="23">
        <v>300</v>
      </c>
      <c r="F320" s="50">
        <f t="shared" si="5"/>
        <v>363</v>
      </c>
      <c r="G320" s="19" t="s">
        <v>18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x14ac:dyDescent="0.3">
      <c r="A321" s="40">
        <v>42885</v>
      </c>
      <c r="B321" s="22" t="s">
        <v>117</v>
      </c>
      <c r="C321" s="19" t="s">
        <v>118</v>
      </c>
      <c r="D321" s="22" t="s">
        <v>461</v>
      </c>
      <c r="E321" s="23">
        <v>300</v>
      </c>
      <c r="F321" s="50">
        <f t="shared" si="5"/>
        <v>363</v>
      </c>
      <c r="G321" s="19" t="s">
        <v>18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x14ac:dyDescent="0.3">
      <c r="A322" s="40">
        <v>42886</v>
      </c>
      <c r="B322" s="22" t="s">
        <v>15</v>
      </c>
      <c r="C322" s="19" t="s">
        <v>16</v>
      </c>
      <c r="D322" s="22" t="s">
        <v>72</v>
      </c>
      <c r="E322" s="23">
        <v>93</v>
      </c>
      <c r="F322" s="50">
        <f t="shared" si="5"/>
        <v>112.53</v>
      </c>
      <c r="G322" s="19" t="s">
        <v>18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x14ac:dyDescent="0.3">
      <c r="A323" s="40">
        <v>42886</v>
      </c>
      <c r="B323" s="22" t="s">
        <v>492</v>
      </c>
      <c r="C323" s="19" t="s">
        <v>493</v>
      </c>
      <c r="D323" s="22" t="s">
        <v>494</v>
      </c>
      <c r="E323" s="23">
        <v>23000</v>
      </c>
      <c r="F323" s="50">
        <f t="shared" si="5"/>
        <v>27830</v>
      </c>
      <c r="G323" s="19" t="s">
        <v>14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x14ac:dyDescent="0.3">
      <c r="A324" s="40">
        <v>42886</v>
      </c>
      <c r="B324" s="22" t="s">
        <v>422</v>
      </c>
      <c r="C324" s="19" t="s">
        <v>423</v>
      </c>
      <c r="D324" s="22" t="s">
        <v>424</v>
      </c>
      <c r="E324" s="23">
        <v>589.72</v>
      </c>
      <c r="F324" s="50">
        <f t="shared" si="5"/>
        <v>713.56119999999999</v>
      </c>
      <c r="G324" s="19" t="s">
        <v>14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x14ac:dyDescent="0.3">
      <c r="A325" s="68">
        <v>42886</v>
      </c>
      <c r="B325" s="18" t="s">
        <v>367</v>
      </c>
      <c r="C325" s="20" t="s">
        <v>368</v>
      </c>
      <c r="D325" s="18" t="s">
        <v>495</v>
      </c>
      <c r="E325" s="69">
        <v>9455.4500000000007</v>
      </c>
      <c r="F325" s="52">
        <f t="shared" si="5"/>
        <v>11441.094500000001</v>
      </c>
      <c r="G325" s="20" t="s">
        <v>18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x14ac:dyDescent="0.3">
      <c r="A326" s="59">
        <v>42887</v>
      </c>
      <c r="B326" s="42" t="s">
        <v>496</v>
      </c>
      <c r="C326" s="43" t="s">
        <v>497</v>
      </c>
      <c r="D326" s="70" t="s">
        <v>498</v>
      </c>
      <c r="E326" s="69">
        <v>9300</v>
      </c>
      <c r="F326" s="52">
        <f t="shared" si="5"/>
        <v>11253</v>
      </c>
      <c r="G326" s="20" t="s">
        <v>18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x14ac:dyDescent="0.3">
      <c r="A327" s="40">
        <v>42892</v>
      </c>
      <c r="B327" s="22" t="s">
        <v>499</v>
      </c>
      <c r="C327" s="19" t="s">
        <v>500</v>
      </c>
      <c r="D327" s="22" t="s">
        <v>501</v>
      </c>
      <c r="E327" s="23">
        <v>60</v>
      </c>
      <c r="F327" s="50">
        <f t="shared" si="5"/>
        <v>72.599999999999994</v>
      </c>
      <c r="G327" s="19" t="s">
        <v>18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x14ac:dyDescent="0.3">
      <c r="A328" s="40">
        <v>42892</v>
      </c>
      <c r="B328" s="22" t="s">
        <v>111</v>
      </c>
      <c r="C328" s="19" t="s">
        <v>344</v>
      </c>
      <c r="D328" s="22" t="s">
        <v>88</v>
      </c>
      <c r="E328" s="23">
        <v>60</v>
      </c>
      <c r="F328" s="50">
        <f t="shared" si="5"/>
        <v>72.599999999999994</v>
      </c>
      <c r="G328" s="19" t="s">
        <v>18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x14ac:dyDescent="0.3">
      <c r="A329" s="40">
        <v>42892</v>
      </c>
      <c r="B329" s="22" t="s">
        <v>47</v>
      </c>
      <c r="C329" s="19" t="s">
        <v>48</v>
      </c>
      <c r="D329" s="22" t="s">
        <v>502</v>
      </c>
      <c r="E329" s="23">
        <v>363</v>
      </c>
      <c r="F329" s="50">
        <f t="shared" si="5"/>
        <v>439.22999999999996</v>
      </c>
      <c r="G329" s="19" t="s">
        <v>18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x14ac:dyDescent="0.3">
      <c r="A330" s="40">
        <v>42892</v>
      </c>
      <c r="B330" s="22" t="s">
        <v>367</v>
      </c>
      <c r="C330" s="19" t="s">
        <v>368</v>
      </c>
      <c r="D330" s="22" t="s">
        <v>503</v>
      </c>
      <c r="E330" s="23">
        <v>11624.52</v>
      </c>
      <c r="F330" s="50">
        <f t="shared" si="5"/>
        <v>14065.6692</v>
      </c>
      <c r="G330" s="19" t="s">
        <v>18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x14ac:dyDescent="0.3">
      <c r="A331" s="40">
        <v>42892</v>
      </c>
      <c r="B331" s="22" t="s">
        <v>504</v>
      </c>
      <c r="C331" s="19" t="s">
        <v>505</v>
      </c>
      <c r="D331" s="22" t="s">
        <v>506</v>
      </c>
      <c r="E331" s="23">
        <v>540</v>
      </c>
      <c r="F331" s="50">
        <f t="shared" si="5"/>
        <v>653.4</v>
      </c>
      <c r="G331" s="19" t="s">
        <v>18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x14ac:dyDescent="0.3">
      <c r="A332" s="40">
        <v>42893</v>
      </c>
      <c r="B332" s="22" t="s">
        <v>107</v>
      </c>
      <c r="C332" s="19" t="s">
        <v>340</v>
      </c>
      <c r="D332" s="22" t="s">
        <v>261</v>
      </c>
      <c r="E332" s="23">
        <v>300</v>
      </c>
      <c r="F332" s="50">
        <f t="shared" si="5"/>
        <v>363</v>
      </c>
      <c r="G332" s="19" t="s">
        <v>14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x14ac:dyDescent="0.3">
      <c r="A333" s="40">
        <v>42893</v>
      </c>
      <c r="B333" s="22" t="s">
        <v>15</v>
      </c>
      <c r="C333" s="19" t="s">
        <v>16</v>
      </c>
      <c r="D333" s="22" t="s">
        <v>72</v>
      </c>
      <c r="E333" s="23">
        <v>156</v>
      </c>
      <c r="F333" s="50">
        <f t="shared" si="5"/>
        <v>188.76</v>
      </c>
      <c r="G333" s="19" t="s">
        <v>14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x14ac:dyDescent="0.3">
      <c r="A334" s="40">
        <v>42893</v>
      </c>
      <c r="B334" s="22" t="s">
        <v>507</v>
      </c>
      <c r="C334" s="19" t="s">
        <v>508</v>
      </c>
      <c r="D334" s="22" t="s">
        <v>509</v>
      </c>
      <c r="E334" s="23">
        <v>679.5</v>
      </c>
      <c r="F334" s="50">
        <f t="shared" si="5"/>
        <v>822.19499999999994</v>
      </c>
      <c r="G334" s="19" t="s">
        <v>18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x14ac:dyDescent="0.3">
      <c r="A335" s="40">
        <v>42893</v>
      </c>
      <c r="B335" s="22" t="s">
        <v>63</v>
      </c>
      <c r="C335" s="19" t="s">
        <v>64</v>
      </c>
      <c r="D335" s="22" t="s">
        <v>510</v>
      </c>
      <c r="E335" s="23">
        <v>551.94000000000005</v>
      </c>
      <c r="F335" s="50">
        <f t="shared" si="5"/>
        <v>667.84739999999999</v>
      </c>
      <c r="G335" s="19" t="s">
        <v>18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x14ac:dyDescent="0.3">
      <c r="A336" s="40">
        <v>42893</v>
      </c>
      <c r="B336" s="22" t="s">
        <v>416</v>
      </c>
      <c r="C336" s="19" t="s">
        <v>417</v>
      </c>
      <c r="D336" s="22" t="s">
        <v>511</v>
      </c>
      <c r="E336" s="23">
        <v>2700</v>
      </c>
      <c r="F336" s="50">
        <f t="shared" ref="F336:F378" si="6">SUM(E336*1.21)</f>
        <v>3267</v>
      </c>
      <c r="G336" s="19" t="s">
        <v>18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x14ac:dyDescent="0.3">
      <c r="A337" s="40">
        <v>42894</v>
      </c>
      <c r="B337" s="22" t="s">
        <v>367</v>
      </c>
      <c r="C337" s="19" t="s">
        <v>368</v>
      </c>
      <c r="D337" s="22" t="s">
        <v>512</v>
      </c>
      <c r="E337" s="23">
        <v>16486.34</v>
      </c>
      <c r="F337" s="50">
        <f t="shared" si="6"/>
        <v>19948.471399999999</v>
      </c>
      <c r="G337" s="19" t="s">
        <v>14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x14ac:dyDescent="0.3">
      <c r="A338" s="40">
        <v>42894</v>
      </c>
      <c r="B338" s="22" t="s">
        <v>367</v>
      </c>
      <c r="C338" s="19" t="s">
        <v>368</v>
      </c>
      <c r="D338" s="22" t="s">
        <v>513</v>
      </c>
      <c r="E338" s="23">
        <v>5161.96</v>
      </c>
      <c r="F338" s="50">
        <f t="shared" si="6"/>
        <v>6245.9715999999999</v>
      </c>
      <c r="G338" s="19" t="s">
        <v>18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x14ac:dyDescent="0.3">
      <c r="A339" s="40">
        <v>42895</v>
      </c>
      <c r="B339" s="22" t="s">
        <v>91</v>
      </c>
      <c r="C339" s="19" t="s">
        <v>327</v>
      </c>
      <c r="D339" s="22" t="s">
        <v>261</v>
      </c>
      <c r="E339" s="23">
        <v>300</v>
      </c>
      <c r="F339" s="50">
        <f t="shared" si="6"/>
        <v>363</v>
      </c>
      <c r="G339" s="19" t="s">
        <v>18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x14ac:dyDescent="0.3">
      <c r="A340" s="40">
        <v>42895</v>
      </c>
      <c r="B340" s="22" t="s">
        <v>105</v>
      </c>
      <c r="C340" s="19" t="s">
        <v>339</v>
      </c>
      <c r="D340" s="22" t="s">
        <v>106</v>
      </c>
      <c r="E340" s="23">
        <v>300</v>
      </c>
      <c r="F340" s="50">
        <f t="shared" si="6"/>
        <v>363</v>
      </c>
      <c r="G340" s="19" t="s">
        <v>18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x14ac:dyDescent="0.3">
      <c r="A341" s="40">
        <v>42898</v>
      </c>
      <c r="B341" s="22" t="s">
        <v>235</v>
      </c>
      <c r="C341" s="19" t="s">
        <v>353</v>
      </c>
      <c r="D341" s="22" t="s">
        <v>88</v>
      </c>
      <c r="E341" s="23">
        <v>60</v>
      </c>
      <c r="F341" s="50">
        <f t="shared" si="6"/>
        <v>72.599999999999994</v>
      </c>
      <c r="G341" s="19" t="s">
        <v>18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x14ac:dyDescent="0.3">
      <c r="A342" s="40">
        <v>42898</v>
      </c>
      <c r="B342" s="22" t="s">
        <v>79</v>
      </c>
      <c r="C342" s="19" t="s">
        <v>317</v>
      </c>
      <c r="D342" s="22" t="s">
        <v>78</v>
      </c>
      <c r="E342" s="23">
        <v>125</v>
      </c>
      <c r="F342" s="50">
        <f t="shared" si="6"/>
        <v>151.25</v>
      </c>
      <c r="G342" s="19" t="s">
        <v>18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x14ac:dyDescent="0.3">
      <c r="A343" s="40">
        <v>42898</v>
      </c>
      <c r="B343" s="22" t="s">
        <v>80</v>
      </c>
      <c r="C343" s="19" t="s">
        <v>318</v>
      </c>
      <c r="D343" s="22" t="s">
        <v>78</v>
      </c>
      <c r="E343" s="23">
        <v>375</v>
      </c>
      <c r="F343" s="50">
        <f t="shared" si="6"/>
        <v>453.75</v>
      </c>
      <c r="G343" s="19" t="s">
        <v>18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x14ac:dyDescent="0.3">
      <c r="A344" s="40">
        <v>42898</v>
      </c>
      <c r="B344" s="22" t="s">
        <v>84</v>
      </c>
      <c r="C344" s="19" t="s">
        <v>321</v>
      </c>
      <c r="D344" s="22" t="s">
        <v>78</v>
      </c>
      <c r="E344" s="23">
        <v>125</v>
      </c>
      <c r="F344" s="50">
        <f t="shared" si="6"/>
        <v>151.25</v>
      </c>
      <c r="G344" s="19" t="s">
        <v>18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x14ac:dyDescent="0.3">
      <c r="A345" s="40">
        <v>42898</v>
      </c>
      <c r="B345" s="22" t="s">
        <v>85</v>
      </c>
      <c r="C345" s="19" t="s">
        <v>322</v>
      </c>
      <c r="D345" s="22" t="s">
        <v>78</v>
      </c>
      <c r="E345" s="23">
        <v>125</v>
      </c>
      <c r="F345" s="50">
        <f t="shared" si="6"/>
        <v>151.25</v>
      </c>
      <c r="G345" s="19" t="s">
        <v>18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x14ac:dyDescent="0.3">
      <c r="A346" s="40">
        <v>42898</v>
      </c>
      <c r="B346" s="22" t="s">
        <v>85</v>
      </c>
      <c r="C346" s="19" t="s">
        <v>322</v>
      </c>
      <c r="D346" s="22" t="s">
        <v>78</v>
      </c>
      <c r="E346" s="23">
        <v>250</v>
      </c>
      <c r="F346" s="50">
        <f t="shared" si="6"/>
        <v>302.5</v>
      </c>
      <c r="G346" s="19" t="s">
        <v>18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x14ac:dyDescent="0.3">
      <c r="A347" s="40">
        <v>42898</v>
      </c>
      <c r="B347" s="22" t="s">
        <v>90</v>
      </c>
      <c r="C347" s="19" t="s">
        <v>326</v>
      </c>
      <c r="D347" s="22" t="s">
        <v>261</v>
      </c>
      <c r="E347" s="23">
        <v>300</v>
      </c>
      <c r="F347" s="50">
        <f t="shared" si="6"/>
        <v>363</v>
      </c>
      <c r="G347" s="19" t="s">
        <v>18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x14ac:dyDescent="0.3">
      <c r="A348" s="40">
        <v>42898</v>
      </c>
      <c r="B348" s="22" t="s">
        <v>190</v>
      </c>
      <c r="C348" s="19" t="s">
        <v>349</v>
      </c>
      <c r="D348" s="22" t="s">
        <v>78</v>
      </c>
      <c r="E348" s="23">
        <v>250</v>
      </c>
      <c r="F348" s="50">
        <f t="shared" si="6"/>
        <v>302.5</v>
      </c>
      <c r="G348" s="19" t="s">
        <v>18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x14ac:dyDescent="0.3">
      <c r="A349" s="40">
        <v>42898</v>
      </c>
      <c r="B349" s="22" t="s">
        <v>96</v>
      </c>
      <c r="C349" s="19" t="s">
        <v>331</v>
      </c>
      <c r="D349" s="22" t="s">
        <v>78</v>
      </c>
      <c r="E349" s="23">
        <v>375</v>
      </c>
      <c r="F349" s="50">
        <f t="shared" si="6"/>
        <v>453.75</v>
      </c>
      <c r="G349" s="19" t="s">
        <v>18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x14ac:dyDescent="0.3">
      <c r="A350" s="40">
        <v>42898</v>
      </c>
      <c r="B350" s="22" t="s">
        <v>99</v>
      </c>
      <c r="C350" s="19" t="s">
        <v>334</v>
      </c>
      <c r="D350" s="22" t="s">
        <v>78</v>
      </c>
      <c r="E350" s="23">
        <v>375</v>
      </c>
      <c r="F350" s="50">
        <f t="shared" si="6"/>
        <v>453.75</v>
      </c>
      <c r="G350" s="19" t="s">
        <v>18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x14ac:dyDescent="0.3">
      <c r="A351" s="40">
        <v>42898</v>
      </c>
      <c r="B351" s="22" t="s">
        <v>514</v>
      </c>
      <c r="C351" s="19" t="s">
        <v>515</v>
      </c>
      <c r="D351" s="22" t="s">
        <v>516</v>
      </c>
      <c r="E351" s="23">
        <v>450</v>
      </c>
      <c r="F351" s="50">
        <f t="shared" si="6"/>
        <v>544.5</v>
      </c>
      <c r="G351" s="19" t="s">
        <v>18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x14ac:dyDescent="0.3">
      <c r="A352" s="40">
        <v>42899</v>
      </c>
      <c r="B352" s="22" t="s">
        <v>517</v>
      </c>
      <c r="C352" s="19" t="s">
        <v>518</v>
      </c>
      <c r="D352" s="22" t="s">
        <v>65</v>
      </c>
      <c r="E352" s="23">
        <v>1989.78</v>
      </c>
      <c r="F352" s="50">
        <f t="shared" si="6"/>
        <v>2407.6338000000001</v>
      </c>
      <c r="G352" s="19" t="s">
        <v>18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x14ac:dyDescent="0.3">
      <c r="A353" s="40">
        <v>42899</v>
      </c>
      <c r="B353" s="22" t="s">
        <v>63</v>
      </c>
      <c r="C353" s="19" t="s">
        <v>64</v>
      </c>
      <c r="D353" s="22" t="s">
        <v>519</v>
      </c>
      <c r="E353" s="23">
        <v>3023.1</v>
      </c>
      <c r="F353" s="50">
        <f t="shared" si="6"/>
        <v>3657.9509999999996</v>
      </c>
      <c r="G353" s="19" t="s">
        <v>14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x14ac:dyDescent="0.3">
      <c r="A354" s="40">
        <v>42900</v>
      </c>
      <c r="B354" s="22" t="s">
        <v>520</v>
      </c>
      <c r="C354" s="19" t="s">
        <v>39</v>
      </c>
      <c r="D354" s="22" t="s">
        <v>521</v>
      </c>
      <c r="E354" s="23">
        <v>11489.18</v>
      </c>
      <c r="F354" s="50">
        <f t="shared" si="6"/>
        <v>13901.907799999999</v>
      </c>
      <c r="G354" s="19" t="s">
        <v>14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x14ac:dyDescent="0.3">
      <c r="A355" s="40">
        <v>42901</v>
      </c>
      <c r="B355" s="22" t="s">
        <v>367</v>
      </c>
      <c r="C355" s="19" t="s">
        <v>368</v>
      </c>
      <c r="D355" s="22" t="s">
        <v>522</v>
      </c>
      <c r="E355" s="23">
        <v>4874.5600000000004</v>
      </c>
      <c r="F355" s="50">
        <f t="shared" si="6"/>
        <v>5898.2175999999999</v>
      </c>
      <c r="G355" s="19" t="s">
        <v>14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x14ac:dyDescent="0.3">
      <c r="A356" s="40">
        <v>42902</v>
      </c>
      <c r="B356" s="22" t="s">
        <v>47</v>
      </c>
      <c r="C356" s="19" t="s">
        <v>48</v>
      </c>
      <c r="D356" s="22" t="s">
        <v>523</v>
      </c>
      <c r="E356" s="23">
        <v>883.75</v>
      </c>
      <c r="F356" s="50">
        <f t="shared" si="6"/>
        <v>1069.3374999999999</v>
      </c>
      <c r="G356" s="19" t="s">
        <v>14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x14ac:dyDescent="0.3">
      <c r="A357" s="40">
        <v>42902</v>
      </c>
      <c r="B357" s="22" t="s">
        <v>422</v>
      </c>
      <c r="C357" s="19" t="s">
        <v>423</v>
      </c>
      <c r="D357" s="22" t="s">
        <v>424</v>
      </c>
      <c r="E357" s="23">
        <v>367.3</v>
      </c>
      <c r="F357" s="50">
        <f t="shared" si="6"/>
        <v>444.43299999999999</v>
      </c>
      <c r="G357" s="19" t="s">
        <v>14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x14ac:dyDescent="0.3">
      <c r="A358" s="40">
        <v>42902</v>
      </c>
      <c r="B358" s="22" t="s">
        <v>63</v>
      </c>
      <c r="C358" s="19" t="s">
        <v>64</v>
      </c>
      <c r="D358" s="22" t="s">
        <v>524</v>
      </c>
      <c r="E358" s="23">
        <v>544.46</v>
      </c>
      <c r="F358" s="50">
        <f t="shared" si="6"/>
        <v>658.79660000000001</v>
      </c>
      <c r="G358" s="19" t="s">
        <v>18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x14ac:dyDescent="0.3">
      <c r="A359" s="40">
        <v>42905</v>
      </c>
      <c r="B359" s="22" t="s">
        <v>63</v>
      </c>
      <c r="C359" s="19" t="s">
        <v>64</v>
      </c>
      <c r="D359" s="22" t="s">
        <v>525</v>
      </c>
      <c r="E359" s="23">
        <v>56.21</v>
      </c>
      <c r="F359" s="50">
        <f t="shared" si="6"/>
        <v>68.014099999999999</v>
      </c>
      <c r="G359" s="19" t="s">
        <v>14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x14ac:dyDescent="0.3">
      <c r="A360" s="62">
        <v>42905</v>
      </c>
      <c r="B360" s="18" t="s">
        <v>159</v>
      </c>
      <c r="C360" s="43" t="s">
        <v>526</v>
      </c>
      <c r="D360" s="48" t="s">
        <v>527</v>
      </c>
      <c r="E360" s="23">
        <v>39779.599999999999</v>
      </c>
      <c r="F360" s="50">
        <f t="shared" si="6"/>
        <v>48133.315999999999</v>
      </c>
      <c r="G360" s="19" t="s">
        <v>14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x14ac:dyDescent="0.3">
      <c r="A361" s="40">
        <v>42906</v>
      </c>
      <c r="B361" s="22" t="s">
        <v>517</v>
      </c>
      <c r="C361" s="19" t="s">
        <v>518</v>
      </c>
      <c r="D361" s="22" t="s">
        <v>528</v>
      </c>
      <c r="E361" s="23">
        <v>580.5</v>
      </c>
      <c r="F361" s="50">
        <f t="shared" si="6"/>
        <v>702.40499999999997</v>
      </c>
      <c r="G361" s="19" t="s">
        <v>14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x14ac:dyDescent="0.3">
      <c r="A362" s="40">
        <v>42907</v>
      </c>
      <c r="B362" s="22" t="s">
        <v>91</v>
      </c>
      <c r="C362" s="19" t="s">
        <v>327</v>
      </c>
      <c r="D362" s="22" t="s">
        <v>261</v>
      </c>
      <c r="E362" s="23">
        <v>375</v>
      </c>
      <c r="F362" s="50">
        <f t="shared" si="6"/>
        <v>453.75</v>
      </c>
      <c r="G362" s="19" t="s">
        <v>18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x14ac:dyDescent="0.3">
      <c r="A363" s="40">
        <v>42907</v>
      </c>
      <c r="B363" s="22" t="s">
        <v>95</v>
      </c>
      <c r="C363" s="19" t="s">
        <v>330</v>
      </c>
      <c r="D363" s="22" t="s">
        <v>78</v>
      </c>
      <c r="E363" s="23">
        <v>625</v>
      </c>
      <c r="F363" s="50">
        <f t="shared" si="6"/>
        <v>756.25</v>
      </c>
      <c r="G363" s="19" t="s">
        <v>18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x14ac:dyDescent="0.3">
      <c r="A364" s="40">
        <v>42907</v>
      </c>
      <c r="B364" s="22" t="s">
        <v>97</v>
      </c>
      <c r="C364" s="19" t="s">
        <v>332</v>
      </c>
      <c r="D364" s="22" t="s">
        <v>78</v>
      </c>
      <c r="E364" s="23">
        <v>-1875</v>
      </c>
      <c r="F364" s="50">
        <f t="shared" si="6"/>
        <v>-2268.75</v>
      </c>
      <c r="G364" s="19" t="s">
        <v>18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x14ac:dyDescent="0.3">
      <c r="A365" s="40">
        <v>42907</v>
      </c>
      <c r="B365" s="22" t="s">
        <v>15</v>
      </c>
      <c r="C365" s="19" t="s">
        <v>16</v>
      </c>
      <c r="D365" s="22" t="s">
        <v>72</v>
      </c>
      <c r="E365" s="23">
        <v>49</v>
      </c>
      <c r="F365" s="50">
        <f t="shared" si="6"/>
        <v>59.29</v>
      </c>
      <c r="G365" s="19" t="s">
        <v>14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x14ac:dyDescent="0.3">
      <c r="A366" s="40">
        <v>42907</v>
      </c>
      <c r="B366" s="22" t="s">
        <v>41</v>
      </c>
      <c r="C366" s="19" t="s">
        <v>42</v>
      </c>
      <c r="D366" s="22" t="s">
        <v>475</v>
      </c>
      <c r="E366" s="23">
        <v>191</v>
      </c>
      <c r="F366" s="50">
        <f t="shared" si="6"/>
        <v>231.10999999999999</v>
      </c>
      <c r="G366" s="19" t="s">
        <v>18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x14ac:dyDescent="0.3">
      <c r="A367" s="40">
        <v>42907</v>
      </c>
      <c r="B367" s="22" t="s">
        <v>529</v>
      </c>
      <c r="C367" s="19" t="s">
        <v>530</v>
      </c>
      <c r="D367" s="22" t="s">
        <v>531</v>
      </c>
      <c r="E367" s="23">
        <v>2140</v>
      </c>
      <c r="F367" s="50">
        <f t="shared" si="6"/>
        <v>2589.4</v>
      </c>
      <c r="G367" s="19" t="s">
        <v>14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x14ac:dyDescent="0.3">
      <c r="A368" s="40">
        <v>42907</v>
      </c>
      <c r="B368" s="22" t="s">
        <v>117</v>
      </c>
      <c r="C368" s="19" t="s">
        <v>118</v>
      </c>
      <c r="D368" s="22" t="s">
        <v>461</v>
      </c>
      <c r="E368" s="23">
        <v>300</v>
      </c>
      <c r="F368" s="50">
        <f t="shared" si="6"/>
        <v>363</v>
      </c>
      <c r="G368" s="19" t="s">
        <v>18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x14ac:dyDescent="0.3">
      <c r="A369" s="40">
        <v>42913</v>
      </c>
      <c r="B369" s="22" t="s">
        <v>140</v>
      </c>
      <c r="C369" s="19" t="s">
        <v>346</v>
      </c>
      <c r="D369" s="22" t="s">
        <v>78</v>
      </c>
      <c r="E369" s="23">
        <v>125</v>
      </c>
      <c r="F369" s="50">
        <f t="shared" si="6"/>
        <v>151.25</v>
      </c>
      <c r="G369" s="19" t="s">
        <v>18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x14ac:dyDescent="0.3">
      <c r="A370" s="40">
        <v>42913</v>
      </c>
      <c r="B370" s="22" t="s">
        <v>108</v>
      </c>
      <c r="C370" s="19" t="s">
        <v>341</v>
      </c>
      <c r="D370" s="22" t="s">
        <v>261</v>
      </c>
      <c r="E370" s="23">
        <v>1950</v>
      </c>
      <c r="F370" s="50">
        <f t="shared" si="6"/>
        <v>2359.5</v>
      </c>
      <c r="G370" s="19" t="s">
        <v>18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x14ac:dyDescent="0.3">
      <c r="A371" s="40">
        <v>42913</v>
      </c>
      <c r="B371" s="22" t="s">
        <v>109</v>
      </c>
      <c r="C371" s="19" t="s">
        <v>342</v>
      </c>
      <c r="D371" s="22" t="s">
        <v>461</v>
      </c>
      <c r="E371" s="23">
        <v>375</v>
      </c>
      <c r="F371" s="50">
        <f t="shared" si="6"/>
        <v>453.75</v>
      </c>
      <c r="G371" s="19" t="s">
        <v>18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x14ac:dyDescent="0.3">
      <c r="A372" s="40">
        <v>42914</v>
      </c>
      <c r="B372" s="22" t="s">
        <v>119</v>
      </c>
      <c r="C372" s="19" t="s">
        <v>120</v>
      </c>
      <c r="D372" s="22" t="s">
        <v>490</v>
      </c>
      <c r="E372" s="23">
        <v>3500</v>
      </c>
      <c r="F372" s="50">
        <f t="shared" si="6"/>
        <v>4235</v>
      </c>
      <c r="G372" s="19" t="s">
        <v>18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x14ac:dyDescent="0.3">
      <c r="A373" s="40">
        <v>42915</v>
      </c>
      <c r="B373" s="22" t="s">
        <v>532</v>
      </c>
      <c r="C373" s="19" t="s">
        <v>533</v>
      </c>
      <c r="D373" s="22" t="s">
        <v>534</v>
      </c>
      <c r="E373" s="23">
        <v>1800</v>
      </c>
      <c r="F373" s="50">
        <f t="shared" si="6"/>
        <v>2178</v>
      </c>
      <c r="G373" s="19" t="s">
        <v>18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x14ac:dyDescent="0.3">
      <c r="A374" s="40">
        <v>42915</v>
      </c>
      <c r="B374" s="22" t="s">
        <v>47</v>
      </c>
      <c r="C374" s="19" t="s">
        <v>48</v>
      </c>
      <c r="D374" s="22" t="s">
        <v>535</v>
      </c>
      <c r="E374" s="23">
        <v>324</v>
      </c>
      <c r="F374" s="50">
        <f t="shared" si="6"/>
        <v>392.03999999999996</v>
      </c>
      <c r="G374" s="19" t="s">
        <v>18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x14ac:dyDescent="0.3">
      <c r="A375" s="40">
        <v>42915</v>
      </c>
      <c r="B375" s="22" t="s">
        <v>367</v>
      </c>
      <c r="C375" s="19" t="s">
        <v>368</v>
      </c>
      <c r="D375" s="22" t="s">
        <v>536</v>
      </c>
      <c r="E375" s="23">
        <v>471.18</v>
      </c>
      <c r="F375" s="50">
        <f t="shared" si="6"/>
        <v>570.12779999999998</v>
      </c>
      <c r="G375" s="19" t="s">
        <v>14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x14ac:dyDescent="0.3">
      <c r="A376" s="40">
        <v>42915</v>
      </c>
      <c r="B376" s="22" t="s">
        <v>537</v>
      </c>
      <c r="C376" s="19" t="s">
        <v>538</v>
      </c>
      <c r="D376" s="22" t="s">
        <v>539</v>
      </c>
      <c r="E376" s="23">
        <v>1712</v>
      </c>
      <c r="F376" s="50">
        <f t="shared" si="6"/>
        <v>2071.52</v>
      </c>
      <c r="G376" s="19" t="s">
        <v>18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x14ac:dyDescent="0.3">
      <c r="A377" s="40">
        <v>42916</v>
      </c>
      <c r="B377" s="22" t="s">
        <v>162</v>
      </c>
      <c r="C377" s="19" t="s">
        <v>163</v>
      </c>
      <c r="D377" s="22" t="s">
        <v>540</v>
      </c>
      <c r="E377" s="23">
        <v>359.84</v>
      </c>
      <c r="F377" s="50">
        <f t="shared" si="6"/>
        <v>435.40639999999996</v>
      </c>
      <c r="G377" s="19" t="s">
        <v>18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x14ac:dyDescent="0.3">
      <c r="A378" s="40">
        <v>42916</v>
      </c>
      <c r="B378" s="18" t="s">
        <v>123</v>
      </c>
      <c r="C378" s="43" t="s">
        <v>124</v>
      </c>
      <c r="D378" s="54" t="s">
        <v>541</v>
      </c>
      <c r="E378" s="23">
        <v>21300</v>
      </c>
      <c r="F378" s="50">
        <f t="shared" si="6"/>
        <v>25773</v>
      </c>
      <c r="G378" s="19" t="s">
        <v>18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x14ac:dyDescent="0.3">
      <c r="A379" s="63">
        <v>42917</v>
      </c>
      <c r="B379" s="42" t="s">
        <v>205</v>
      </c>
      <c r="C379" s="20" t="s">
        <v>206</v>
      </c>
      <c r="D379" s="70" t="s">
        <v>542</v>
      </c>
      <c r="E379" s="51">
        <v>48074.89</v>
      </c>
      <c r="F379" s="50">
        <f t="shared" ref="F379:F380" si="7">SUM(E379*1.21)</f>
        <v>58170.616900000001</v>
      </c>
      <c r="G379" s="19" t="s">
        <v>18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x14ac:dyDescent="0.3">
      <c r="A380" s="40">
        <v>42919</v>
      </c>
      <c r="B380" s="22" t="s">
        <v>63</v>
      </c>
      <c r="C380" s="19" t="s">
        <v>64</v>
      </c>
      <c r="D380" s="22" t="s">
        <v>543</v>
      </c>
      <c r="E380" s="23">
        <v>291.25</v>
      </c>
      <c r="F380" s="50">
        <f t="shared" si="7"/>
        <v>352.41249999999997</v>
      </c>
      <c r="G380" s="19" t="s">
        <v>14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x14ac:dyDescent="0.3">
      <c r="A381" s="40">
        <v>42920</v>
      </c>
      <c r="B381" s="22" t="s">
        <v>80</v>
      </c>
      <c r="C381" s="19" t="s">
        <v>318</v>
      </c>
      <c r="D381" s="22" t="s">
        <v>260</v>
      </c>
      <c r="E381" s="23">
        <v>375</v>
      </c>
      <c r="F381" s="50">
        <f t="shared" ref="F381:F444" si="8">SUM(E381*1.21)</f>
        <v>453.75</v>
      </c>
      <c r="G381" s="19" t="s">
        <v>18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x14ac:dyDescent="0.3">
      <c r="A382" s="40">
        <v>42920</v>
      </c>
      <c r="B382" s="22" t="s">
        <v>115</v>
      </c>
      <c r="C382" s="19" t="s">
        <v>116</v>
      </c>
      <c r="D382" s="22" t="s">
        <v>261</v>
      </c>
      <c r="E382" s="23">
        <v>375</v>
      </c>
      <c r="F382" s="50">
        <f t="shared" si="8"/>
        <v>453.75</v>
      </c>
      <c r="G382" s="19" t="s">
        <v>18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x14ac:dyDescent="0.3">
      <c r="A383" s="71">
        <v>42920</v>
      </c>
      <c r="B383" s="72" t="s">
        <v>367</v>
      </c>
      <c r="C383" s="73" t="s">
        <v>368</v>
      </c>
      <c r="D383" s="72" t="s">
        <v>544</v>
      </c>
      <c r="E383" s="74">
        <v>4386.49</v>
      </c>
      <c r="F383" s="75">
        <f t="shared" si="8"/>
        <v>5307.6528999999991</v>
      </c>
      <c r="G383" s="73" t="s">
        <v>18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x14ac:dyDescent="0.3">
      <c r="A384" s="40">
        <v>42920</v>
      </c>
      <c r="B384" s="22" t="s">
        <v>119</v>
      </c>
      <c r="C384" s="19" t="s">
        <v>120</v>
      </c>
      <c r="D384" s="22" t="s">
        <v>490</v>
      </c>
      <c r="E384" s="23">
        <v>4400</v>
      </c>
      <c r="F384" s="50">
        <f t="shared" si="8"/>
        <v>5324</v>
      </c>
      <c r="G384" s="19" t="s">
        <v>18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x14ac:dyDescent="0.3">
      <c r="A385" s="40">
        <v>42920</v>
      </c>
      <c r="B385" s="22" t="s">
        <v>81</v>
      </c>
      <c r="C385" s="19" t="s">
        <v>319</v>
      </c>
      <c r="D385" s="22" t="s">
        <v>260</v>
      </c>
      <c r="E385" s="23">
        <v>500</v>
      </c>
      <c r="F385" s="50">
        <f t="shared" si="8"/>
        <v>605</v>
      </c>
      <c r="G385" s="19" t="s">
        <v>18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x14ac:dyDescent="0.3">
      <c r="A386" s="40">
        <v>42920</v>
      </c>
      <c r="B386" s="22" t="s">
        <v>79</v>
      </c>
      <c r="C386" s="19" t="s">
        <v>317</v>
      </c>
      <c r="D386" s="22" t="s">
        <v>260</v>
      </c>
      <c r="E386" s="23">
        <v>250</v>
      </c>
      <c r="F386" s="50">
        <f t="shared" si="8"/>
        <v>302.5</v>
      </c>
      <c r="G386" s="19" t="s">
        <v>18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x14ac:dyDescent="0.3">
      <c r="A387" s="40">
        <v>42920</v>
      </c>
      <c r="B387" s="22" t="s">
        <v>140</v>
      </c>
      <c r="C387" s="19" t="s">
        <v>346</v>
      </c>
      <c r="D387" s="22" t="s">
        <v>260</v>
      </c>
      <c r="E387" s="23">
        <v>250</v>
      </c>
      <c r="F387" s="50">
        <f t="shared" si="8"/>
        <v>302.5</v>
      </c>
      <c r="G387" s="19" t="s">
        <v>18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s="5" customFormat="1" x14ac:dyDescent="0.3">
      <c r="A388" s="40">
        <v>42920</v>
      </c>
      <c r="B388" s="22" t="s">
        <v>102</v>
      </c>
      <c r="C388" s="19" t="s">
        <v>337</v>
      </c>
      <c r="D388" s="22" t="s">
        <v>261</v>
      </c>
      <c r="E388" s="23">
        <v>225</v>
      </c>
      <c r="F388" s="50">
        <f t="shared" si="8"/>
        <v>272.25</v>
      </c>
      <c r="G388" s="19" t="s">
        <v>18</v>
      </c>
    </row>
    <row r="389" spans="1:24" x14ac:dyDescent="0.3">
      <c r="A389" s="40">
        <v>42920</v>
      </c>
      <c r="B389" s="22" t="s">
        <v>90</v>
      </c>
      <c r="C389" s="19" t="s">
        <v>326</v>
      </c>
      <c r="D389" s="22" t="s">
        <v>189</v>
      </c>
      <c r="E389" s="23">
        <v>375</v>
      </c>
      <c r="F389" s="50">
        <f t="shared" si="8"/>
        <v>453.75</v>
      </c>
      <c r="G389" s="19" t="s">
        <v>18</v>
      </c>
      <c r="H389" s="5"/>
    </row>
    <row r="390" spans="1:24" x14ac:dyDescent="0.3">
      <c r="A390" s="40">
        <v>42920</v>
      </c>
      <c r="B390" s="22" t="s">
        <v>545</v>
      </c>
      <c r="C390" s="19" t="s">
        <v>160</v>
      </c>
      <c r="D390" s="22" t="s">
        <v>546</v>
      </c>
      <c r="E390" s="23">
        <v>1093.27</v>
      </c>
      <c r="F390" s="50">
        <f t="shared" si="8"/>
        <v>1322.8567</v>
      </c>
      <c r="G390" s="19" t="s">
        <v>14</v>
      </c>
      <c r="H390" s="5"/>
    </row>
    <row r="391" spans="1:24" x14ac:dyDescent="0.3">
      <c r="A391" s="40">
        <v>42920</v>
      </c>
      <c r="B391" s="22" t="s">
        <v>84</v>
      </c>
      <c r="C391" s="19" t="s">
        <v>321</v>
      </c>
      <c r="D391" s="22" t="s">
        <v>260</v>
      </c>
      <c r="E391" s="23">
        <v>125</v>
      </c>
      <c r="F391" s="50">
        <f t="shared" si="8"/>
        <v>151.25</v>
      </c>
      <c r="G391" s="19" t="s">
        <v>18</v>
      </c>
      <c r="H391" s="5"/>
    </row>
    <row r="392" spans="1:24" x14ac:dyDescent="0.3">
      <c r="A392" s="40">
        <v>42920</v>
      </c>
      <c r="B392" s="22" t="s">
        <v>242</v>
      </c>
      <c r="C392" s="19" t="s">
        <v>243</v>
      </c>
      <c r="D392" s="22" t="s">
        <v>547</v>
      </c>
      <c r="E392" s="23">
        <v>2439.5</v>
      </c>
      <c r="F392" s="50">
        <f t="shared" si="8"/>
        <v>2951.7950000000001</v>
      </c>
      <c r="G392" s="19" t="s">
        <v>14</v>
      </c>
      <c r="H392" s="5"/>
    </row>
    <row r="393" spans="1:24" x14ac:dyDescent="0.3">
      <c r="A393" s="40">
        <v>42921</v>
      </c>
      <c r="B393" s="22" t="s">
        <v>101</v>
      </c>
      <c r="C393" s="19" t="s">
        <v>336</v>
      </c>
      <c r="D393" s="22" t="s">
        <v>260</v>
      </c>
      <c r="E393" s="23">
        <v>750</v>
      </c>
      <c r="F393" s="50">
        <f t="shared" si="8"/>
        <v>907.5</v>
      </c>
      <c r="G393" s="19" t="s">
        <v>18</v>
      </c>
      <c r="H393" s="5"/>
    </row>
    <row r="394" spans="1:24" x14ac:dyDescent="0.3">
      <c r="A394" s="40">
        <v>42921</v>
      </c>
      <c r="B394" s="22" t="s">
        <v>15</v>
      </c>
      <c r="C394" s="19" t="s">
        <v>16</v>
      </c>
      <c r="D394" s="22" t="s">
        <v>72</v>
      </c>
      <c r="E394" s="23">
        <v>5</v>
      </c>
      <c r="F394" s="50">
        <f t="shared" si="8"/>
        <v>6.05</v>
      </c>
      <c r="G394" s="19" t="s">
        <v>18</v>
      </c>
    </row>
    <row r="395" spans="1:24" x14ac:dyDescent="0.3">
      <c r="A395" s="40">
        <v>42922</v>
      </c>
      <c r="B395" s="22" t="s">
        <v>548</v>
      </c>
      <c r="C395" s="19" t="s">
        <v>549</v>
      </c>
      <c r="D395" s="22" t="s">
        <v>550</v>
      </c>
      <c r="E395" s="23">
        <v>420</v>
      </c>
      <c r="F395" s="50">
        <f t="shared" si="8"/>
        <v>508.2</v>
      </c>
      <c r="G395" s="19" t="s">
        <v>14</v>
      </c>
    </row>
    <row r="396" spans="1:24" x14ac:dyDescent="0.3">
      <c r="A396" s="40">
        <v>42926</v>
      </c>
      <c r="B396" s="22" t="s">
        <v>77</v>
      </c>
      <c r="C396" s="19" t="s">
        <v>316</v>
      </c>
      <c r="D396" s="22" t="s">
        <v>260</v>
      </c>
      <c r="E396" s="23">
        <v>250</v>
      </c>
      <c r="F396" s="50">
        <f t="shared" si="8"/>
        <v>302.5</v>
      </c>
      <c r="G396" s="19" t="s">
        <v>18</v>
      </c>
    </row>
    <row r="397" spans="1:24" x14ac:dyDescent="0.3">
      <c r="A397" s="40">
        <v>42927</v>
      </c>
      <c r="B397" s="22" t="s">
        <v>105</v>
      </c>
      <c r="C397" s="19" t="s">
        <v>339</v>
      </c>
      <c r="D397" s="22" t="s">
        <v>393</v>
      </c>
      <c r="E397" s="23">
        <v>300</v>
      </c>
      <c r="F397" s="50">
        <f t="shared" si="8"/>
        <v>363</v>
      </c>
      <c r="G397" s="19" t="s">
        <v>18</v>
      </c>
    </row>
    <row r="398" spans="1:24" x14ac:dyDescent="0.3">
      <c r="A398" s="40">
        <v>42928</v>
      </c>
      <c r="B398" s="22" t="s">
        <v>367</v>
      </c>
      <c r="C398" s="19" t="s">
        <v>368</v>
      </c>
      <c r="D398" s="22" t="s">
        <v>551</v>
      </c>
      <c r="E398" s="23">
        <v>10345.52</v>
      </c>
      <c r="F398" s="50">
        <f t="shared" si="8"/>
        <v>12518.0792</v>
      </c>
      <c r="G398" s="19" t="s">
        <v>18</v>
      </c>
    </row>
    <row r="399" spans="1:24" x14ac:dyDescent="0.3">
      <c r="A399" s="40">
        <v>42928</v>
      </c>
      <c r="B399" s="22" t="s">
        <v>552</v>
      </c>
      <c r="C399" s="19" t="s">
        <v>145</v>
      </c>
      <c r="D399" s="22" t="s">
        <v>553</v>
      </c>
      <c r="E399" s="23">
        <v>4292.3999999999996</v>
      </c>
      <c r="F399" s="50">
        <f t="shared" si="8"/>
        <v>5193.8039999999992</v>
      </c>
      <c r="G399" s="19" t="s">
        <v>18</v>
      </c>
    </row>
    <row r="400" spans="1:24" x14ac:dyDescent="0.3">
      <c r="A400" s="40">
        <v>42928</v>
      </c>
      <c r="B400" s="22" t="s">
        <v>552</v>
      </c>
      <c r="C400" s="19" t="s">
        <v>145</v>
      </c>
      <c r="D400" s="22" t="s">
        <v>554</v>
      </c>
      <c r="E400" s="23">
        <v>4900</v>
      </c>
      <c r="F400" s="50">
        <f t="shared" si="8"/>
        <v>5929</v>
      </c>
      <c r="G400" s="19" t="s">
        <v>18</v>
      </c>
    </row>
    <row r="401" spans="1:7" x14ac:dyDescent="0.3">
      <c r="A401" s="40">
        <v>42928</v>
      </c>
      <c r="B401" s="22" t="s">
        <v>63</v>
      </c>
      <c r="C401" s="19" t="s">
        <v>64</v>
      </c>
      <c r="D401" s="22" t="s">
        <v>476</v>
      </c>
      <c r="E401" s="23">
        <v>305.85000000000002</v>
      </c>
      <c r="F401" s="50">
        <f t="shared" si="8"/>
        <v>370.07850000000002</v>
      </c>
      <c r="G401" s="19" t="s">
        <v>14</v>
      </c>
    </row>
    <row r="402" spans="1:7" x14ac:dyDescent="0.3">
      <c r="A402" s="40">
        <v>42928</v>
      </c>
      <c r="B402" s="22" t="s">
        <v>153</v>
      </c>
      <c r="C402" s="19" t="s">
        <v>154</v>
      </c>
      <c r="D402" s="22" t="s">
        <v>555</v>
      </c>
      <c r="E402" s="23">
        <v>3676.14</v>
      </c>
      <c r="F402" s="50">
        <f t="shared" si="8"/>
        <v>4448.1293999999998</v>
      </c>
      <c r="G402" s="19" t="s">
        <v>14</v>
      </c>
    </row>
    <row r="403" spans="1:7" x14ac:dyDescent="0.3">
      <c r="A403" s="40">
        <v>42928</v>
      </c>
      <c r="B403" s="22" t="s">
        <v>153</v>
      </c>
      <c r="C403" s="19" t="s">
        <v>154</v>
      </c>
      <c r="D403" s="22" t="s">
        <v>556</v>
      </c>
      <c r="E403" s="23">
        <v>364.7</v>
      </c>
      <c r="F403" s="50">
        <f t="shared" si="8"/>
        <v>441.28699999999998</v>
      </c>
      <c r="G403" s="19" t="s">
        <v>14</v>
      </c>
    </row>
    <row r="404" spans="1:7" x14ac:dyDescent="0.3">
      <c r="A404" s="40">
        <v>42928</v>
      </c>
      <c r="B404" s="22" t="s">
        <v>27</v>
      </c>
      <c r="C404" s="19" t="s">
        <v>28</v>
      </c>
      <c r="D404" s="22" t="s">
        <v>557</v>
      </c>
      <c r="E404" s="23">
        <v>63.2</v>
      </c>
      <c r="F404" s="50">
        <f t="shared" si="8"/>
        <v>76.471999999999994</v>
      </c>
      <c r="G404" s="19" t="s">
        <v>18</v>
      </c>
    </row>
    <row r="405" spans="1:7" x14ac:dyDescent="0.3">
      <c r="A405" s="40">
        <v>42928</v>
      </c>
      <c r="B405" s="22" t="s">
        <v>558</v>
      </c>
      <c r="C405" s="19" t="s">
        <v>559</v>
      </c>
      <c r="D405" s="22" t="s">
        <v>560</v>
      </c>
      <c r="E405" s="23">
        <v>799</v>
      </c>
      <c r="F405" s="50">
        <f t="shared" si="8"/>
        <v>966.79</v>
      </c>
      <c r="G405" s="19" t="s">
        <v>18</v>
      </c>
    </row>
    <row r="406" spans="1:7" x14ac:dyDescent="0.3">
      <c r="A406" s="40">
        <v>42928</v>
      </c>
      <c r="B406" s="22" t="s">
        <v>561</v>
      </c>
      <c r="C406" s="19" t="s">
        <v>562</v>
      </c>
      <c r="D406" s="22" t="s">
        <v>563</v>
      </c>
      <c r="E406" s="23">
        <v>10599.76</v>
      </c>
      <c r="F406" s="50">
        <f t="shared" si="8"/>
        <v>12825.7096</v>
      </c>
      <c r="G406" s="19" t="s">
        <v>14</v>
      </c>
    </row>
    <row r="407" spans="1:7" x14ac:dyDescent="0.3">
      <c r="A407" s="40">
        <v>42928</v>
      </c>
      <c r="B407" s="22" t="s">
        <v>15</v>
      </c>
      <c r="C407" s="19" t="s">
        <v>16</v>
      </c>
      <c r="D407" s="22" t="s">
        <v>72</v>
      </c>
      <c r="E407" s="23">
        <v>65</v>
      </c>
      <c r="F407" s="50">
        <f t="shared" si="8"/>
        <v>78.649999999999991</v>
      </c>
      <c r="G407" s="19" t="s">
        <v>18</v>
      </c>
    </row>
    <row r="408" spans="1:7" x14ac:dyDescent="0.3">
      <c r="A408" s="40">
        <v>42928</v>
      </c>
      <c r="B408" s="22" t="s">
        <v>545</v>
      </c>
      <c r="C408" s="19" t="s">
        <v>160</v>
      </c>
      <c r="D408" s="22" t="s">
        <v>564</v>
      </c>
      <c r="E408" s="23">
        <v>1051.48</v>
      </c>
      <c r="F408" s="50">
        <f t="shared" si="8"/>
        <v>1272.2908</v>
      </c>
      <c r="G408" s="19" t="s">
        <v>14</v>
      </c>
    </row>
    <row r="409" spans="1:7" x14ac:dyDescent="0.3">
      <c r="A409" s="40">
        <v>42933</v>
      </c>
      <c r="B409" s="22" t="s">
        <v>565</v>
      </c>
      <c r="C409" s="19" t="s">
        <v>566</v>
      </c>
      <c r="D409" s="22" t="s">
        <v>567</v>
      </c>
      <c r="E409" s="23">
        <v>310</v>
      </c>
      <c r="F409" s="50">
        <f t="shared" si="8"/>
        <v>375.09999999999997</v>
      </c>
      <c r="G409" s="19" t="s">
        <v>18</v>
      </c>
    </row>
    <row r="410" spans="1:7" x14ac:dyDescent="0.3">
      <c r="A410" s="40">
        <v>42933</v>
      </c>
      <c r="B410" s="22" t="s">
        <v>66</v>
      </c>
      <c r="C410" s="19" t="s">
        <v>67</v>
      </c>
      <c r="D410" s="22" t="s">
        <v>568</v>
      </c>
      <c r="E410" s="23">
        <v>805.15</v>
      </c>
      <c r="F410" s="50">
        <f t="shared" si="8"/>
        <v>974.23149999999998</v>
      </c>
      <c r="G410" s="19" t="s">
        <v>18</v>
      </c>
    </row>
    <row r="411" spans="1:7" x14ac:dyDescent="0.3">
      <c r="A411" s="40">
        <v>42934</v>
      </c>
      <c r="B411" s="22" t="s">
        <v>107</v>
      </c>
      <c r="C411" s="19" t="s">
        <v>340</v>
      </c>
      <c r="D411" s="22" t="s">
        <v>261</v>
      </c>
      <c r="E411" s="23">
        <v>225</v>
      </c>
      <c r="F411" s="50">
        <f t="shared" si="8"/>
        <v>272.25</v>
      </c>
      <c r="G411" s="19" t="s">
        <v>18</v>
      </c>
    </row>
    <row r="412" spans="1:7" x14ac:dyDescent="0.3">
      <c r="A412" s="40">
        <v>42934</v>
      </c>
      <c r="B412" s="22" t="s">
        <v>117</v>
      </c>
      <c r="C412" s="19" t="s">
        <v>118</v>
      </c>
      <c r="D412" s="22" t="s">
        <v>569</v>
      </c>
      <c r="E412" s="23">
        <v>375</v>
      </c>
      <c r="F412" s="50">
        <f t="shared" si="8"/>
        <v>453.75</v>
      </c>
      <c r="G412" s="19" t="s">
        <v>18</v>
      </c>
    </row>
    <row r="413" spans="1:7" x14ac:dyDescent="0.3">
      <c r="A413" s="40">
        <v>42934</v>
      </c>
      <c r="B413" s="22" t="s">
        <v>85</v>
      </c>
      <c r="C413" s="19" t="s">
        <v>322</v>
      </c>
      <c r="D413" s="22" t="s">
        <v>78</v>
      </c>
      <c r="E413" s="23">
        <v>250</v>
      </c>
      <c r="F413" s="50">
        <f t="shared" si="8"/>
        <v>302.5</v>
      </c>
      <c r="G413" s="19" t="s">
        <v>18</v>
      </c>
    </row>
    <row r="414" spans="1:7" x14ac:dyDescent="0.3">
      <c r="A414" s="40">
        <v>42934</v>
      </c>
      <c r="B414" s="22" t="s">
        <v>175</v>
      </c>
      <c r="C414" s="19" t="s">
        <v>176</v>
      </c>
      <c r="D414" s="22" t="s">
        <v>570</v>
      </c>
      <c r="E414" s="23">
        <v>7543.65</v>
      </c>
      <c r="F414" s="50">
        <f t="shared" si="8"/>
        <v>9127.816499999999</v>
      </c>
      <c r="G414" s="19" t="s">
        <v>18</v>
      </c>
    </row>
    <row r="415" spans="1:7" x14ac:dyDescent="0.3">
      <c r="A415" s="40">
        <v>42934</v>
      </c>
      <c r="B415" s="22" t="s">
        <v>571</v>
      </c>
      <c r="C415" s="19" t="s">
        <v>572</v>
      </c>
      <c r="D415" s="22" t="s">
        <v>573</v>
      </c>
      <c r="E415" s="23">
        <v>596.25</v>
      </c>
      <c r="F415" s="50">
        <f t="shared" si="8"/>
        <v>721.46249999999998</v>
      </c>
      <c r="G415" s="19" t="s">
        <v>18</v>
      </c>
    </row>
    <row r="416" spans="1:7" x14ac:dyDescent="0.3">
      <c r="A416" s="40">
        <v>42934</v>
      </c>
      <c r="B416" s="22" t="s">
        <v>191</v>
      </c>
      <c r="C416" s="19" t="s">
        <v>350</v>
      </c>
      <c r="D416" s="22" t="s">
        <v>461</v>
      </c>
      <c r="E416" s="23">
        <v>525</v>
      </c>
      <c r="F416" s="50">
        <f t="shared" si="8"/>
        <v>635.25</v>
      </c>
      <c r="G416" s="19" t="s">
        <v>18</v>
      </c>
    </row>
    <row r="417" spans="1:7" x14ac:dyDescent="0.3">
      <c r="A417" s="40">
        <v>42934</v>
      </c>
      <c r="B417" s="22" t="s">
        <v>574</v>
      </c>
      <c r="C417" s="19" t="s">
        <v>575</v>
      </c>
      <c r="D417" s="22" t="s">
        <v>576</v>
      </c>
      <c r="E417" s="23">
        <v>500</v>
      </c>
      <c r="F417" s="50">
        <f t="shared" si="8"/>
        <v>605</v>
      </c>
      <c r="G417" s="19" t="s">
        <v>18</v>
      </c>
    </row>
    <row r="418" spans="1:7" x14ac:dyDescent="0.3">
      <c r="A418" s="40">
        <v>42934</v>
      </c>
      <c r="B418" s="22" t="s">
        <v>108</v>
      </c>
      <c r="C418" s="19" t="s">
        <v>341</v>
      </c>
      <c r="D418" s="22" t="s">
        <v>461</v>
      </c>
      <c r="E418" s="23">
        <v>450</v>
      </c>
      <c r="F418" s="50">
        <f t="shared" si="8"/>
        <v>544.5</v>
      </c>
      <c r="G418" s="19" t="s">
        <v>18</v>
      </c>
    </row>
    <row r="419" spans="1:7" x14ac:dyDescent="0.3">
      <c r="A419" s="40">
        <v>42934</v>
      </c>
      <c r="B419" s="22" t="s">
        <v>95</v>
      </c>
      <c r="C419" s="19" t="s">
        <v>330</v>
      </c>
      <c r="D419" s="22" t="s">
        <v>78</v>
      </c>
      <c r="E419" s="23">
        <v>375</v>
      </c>
      <c r="F419" s="50">
        <f t="shared" si="8"/>
        <v>453.75</v>
      </c>
      <c r="G419" s="19" t="s">
        <v>18</v>
      </c>
    </row>
    <row r="420" spans="1:7" x14ac:dyDescent="0.3">
      <c r="A420" s="40">
        <v>42934</v>
      </c>
      <c r="B420" s="22" t="s">
        <v>87</v>
      </c>
      <c r="C420" s="19" t="s">
        <v>324</v>
      </c>
      <c r="D420" s="22" t="s">
        <v>88</v>
      </c>
      <c r="E420" s="23">
        <v>240</v>
      </c>
      <c r="F420" s="50">
        <f t="shared" si="8"/>
        <v>290.39999999999998</v>
      </c>
      <c r="G420" s="19" t="s">
        <v>18</v>
      </c>
    </row>
    <row r="421" spans="1:7" x14ac:dyDescent="0.3">
      <c r="A421" s="40">
        <v>42934</v>
      </c>
      <c r="B421" s="22" t="s">
        <v>577</v>
      </c>
      <c r="C421" s="19" t="s">
        <v>578</v>
      </c>
      <c r="D421" s="22" t="s">
        <v>579</v>
      </c>
      <c r="E421" s="23">
        <v>2671</v>
      </c>
      <c r="F421" s="50">
        <f t="shared" si="8"/>
        <v>3231.91</v>
      </c>
      <c r="G421" s="19" t="s">
        <v>14</v>
      </c>
    </row>
    <row r="422" spans="1:7" x14ac:dyDescent="0.3">
      <c r="A422" s="40">
        <v>42934</v>
      </c>
      <c r="B422" s="22" t="s">
        <v>545</v>
      </c>
      <c r="C422" s="19" t="s">
        <v>160</v>
      </c>
      <c r="D422" s="22" t="s">
        <v>580</v>
      </c>
      <c r="E422" s="23">
        <v>1541.24</v>
      </c>
      <c r="F422" s="50">
        <f t="shared" si="8"/>
        <v>1864.9004</v>
      </c>
      <c r="G422" s="19" t="s">
        <v>18</v>
      </c>
    </row>
    <row r="423" spans="1:7" x14ac:dyDescent="0.3">
      <c r="A423" s="40">
        <v>42934</v>
      </c>
      <c r="B423" s="22" t="s">
        <v>217</v>
      </c>
      <c r="C423" s="19" t="s">
        <v>218</v>
      </c>
      <c r="D423" s="22" t="s">
        <v>581</v>
      </c>
      <c r="E423" s="23">
        <v>637.5</v>
      </c>
      <c r="F423" s="50">
        <f t="shared" si="8"/>
        <v>771.375</v>
      </c>
      <c r="G423" s="19" t="s">
        <v>14</v>
      </c>
    </row>
    <row r="424" spans="1:7" x14ac:dyDescent="0.3">
      <c r="A424" s="40">
        <v>42935</v>
      </c>
      <c r="B424" s="22" t="s">
        <v>107</v>
      </c>
      <c r="C424" s="19" t="s">
        <v>340</v>
      </c>
      <c r="D424" s="22" t="s">
        <v>261</v>
      </c>
      <c r="E424" s="23">
        <v>225</v>
      </c>
      <c r="F424" s="50">
        <f t="shared" si="8"/>
        <v>272.25</v>
      </c>
      <c r="G424" s="19" t="s">
        <v>18</v>
      </c>
    </row>
    <row r="425" spans="1:7" x14ac:dyDescent="0.3">
      <c r="A425" s="40">
        <v>42935</v>
      </c>
      <c r="B425" s="22" t="s">
        <v>115</v>
      </c>
      <c r="C425" s="19" t="s">
        <v>116</v>
      </c>
      <c r="D425" s="22" t="s">
        <v>261</v>
      </c>
      <c r="E425" s="23">
        <v>225</v>
      </c>
      <c r="F425" s="50">
        <f t="shared" si="8"/>
        <v>272.25</v>
      </c>
      <c r="G425" s="19" t="s">
        <v>18</v>
      </c>
    </row>
    <row r="426" spans="1:7" x14ac:dyDescent="0.3">
      <c r="A426" s="40">
        <v>42935</v>
      </c>
      <c r="B426" s="22" t="s">
        <v>422</v>
      </c>
      <c r="C426" s="19" t="s">
        <v>423</v>
      </c>
      <c r="D426" s="22" t="s">
        <v>424</v>
      </c>
      <c r="E426" s="23">
        <v>34</v>
      </c>
      <c r="F426" s="50">
        <f t="shared" si="8"/>
        <v>41.14</v>
      </c>
      <c r="G426" s="19" t="s">
        <v>14</v>
      </c>
    </row>
    <row r="427" spans="1:7" x14ac:dyDescent="0.3">
      <c r="A427" s="40">
        <v>42935</v>
      </c>
      <c r="B427" s="22" t="s">
        <v>582</v>
      </c>
      <c r="C427" s="19" t="s">
        <v>583</v>
      </c>
      <c r="D427" s="22" t="s">
        <v>78</v>
      </c>
      <c r="E427" s="23">
        <v>120</v>
      </c>
      <c r="F427" s="50">
        <f t="shared" si="8"/>
        <v>145.19999999999999</v>
      </c>
      <c r="G427" s="19" t="s">
        <v>18</v>
      </c>
    </row>
    <row r="428" spans="1:7" x14ac:dyDescent="0.3">
      <c r="A428" s="40">
        <v>42935</v>
      </c>
      <c r="B428" s="22" t="s">
        <v>102</v>
      </c>
      <c r="C428" s="19" t="s">
        <v>337</v>
      </c>
      <c r="D428" s="22" t="s">
        <v>261</v>
      </c>
      <c r="E428" s="23">
        <v>225</v>
      </c>
      <c r="F428" s="50">
        <f t="shared" si="8"/>
        <v>272.25</v>
      </c>
      <c r="G428" s="19" t="s">
        <v>18</v>
      </c>
    </row>
    <row r="429" spans="1:7" x14ac:dyDescent="0.3">
      <c r="A429" s="40">
        <v>42935</v>
      </c>
      <c r="B429" s="22" t="s">
        <v>66</v>
      </c>
      <c r="C429" s="19" t="s">
        <v>67</v>
      </c>
      <c r="D429" s="22" t="s">
        <v>584</v>
      </c>
      <c r="E429" s="23">
        <v>480</v>
      </c>
      <c r="F429" s="50">
        <f t="shared" si="8"/>
        <v>580.79999999999995</v>
      </c>
      <c r="G429" s="19" t="s">
        <v>18</v>
      </c>
    </row>
    <row r="430" spans="1:7" x14ac:dyDescent="0.3">
      <c r="A430" s="40">
        <v>42936</v>
      </c>
      <c r="B430" s="42" t="s">
        <v>585</v>
      </c>
      <c r="C430" s="43" t="s">
        <v>586</v>
      </c>
      <c r="D430" s="70" t="s">
        <v>587</v>
      </c>
      <c r="E430" s="23">
        <v>33435</v>
      </c>
      <c r="F430" s="50">
        <f t="shared" si="8"/>
        <v>40456.35</v>
      </c>
      <c r="G430" s="19" t="s">
        <v>18</v>
      </c>
    </row>
    <row r="431" spans="1:7" x14ac:dyDescent="0.3">
      <c r="A431" s="40">
        <v>42936</v>
      </c>
      <c r="B431" s="22" t="s">
        <v>80</v>
      </c>
      <c r="C431" s="19" t="s">
        <v>318</v>
      </c>
      <c r="D431" s="22" t="s">
        <v>78</v>
      </c>
      <c r="E431" s="23">
        <v>125</v>
      </c>
      <c r="F431" s="50">
        <f t="shared" si="8"/>
        <v>151.25</v>
      </c>
      <c r="G431" s="19" t="s">
        <v>18</v>
      </c>
    </row>
    <row r="432" spans="1:7" x14ac:dyDescent="0.3">
      <c r="A432" s="40">
        <v>42936</v>
      </c>
      <c r="B432" s="22" t="s">
        <v>416</v>
      </c>
      <c r="C432" s="19" t="s">
        <v>417</v>
      </c>
      <c r="D432" s="22" t="s">
        <v>418</v>
      </c>
      <c r="E432" s="23">
        <v>831</v>
      </c>
      <c r="F432" s="50">
        <f t="shared" si="8"/>
        <v>1005.51</v>
      </c>
      <c r="G432" s="19" t="s">
        <v>18</v>
      </c>
    </row>
    <row r="433" spans="1:7" x14ac:dyDescent="0.3">
      <c r="A433" s="40">
        <v>42936</v>
      </c>
      <c r="B433" s="22" t="s">
        <v>588</v>
      </c>
      <c r="C433" s="19" t="s">
        <v>589</v>
      </c>
      <c r="D433" s="22" t="s">
        <v>590</v>
      </c>
      <c r="E433" s="23">
        <v>5569.79</v>
      </c>
      <c r="F433" s="50">
        <f t="shared" si="8"/>
        <v>6739.4458999999997</v>
      </c>
      <c r="G433" s="19" t="s">
        <v>18</v>
      </c>
    </row>
    <row r="434" spans="1:7" x14ac:dyDescent="0.3">
      <c r="A434" s="40">
        <v>42936</v>
      </c>
      <c r="B434" s="22" t="s">
        <v>27</v>
      </c>
      <c r="C434" s="19" t="s">
        <v>28</v>
      </c>
      <c r="D434" s="22" t="s">
        <v>591</v>
      </c>
      <c r="E434" s="23">
        <v>126.4</v>
      </c>
      <c r="F434" s="50">
        <f t="shared" si="8"/>
        <v>152.94399999999999</v>
      </c>
      <c r="G434" s="19" t="s">
        <v>18</v>
      </c>
    </row>
    <row r="435" spans="1:7" x14ac:dyDescent="0.3">
      <c r="A435" s="40">
        <v>42937</v>
      </c>
      <c r="B435" s="22" t="s">
        <v>80</v>
      </c>
      <c r="C435" s="19" t="s">
        <v>318</v>
      </c>
      <c r="D435" s="22" t="s">
        <v>78</v>
      </c>
      <c r="E435" s="23">
        <v>375</v>
      </c>
      <c r="F435" s="50">
        <f t="shared" si="8"/>
        <v>453.75</v>
      </c>
      <c r="G435" s="19" t="s">
        <v>18</v>
      </c>
    </row>
    <row r="436" spans="1:7" x14ac:dyDescent="0.3">
      <c r="A436" s="40">
        <v>42937</v>
      </c>
      <c r="B436" s="22" t="s">
        <v>105</v>
      </c>
      <c r="C436" s="19" t="s">
        <v>339</v>
      </c>
      <c r="D436" s="22" t="s">
        <v>461</v>
      </c>
      <c r="E436" s="23">
        <v>225</v>
      </c>
      <c r="F436" s="50">
        <f t="shared" si="8"/>
        <v>272.25</v>
      </c>
      <c r="G436" s="19" t="s">
        <v>18</v>
      </c>
    </row>
    <row r="437" spans="1:7" x14ac:dyDescent="0.3">
      <c r="A437" s="40">
        <v>42937</v>
      </c>
      <c r="B437" s="22" t="s">
        <v>77</v>
      </c>
      <c r="C437" s="19" t="s">
        <v>316</v>
      </c>
      <c r="D437" s="22" t="s">
        <v>78</v>
      </c>
      <c r="E437" s="23">
        <v>375</v>
      </c>
      <c r="F437" s="50">
        <f t="shared" si="8"/>
        <v>453.75</v>
      </c>
      <c r="G437" s="19" t="s">
        <v>18</v>
      </c>
    </row>
    <row r="438" spans="1:7" x14ac:dyDescent="0.3">
      <c r="A438" s="40">
        <v>42937</v>
      </c>
      <c r="B438" s="22" t="s">
        <v>582</v>
      </c>
      <c r="C438" s="19" t="s">
        <v>583</v>
      </c>
      <c r="D438" s="22" t="s">
        <v>78</v>
      </c>
      <c r="E438" s="23">
        <v>120</v>
      </c>
      <c r="F438" s="50">
        <f t="shared" si="8"/>
        <v>145.19999999999999</v>
      </c>
      <c r="G438" s="19" t="s">
        <v>18</v>
      </c>
    </row>
    <row r="439" spans="1:7" x14ac:dyDescent="0.3">
      <c r="A439" s="40">
        <v>42937</v>
      </c>
      <c r="B439" s="22" t="s">
        <v>79</v>
      </c>
      <c r="C439" s="19" t="s">
        <v>317</v>
      </c>
      <c r="D439" s="22" t="s">
        <v>78</v>
      </c>
      <c r="E439" s="23">
        <v>125</v>
      </c>
      <c r="F439" s="50">
        <f t="shared" si="8"/>
        <v>151.25</v>
      </c>
      <c r="G439" s="19" t="s">
        <v>18</v>
      </c>
    </row>
    <row r="440" spans="1:7" x14ac:dyDescent="0.3">
      <c r="A440" s="40">
        <v>42937</v>
      </c>
      <c r="B440" s="22" t="s">
        <v>91</v>
      </c>
      <c r="C440" s="19" t="s">
        <v>327</v>
      </c>
      <c r="D440" s="22" t="s">
        <v>261</v>
      </c>
      <c r="E440" s="23">
        <v>225</v>
      </c>
      <c r="F440" s="50">
        <f t="shared" si="8"/>
        <v>272.25</v>
      </c>
      <c r="G440" s="19" t="s">
        <v>18</v>
      </c>
    </row>
    <row r="441" spans="1:7" x14ac:dyDescent="0.3">
      <c r="A441" s="40">
        <v>42937</v>
      </c>
      <c r="B441" s="22" t="s">
        <v>97</v>
      </c>
      <c r="C441" s="19" t="s">
        <v>332</v>
      </c>
      <c r="D441" s="22" t="s">
        <v>78</v>
      </c>
      <c r="E441" s="23">
        <v>250</v>
      </c>
      <c r="F441" s="50">
        <f t="shared" si="8"/>
        <v>302.5</v>
      </c>
      <c r="G441" s="19" t="s">
        <v>18</v>
      </c>
    </row>
    <row r="442" spans="1:7" x14ac:dyDescent="0.3">
      <c r="A442" s="40">
        <v>42937</v>
      </c>
      <c r="B442" s="22" t="s">
        <v>82</v>
      </c>
      <c r="C442" s="19" t="s">
        <v>320</v>
      </c>
      <c r="D442" s="22" t="s">
        <v>261</v>
      </c>
      <c r="E442" s="23">
        <v>1125</v>
      </c>
      <c r="F442" s="50">
        <f t="shared" si="8"/>
        <v>1361.25</v>
      </c>
      <c r="G442" s="19" t="s">
        <v>18</v>
      </c>
    </row>
    <row r="443" spans="1:7" x14ac:dyDescent="0.3">
      <c r="A443" s="40">
        <v>42937</v>
      </c>
      <c r="B443" s="22" t="s">
        <v>592</v>
      </c>
      <c r="C443" s="19" t="s">
        <v>593</v>
      </c>
      <c r="D443" s="22" t="s">
        <v>594</v>
      </c>
      <c r="E443" s="23">
        <v>890</v>
      </c>
      <c r="F443" s="50">
        <f t="shared" si="8"/>
        <v>1076.8999999999999</v>
      </c>
      <c r="G443" s="19" t="s">
        <v>18</v>
      </c>
    </row>
    <row r="444" spans="1:7" x14ac:dyDescent="0.3">
      <c r="A444" s="40">
        <v>42937</v>
      </c>
      <c r="B444" s="22" t="s">
        <v>84</v>
      </c>
      <c r="C444" s="19" t="s">
        <v>321</v>
      </c>
      <c r="D444" s="22" t="s">
        <v>78</v>
      </c>
      <c r="E444" s="23">
        <v>125</v>
      </c>
      <c r="F444" s="50">
        <f t="shared" si="8"/>
        <v>151.25</v>
      </c>
      <c r="G444" s="19" t="s">
        <v>18</v>
      </c>
    </row>
    <row r="445" spans="1:7" x14ac:dyDescent="0.3">
      <c r="A445" s="40">
        <v>42937</v>
      </c>
      <c r="B445" s="22" t="s">
        <v>585</v>
      </c>
      <c r="C445" s="19" t="s">
        <v>586</v>
      </c>
      <c r="D445" s="22" t="s">
        <v>595</v>
      </c>
      <c r="E445" s="23">
        <v>8680.5</v>
      </c>
      <c r="F445" s="50">
        <f t="shared" ref="F445:F508" si="9">SUM(E445*1.21)</f>
        <v>10503.404999999999</v>
      </c>
      <c r="G445" s="19" t="s">
        <v>18</v>
      </c>
    </row>
    <row r="446" spans="1:7" x14ac:dyDescent="0.3">
      <c r="A446" s="40">
        <v>42941</v>
      </c>
      <c r="B446" s="22" t="s">
        <v>367</v>
      </c>
      <c r="C446" s="19" t="s">
        <v>368</v>
      </c>
      <c r="D446" s="22" t="s">
        <v>596</v>
      </c>
      <c r="E446" s="23">
        <v>14491.88</v>
      </c>
      <c r="F446" s="50">
        <f t="shared" si="9"/>
        <v>17535.174799999997</v>
      </c>
      <c r="G446" s="19" t="s">
        <v>18</v>
      </c>
    </row>
    <row r="447" spans="1:7" x14ac:dyDescent="0.3">
      <c r="A447" s="40">
        <v>42941</v>
      </c>
      <c r="B447" s="22" t="s">
        <v>63</v>
      </c>
      <c r="C447" s="19" t="s">
        <v>64</v>
      </c>
      <c r="D447" s="22" t="s">
        <v>597</v>
      </c>
      <c r="E447" s="23">
        <v>28.93</v>
      </c>
      <c r="F447" s="50">
        <f t="shared" si="9"/>
        <v>35.005299999999998</v>
      </c>
      <c r="G447" s="19" t="s">
        <v>14</v>
      </c>
    </row>
    <row r="448" spans="1:7" x14ac:dyDescent="0.3">
      <c r="A448" s="40">
        <v>42941</v>
      </c>
      <c r="B448" s="22" t="s">
        <v>153</v>
      </c>
      <c r="C448" s="19" t="s">
        <v>154</v>
      </c>
      <c r="D448" s="22" t="s">
        <v>598</v>
      </c>
      <c r="E448" s="23">
        <v>470</v>
      </c>
      <c r="F448" s="50">
        <f t="shared" si="9"/>
        <v>568.69999999999993</v>
      </c>
      <c r="G448" s="19" t="s">
        <v>14</v>
      </c>
    </row>
    <row r="449" spans="1:7" x14ac:dyDescent="0.3">
      <c r="A449" s="40">
        <v>42941</v>
      </c>
      <c r="B449" s="22" t="s">
        <v>96</v>
      </c>
      <c r="C449" s="19" t="s">
        <v>331</v>
      </c>
      <c r="D449" s="22" t="s">
        <v>78</v>
      </c>
      <c r="E449" s="23">
        <v>500</v>
      </c>
      <c r="F449" s="50">
        <f t="shared" si="9"/>
        <v>605</v>
      </c>
      <c r="G449" s="19" t="s">
        <v>18</v>
      </c>
    </row>
    <row r="450" spans="1:7" x14ac:dyDescent="0.3">
      <c r="A450" s="40">
        <v>42941</v>
      </c>
      <c r="B450" s="22" t="s">
        <v>242</v>
      </c>
      <c r="C450" s="19" t="s">
        <v>243</v>
      </c>
      <c r="D450" s="22" t="s">
        <v>599</v>
      </c>
      <c r="E450" s="23">
        <v>1596.8</v>
      </c>
      <c r="F450" s="50">
        <f t="shared" si="9"/>
        <v>1932.1279999999999</v>
      </c>
      <c r="G450" s="19" t="s">
        <v>14</v>
      </c>
    </row>
    <row r="451" spans="1:7" x14ac:dyDescent="0.3">
      <c r="A451" s="40">
        <v>42944</v>
      </c>
      <c r="B451" s="22" t="s">
        <v>35</v>
      </c>
      <c r="C451" s="19" t="s">
        <v>36</v>
      </c>
      <c r="D451" s="22" t="s">
        <v>600</v>
      </c>
      <c r="E451" s="23">
        <v>555</v>
      </c>
      <c r="F451" s="50">
        <f t="shared" si="9"/>
        <v>671.55</v>
      </c>
      <c r="G451" s="19" t="s">
        <v>14</v>
      </c>
    </row>
    <row r="452" spans="1:7" x14ac:dyDescent="0.3">
      <c r="A452" s="40">
        <v>42947</v>
      </c>
      <c r="B452" s="22" t="s">
        <v>99</v>
      </c>
      <c r="C452" s="19" t="s">
        <v>334</v>
      </c>
      <c r="D452" s="22" t="s">
        <v>78</v>
      </c>
      <c r="E452" s="23">
        <v>250</v>
      </c>
      <c r="F452" s="50">
        <f t="shared" si="9"/>
        <v>302.5</v>
      </c>
      <c r="G452" s="19" t="s">
        <v>18</v>
      </c>
    </row>
    <row r="453" spans="1:7" x14ac:dyDescent="0.3">
      <c r="A453" s="40">
        <v>42947</v>
      </c>
      <c r="B453" s="22" t="s">
        <v>99</v>
      </c>
      <c r="C453" s="19" t="s">
        <v>334</v>
      </c>
      <c r="D453" s="22" t="s">
        <v>78</v>
      </c>
      <c r="E453" s="23">
        <v>250</v>
      </c>
      <c r="F453" s="50">
        <f t="shared" si="9"/>
        <v>302.5</v>
      </c>
      <c r="G453" s="19" t="s">
        <v>18</v>
      </c>
    </row>
    <row r="454" spans="1:7" x14ac:dyDescent="0.3">
      <c r="A454" s="40">
        <v>42948</v>
      </c>
      <c r="B454" s="22" t="s">
        <v>367</v>
      </c>
      <c r="C454" s="19" t="s">
        <v>368</v>
      </c>
      <c r="D454" s="22" t="s">
        <v>601</v>
      </c>
      <c r="E454" s="23">
        <v>6322.68</v>
      </c>
      <c r="F454" s="50">
        <f t="shared" si="9"/>
        <v>7650.4427999999998</v>
      </c>
      <c r="G454" s="19" t="s">
        <v>18</v>
      </c>
    </row>
    <row r="455" spans="1:7" x14ac:dyDescent="0.3">
      <c r="A455" s="40">
        <v>42948</v>
      </c>
      <c r="B455" s="22" t="s">
        <v>602</v>
      </c>
      <c r="C455" s="19" t="s">
        <v>132</v>
      </c>
      <c r="D455" s="22" t="s">
        <v>603</v>
      </c>
      <c r="E455" s="23">
        <v>500</v>
      </c>
      <c r="F455" s="50">
        <f t="shared" si="9"/>
        <v>605</v>
      </c>
      <c r="G455" s="19" t="s">
        <v>18</v>
      </c>
    </row>
    <row r="456" spans="1:7" x14ac:dyDescent="0.3">
      <c r="A456" s="40">
        <v>42975</v>
      </c>
      <c r="B456" s="22" t="s">
        <v>47</v>
      </c>
      <c r="C456" s="19" t="s">
        <v>48</v>
      </c>
      <c r="D456" s="22" t="s">
        <v>604</v>
      </c>
      <c r="E456" s="23">
        <v>50</v>
      </c>
      <c r="F456" s="50">
        <f t="shared" si="9"/>
        <v>60.5</v>
      </c>
      <c r="G456" s="19" t="s">
        <v>18</v>
      </c>
    </row>
    <row r="457" spans="1:7" x14ac:dyDescent="0.3">
      <c r="A457" s="40">
        <v>42975</v>
      </c>
      <c r="B457" s="22" t="s">
        <v>59</v>
      </c>
      <c r="C457" s="19" t="s">
        <v>60</v>
      </c>
      <c r="D457" s="22" t="s">
        <v>605</v>
      </c>
      <c r="E457" s="23">
        <v>4220</v>
      </c>
      <c r="F457" s="50">
        <f t="shared" si="9"/>
        <v>5106.2</v>
      </c>
      <c r="G457" s="19" t="s">
        <v>18</v>
      </c>
    </row>
    <row r="458" spans="1:7" x14ac:dyDescent="0.3">
      <c r="A458" s="40">
        <v>42975</v>
      </c>
      <c r="B458" s="22" t="s">
        <v>11</v>
      </c>
      <c r="C458" s="19" t="s">
        <v>12</v>
      </c>
      <c r="D458" s="22" t="s">
        <v>606</v>
      </c>
      <c r="E458" s="23">
        <v>5845.88</v>
      </c>
      <c r="F458" s="50">
        <f t="shared" si="9"/>
        <v>7073.5147999999999</v>
      </c>
      <c r="G458" s="19" t="s">
        <v>18</v>
      </c>
    </row>
    <row r="459" spans="1:7" x14ac:dyDescent="0.3">
      <c r="A459" s="40">
        <v>42976</v>
      </c>
      <c r="B459" s="22" t="s">
        <v>367</v>
      </c>
      <c r="C459" s="19" t="s">
        <v>368</v>
      </c>
      <c r="D459" s="22" t="s">
        <v>607</v>
      </c>
      <c r="E459" s="23">
        <v>18417.61</v>
      </c>
      <c r="F459" s="50">
        <f t="shared" si="9"/>
        <v>22285.308099999998</v>
      </c>
      <c r="G459" s="19" t="s">
        <v>18</v>
      </c>
    </row>
    <row r="460" spans="1:7" x14ac:dyDescent="0.3">
      <c r="A460" s="40">
        <v>42976</v>
      </c>
      <c r="B460" s="22" t="s">
        <v>367</v>
      </c>
      <c r="C460" s="19" t="s">
        <v>368</v>
      </c>
      <c r="D460" s="22" t="s">
        <v>608</v>
      </c>
      <c r="E460" s="23">
        <v>37777.199999999997</v>
      </c>
      <c r="F460" s="50">
        <f t="shared" si="9"/>
        <v>45710.411999999997</v>
      </c>
      <c r="G460" s="19" t="s">
        <v>18</v>
      </c>
    </row>
    <row r="461" spans="1:7" x14ac:dyDescent="0.3">
      <c r="A461" s="40">
        <v>42976</v>
      </c>
      <c r="B461" s="22" t="s">
        <v>95</v>
      </c>
      <c r="C461" s="19" t="s">
        <v>330</v>
      </c>
      <c r="D461" s="22" t="s">
        <v>78</v>
      </c>
      <c r="E461" s="23">
        <v>250</v>
      </c>
      <c r="F461" s="50">
        <f t="shared" si="9"/>
        <v>302.5</v>
      </c>
      <c r="G461" s="19" t="s">
        <v>18</v>
      </c>
    </row>
    <row r="462" spans="1:7" x14ac:dyDescent="0.3">
      <c r="A462" s="63">
        <v>42979</v>
      </c>
      <c r="B462" s="18" t="s">
        <v>281</v>
      </c>
      <c r="C462" s="20" t="s">
        <v>311</v>
      </c>
      <c r="D462" s="56" t="s">
        <v>286</v>
      </c>
      <c r="E462" s="52">
        <v>2720</v>
      </c>
      <c r="F462" s="50">
        <f t="shared" si="9"/>
        <v>3291.2</v>
      </c>
      <c r="G462" s="19" t="s">
        <v>18</v>
      </c>
    </row>
    <row r="463" spans="1:7" x14ac:dyDescent="0.3">
      <c r="A463" s="63">
        <v>42979</v>
      </c>
      <c r="B463" s="18" t="s">
        <v>283</v>
      </c>
      <c r="C463" s="20" t="s">
        <v>284</v>
      </c>
      <c r="D463" s="56" t="s">
        <v>609</v>
      </c>
      <c r="E463" s="52">
        <v>2550</v>
      </c>
      <c r="F463" s="50">
        <f t="shared" si="9"/>
        <v>3085.5</v>
      </c>
      <c r="G463" s="19" t="s">
        <v>18</v>
      </c>
    </row>
    <row r="464" spans="1:7" x14ac:dyDescent="0.3">
      <c r="A464" s="63">
        <v>42979</v>
      </c>
      <c r="B464" s="18" t="s">
        <v>358</v>
      </c>
      <c r="C464" s="76" t="s">
        <v>359</v>
      </c>
      <c r="D464" s="56" t="s">
        <v>610</v>
      </c>
      <c r="E464" s="51">
        <v>1950</v>
      </c>
      <c r="F464" s="50">
        <f t="shared" si="9"/>
        <v>2359.5</v>
      </c>
      <c r="G464" s="19" t="s">
        <v>18</v>
      </c>
    </row>
    <row r="465" spans="1:7" x14ac:dyDescent="0.3">
      <c r="A465" s="40">
        <v>42979</v>
      </c>
      <c r="B465" s="22" t="s">
        <v>140</v>
      </c>
      <c r="C465" s="19" t="s">
        <v>346</v>
      </c>
      <c r="D465" s="22" t="s">
        <v>260</v>
      </c>
      <c r="E465" s="23">
        <v>250</v>
      </c>
      <c r="F465" s="77">
        <f t="shared" si="9"/>
        <v>302.5</v>
      </c>
      <c r="G465" s="19" t="s">
        <v>18</v>
      </c>
    </row>
    <row r="466" spans="1:7" x14ac:dyDescent="0.3">
      <c r="A466" s="40">
        <v>42979</v>
      </c>
      <c r="B466" s="22" t="s">
        <v>101</v>
      </c>
      <c r="C466" s="19" t="s">
        <v>336</v>
      </c>
      <c r="D466" s="22" t="s">
        <v>260</v>
      </c>
      <c r="E466" s="23">
        <v>375</v>
      </c>
      <c r="F466" s="77">
        <f t="shared" si="9"/>
        <v>453.75</v>
      </c>
      <c r="G466" s="19" t="s">
        <v>18</v>
      </c>
    </row>
    <row r="467" spans="1:7" x14ac:dyDescent="0.3">
      <c r="A467" s="40">
        <v>42979</v>
      </c>
      <c r="B467" s="22" t="s">
        <v>611</v>
      </c>
      <c r="C467" s="19" t="s">
        <v>612</v>
      </c>
      <c r="D467" s="22" t="s">
        <v>613</v>
      </c>
      <c r="E467" s="23">
        <v>273.02999999999997</v>
      </c>
      <c r="F467" s="77">
        <f t="shared" si="9"/>
        <v>330.36629999999997</v>
      </c>
      <c r="G467" s="19" t="s">
        <v>14</v>
      </c>
    </row>
    <row r="468" spans="1:7" x14ac:dyDescent="0.3">
      <c r="A468" s="40">
        <v>42979</v>
      </c>
      <c r="B468" s="22" t="s">
        <v>11</v>
      </c>
      <c r="C468" s="19" t="s">
        <v>12</v>
      </c>
      <c r="D468" s="22" t="s">
        <v>614</v>
      </c>
      <c r="E468" s="23">
        <v>702</v>
      </c>
      <c r="F468" s="77">
        <f t="shared" si="9"/>
        <v>849.42</v>
      </c>
      <c r="G468" s="19" t="s">
        <v>18</v>
      </c>
    </row>
    <row r="469" spans="1:7" x14ac:dyDescent="0.3">
      <c r="A469" s="40">
        <v>42979</v>
      </c>
      <c r="B469" s="22" t="s">
        <v>367</v>
      </c>
      <c r="C469" s="19" t="s">
        <v>368</v>
      </c>
      <c r="D469" s="78" t="s">
        <v>615</v>
      </c>
      <c r="E469" s="23">
        <v>23883.759999999998</v>
      </c>
      <c r="F469" s="77">
        <f t="shared" si="9"/>
        <v>28899.349599999998</v>
      </c>
      <c r="G469" s="19" t="s">
        <v>18</v>
      </c>
    </row>
    <row r="470" spans="1:7" x14ac:dyDescent="0.3">
      <c r="A470" s="40">
        <v>42982</v>
      </c>
      <c r="B470" s="22" t="s">
        <v>616</v>
      </c>
      <c r="C470" s="19" t="s">
        <v>617</v>
      </c>
      <c r="D470" s="22" t="s">
        <v>618</v>
      </c>
      <c r="E470" s="23">
        <v>60</v>
      </c>
      <c r="F470" s="77">
        <f t="shared" si="9"/>
        <v>72.599999999999994</v>
      </c>
      <c r="G470" s="19" t="s">
        <v>14</v>
      </c>
    </row>
    <row r="471" spans="1:7" x14ac:dyDescent="0.3">
      <c r="A471" s="40">
        <v>42982</v>
      </c>
      <c r="B471" s="22" t="s">
        <v>119</v>
      </c>
      <c r="C471" s="19" t="s">
        <v>120</v>
      </c>
      <c r="D471" s="22" t="s">
        <v>490</v>
      </c>
      <c r="E471" s="23">
        <v>4500</v>
      </c>
      <c r="F471" s="77">
        <f t="shared" si="9"/>
        <v>5445</v>
      </c>
      <c r="G471" s="19" t="s">
        <v>18</v>
      </c>
    </row>
    <row r="472" spans="1:7" x14ac:dyDescent="0.3">
      <c r="A472" s="40">
        <v>42982</v>
      </c>
      <c r="B472" s="22" t="s">
        <v>619</v>
      </c>
      <c r="C472" s="19" t="s">
        <v>620</v>
      </c>
      <c r="D472" s="22" t="s">
        <v>621</v>
      </c>
      <c r="E472" s="23">
        <v>2200</v>
      </c>
      <c r="F472" s="77">
        <f t="shared" si="9"/>
        <v>2662</v>
      </c>
      <c r="G472" s="19" t="s">
        <v>18</v>
      </c>
    </row>
    <row r="473" spans="1:7" x14ac:dyDescent="0.3">
      <c r="A473" s="40">
        <v>42983</v>
      </c>
      <c r="B473" s="22" t="s">
        <v>35</v>
      </c>
      <c r="C473" s="19" t="s">
        <v>36</v>
      </c>
      <c r="D473" s="22" t="s">
        <v>622</v>
      </c>
      <c r="E473" s="23">
        <v>249</v>
      </c>
      <c r="F473" s="77">
        <f t="shared" si="9"/>
        <v>301.28999999999996</v>
      </c>
      <c r="G473" s="19" t="s">
        <v>14</v>
      </c>
    </row>
    <row r="474" spans="1:7" x14ac:dyDescent="0.3">
      <c r="A474" s="40">
        <v>42983</v>
      </c>
      <c r="B474" s="22" t="s">
        <v>623</v>
      </c>
      <c r="C474" s="19" t="s">
        <v>624</v>
      </c>
      <c r="D474" s="22" t="s">
        <v>625</v>
      </c>
      <c r="E474" s="23">
        <v>3461.6</v>
      </c>
      <c r="F474" s="77">
        <f t="shared" si="9"/>
        <v>4188.5360000000001</v>
      </c>
      <c r="G474" s="19" t="s">
        <v>18</v>
      </c>
    </row>
    <row r="475" spans="1:7" x14ac:dyDescent="0.3">
      <c r="A475" s="40">
        <v>42983</v>
      </c>
      <c r="B475" s="22" t="s">
        <v>626</v>
      </c>
      <c r="C475" s="19" t="s">
        <v>195</v>
      </c>
      <c r="D475" s="22" t="s">
        <v>627</v>
      </c>
      <c r="E475" s="23">
        <v>24580</v>
      </c>
      <c r="F475" s="77">
        <f t="shared" si="9"/>
        <v>29741.8</v>
      </c>
      <c r="G475" s="19" t="s">
        <v>14</v>
      </c>
    </row>
    <row r="476" spans="1:7" x14ac:dyDescent="0.3">
      <c r="A476" s="40">
        <v>42984</v>
      </c>
      <c r="B476" s="22" t="s">
        <v>22</v>
      </c>
      <c r="C476" s="19" t="s">
        <v>313</v>
      </c>
      <c r="D476" s="22" t="s">
        <v>628</v>
      </c>
      <c r="E476" s="23">
        <v>1935</v>
      </c>
      <c r="F476" s="77">
        <f t="shared" si="9"/>
        <v>2341.35</v>
      </c>
      <c r="G476" s="19" t="s">
        <v>18</v>
      </c>
    </row>
    <row r="477" spans="1:7" x14ac:dyDescent="0.3">
      <c r="A477" s="40">
        <v>42984</v>
      </c>
      <c r="B477" s="22" t="s">
        <v>487</v>
      </c>
      <c r="C477" s="19" t="s">
        <v>488</v>
      </c>
      <c r="D477" s="22" t="s">
        <v>629</v>
      </c>
      <c r="E477" s="23">
        <v>1300</v>
      </c>
      <c r="F477" s="77">
        <f t="shared" si="9"/>
        <v>1573</v>
      </c>
      <c r="G477" s="19" t="s">
        <v>18</v>
      </c>
    </row>
    <row r="478" spans="1:7" x14ac:dyDescent="0.3">
      <c r="A478" s="40">
        <v>42984</v>
      </c>
      <c r="B478" s="22" t="s">
        <v>630</v>
      </c>
      <c r="C478" s="19" t="s">
        <v>631</v>
      </c>
      <c r="D478" s="22" t="s">
        <v>629</v>
      </c>
      <c r="E478" s="23">
        <v>250</v>
      </c>
      <c r="F478" s="77">
        <f t="shared" si="9"/>
        <v>302.5</v>
      </c>
      <c r="G478" s="19" t="s">
        <v>18</v>
      </c>
    </row>
    <row r="479" spans="1:7" x14ac:dyDescent="0.3">
      <c r="A479" s="40">
        <v>42984</v>
      </c>
      <c r="B479" s="22" t="s">
        <v>117</v>
      </c>
      <c r="C479" s="19" t="s">
        <v>118</v>
      </c>
      <c r="D479" s="22" t="s">
        <v>93</v>
      </c>
      <c r="E479" s="23">
        <v>225</v>
      </c>
      <c r="F479" s="77">
        <f t="shared" si="9"/>
        <v>272.25</v>
      </c>
      <c r="G479" s="19" t="s">
        <v>18</v>
      </c>
    </row>
    <row r="480" spans="1:7" x14ac:dyDescent="0.3">
      <c r="A480" s="40">
        <v>42986</v>
      </c>
      <c r="B480" s="22" t="s">
        <v>27</v>
      </c>
      <c r="C480" s="19" t="s">
        <v>28</v>
      </c>
      <c r="D480" s="22" t="s">
        <v>632</v>
      </c>
      <c r="E480" s="23">
        <v>529.29999999999995</v>
      </c>
      <c r="F480" s="77">
        <f t="shared" si="9"/>
        <v>640.45299999999997</v>
      </c>
      <c r="G480" s="19" t="s">
        <v>18</v>
      </c>
    </row>
    <row r="481" spans="1:7" x14ac:dyDescent="0.3">
      <c r="A481" s="40">
        <v>42986</v>
      </c>
      <c r="B481" s="22" t="s">
        <v>63</v>
      </c>
      <c r="C481" s="19" t="s">
        <v>64</v>
      </c>
      <c r="D481" s="22" t="s">
        <v>524</v>
      </c>
      <c r="E481" s="23">
        <v>1097.06</v>
      </c>
      <c r="F481" s="77">
        <f t="shared" si="9"/>
        <v>1327.4425999999999</v>
      </c>
      <c r="G481" s="19" t="s">
        <v>14</v>
      </c>
    </row>
    <row r="482" spans="1:7" x14ac:dyDescent="0.3">
      <c r="A482" s="40">
        <v>42986</v>
      </c>
      <c r="B482" s="22" t="s">
        <v>59</v>
      </c>
      <c r="C482" s="19" t="s">
        <v>60</v>
      </c>
      <c r="D482" s="22" t="s">
        <v>633</v>
      </c>
      <c r="E482" s="23">
        <v>2680</v>
      </c>
      <c r="F482" s="77">
        <f t="shared" si="9"/>
        <v>3242.7999999999997</v>
      </c>
      <c r="G482" s="19" t="s">
        <v>18</v>
      </c>
    </row>
    <row r="483" spans="1:7" x14ac:dyDescent="0.3">
      <c r="A483" s="40">
        <v>42986</v>
      </c>
      <c r="B483" s="22" t="s">
        <v>59</v>
      </c>
      <c r="C483" s="19" t="s">
        <v>60</v>
      </c>
      <c r="D483" s="22" t="s">
        <v>634</v>
      </c>
      <c r="E483" s="23">
        <v>300</v>
      </c>
      <c r="F483" s="77">
        <f t="shared" si="9"/>
        <v>363</v>
      </c>
      <c r="G483" s="19" t="s">
        <v>18</v>
      </c>
    </row>
    <row r="484" spans="1:7" x14ac:dyDescent="0.3">
      <c r="A484" s="40">
        <v>42986</v>
      </c>
      <c r="B484" s="22" t="s">
        <v>367</v>
      </c>
      <c r="C484" s="19" t="s">
        <v>368</v>
      </c>
      <c r="D484" s="22" t="s">
        <v>635</v>
      </c>
      <c r="E484" s="23">
        <v>12890.23</v>
      </c>
      <c r="F484" s="77">
        <f t="shared" si="9"/>
        <v>15597.1783</v>
      </c>
      <c r="G484" s="19" t="s">
        <v>18</v>
      </c>
    </row>
    <row r="485" spans="1:7" x14ac:dyDescent="0.3">
      <c r="A485" s="40">
        <v>42986</v>
      </c>
      <c r="B485" s="22" t="s">
        <v>367</v>
      </c>
      <c r="C485" s="19" t="s">
        <v>368</v>
      </c>
      <c r="D485" s="22" t="s">
        <v>636</v>
      </c>
      <c r="E485" s="23">
        <v>25422.84</v>
      </c>
      <c r="F485" s="77">
        <f t="shared" si="9"/>
        <v>30761.636399999999</v>
      </c>
      <c r="G485" s="19" t="s">
        <v>18</v>
      </c>
    </row>
    <row r="486" spans="1:7" x14ac:dyDescent="0.3">
      <c r="A486" s="40">
        <v>42986</v>
      </c>
      <c r="B486" s="22" t="s">
        <v>367</v>
      </c>
      <c r="C486" s="19" t="s">
        <v>368</v>
      </c>
      <c r="D486" s="22" t="s">
        <v>637</v>
      </c>
      <c r="E486" s="23">
        <v>19380.91</v>
      </c>
      <c r="F486" s="77">
        <f t="shared" si="9"/>
        <v>23450.901099999999</v>
      </c>
      <c r="G486" s="19" t="s">
        <v>18</v>
      </c>
    </row>
    <row r="487" spans="1:7" x14ac:dyDescent="0.3">
      <c r="A487" s="40">
        <v>42986</v>
      </c>
      <c r="B487" s="22" t="s">
        <v>592</v>
      </c>
      <c r="C487" s="19" t="s">
        <v>593</v>
      </c>
      <c r="D487" s="22" t="s">
        <v>638</v>
      </c>
      <c r="E487" s="23">
        <v>420</v>
      </c>
      <c r="F487" s="77">
        <f t="shared" si="9"/>
        <v>508.2</v>
      </c>
      <c r="G487" s="19" t="s">
        <v>18</v>
      </c>
    </row>
    <row r="488" spans="1:7" x14ac:dyDescent="0.3">
      <c r="A488" s="40">
        <v>42986</v>
      </c>
      <c r="B488" s="22" t="s">
        <v>639</v>
      </c>
      <c r="C488" s="19" t="s">
        <v>640</v>
      </c>
      <c r="D488" s="22" t="s">
        <v>641</v>
      </c>
      <c r="E488" s="23">
        <v>78.25</v>
      </c>
      <c r="F488" s="77">
        <f t="shared" si="9"/>
        <v>94.68249999999999</v>
      </c>
      <c r="G488" s="19" t="s">
        <v>18</v>
      </c>
    </row>
    <row r="489" spans="1:7" x14ac:dyDescent="0.3">
      <c r="A489" s="40">
        <v>42990</v>
      </c>
      <c r="B489" s="22" t="s">
        <v>416</v>
      </c>
      <c r="C489" s="19" t="s">
        <v>417</v>
      </c>
      <c r="D489" s="22" t="s">
        <v>642</v>
      </c>
      <c r="E489" s="23">
        <v>575</v>
      </c>
      <c r="F489" s="77">
        <f t="shared" si="9"/>
        <v>695.75</v>
      </c>
      <c r="G489" s="19" t="s">
        <v>18</v>
      </c>
    </row>
    <row r="490" spans="1:7" x14ac:dyDescent="0.3">
      <c r="A490" s="40">
        <v>42991</v>
      </c>
      <c r="B490" s="22" t="s">
        <v>643</v>
      </c>
      <c r="C490" s="19" t="s">
        <v>644</v>
      </c>
      <c r="D490" s="22" t="s">
        <v>645</v>
      </c>
      <c r="E490" s="23">
        <v>1240</v>
      </c>
      <c r="F490" s="77">
        <f t="shared" si="9"/>
        <v>1500.3999999999999</v>
      </c>
      <c r="G490" s="19" t="s">
        <v>18</v>
      </c>
    </row>
    <row r="491" spans="1:7" x14ac:dyDescent="0.3">
      <c r="A491" s="40">
        <v>42991</v>
      </c>
      <c r="B491" s="22" t="s">
        <v>59</v>
      </c>
      <c r="C491" s="19" t="s">
        <v>60</v>
      </c>
      <c r="D491" s="22" t="s">
        <v>646</v>
      </c>
      <c r="E491" s="23">
        <v>60</v>
      </c>
      <c r="F491" s="77">
        <f t="shared" si="9"/>
        <v>72.599999999999994</v>
      </c>
      <c r="G491" s="19" t="s">
        <v>18</v>
      </c>
    </row>
    <row r="492" spans="1:7" x14ac:dyDescent="0.3">
      <c r="A492" s="40">
        <v>42993</v>
      </c>
      <c r="B492" s="22" t="s">
        <v>647</v>
      </c>
      <c r="C492" s="19" t="s">
        <v>648</v>
      </c>
      <c r="D492" s="22" t="s">
        <v>649</v>
      </c>
      <c r="E492" s="23">
        <v>3720</v>
      </c>
      <c r="F492" s="77">
        <f t="shared" si="9"/>
        <v>4501.2</v>
      </c>
      <c r="G492" s="19" t="s">
        <v>18</v>
      </c>
    </row>
    <row r="493" spans="1:7" x14ac:dyDescent="0.3">
      <c r="A493" s="40">
        <v>42993</v>
      </c>
      <c r="B493" s="22" t="s">
        <v>205</v>
      </c>
      <c r="C493" s="19" t="s">
        <v>206</v>
      </c>
      <c r="D493" s="22" t="s">
        <v>650</v>
      </c>
      <c r="E493" s="23">
        <v>1648</v>
      </c>
      <c r="F493" s="77">
        <f t="shared" si="9"/>
        <v>1994.08</v>
      </c>
      <c r="G493" s="19" t="s">
        <v>14</v>
      </c>
    </row>
    <row r="494" spans="1:7" x14ac:dyDescent="0.3">
      <c r="A494" s="63">
        <v>42996</v>
      </c>
      <c r="B494" s="60" t="s">
        <v>651</v>
      </c>
      <c r="C494" s="43" t="s">
        <v>652</v>
      </c>
      <c r="D494" s="79" t="s">
        <v>653</v>
      </c>
      <c r="E494" s="23">
        <v>43995</v>
      </c>
      <c r="F494" s="50">
        <f t="shared" si="9"/>
        <v>53233.95</v>
      </c>
      <c r="G494" s="19" t="s">
        <v>18</v>
      </c>
    </row>
    <row r="495" spans="1:7" x14ac:dyDescent="0.3">
      <c r="A495" s="40">
        <v>42997</v>
      </c>
      <c r="B495" s="22" t="s">
        <v>602</v>
      </c>
      <c r="C495" s="19" t="s">
        <v>132</v>
      </c>
      <c r="D495" s="22" t="s">
        <v>654</v>
      </c>
      <c r="E495" s="23">
        <v>500</v>
      </c>
      <c r="F495" s="77">
        <f t="shared" si="9"/>
        <v>605</v>
      </c>
      <c r="G495" s="19" t="s">
        <v>18</v>
      </c>
    </row>
    <row r="496" spans="1:7" x14ac:dyDescent="0.3">
      <c r="A496" s="40">
        <v>42997</v>
      </c>
      <c r="B496" s="22" t="s">
        <v>27</v>
      </c>
      <c r="C496" s="19" t="s">
        <v>28</v>
      </c>
      <c r="D496" s="22" t="s">
        <v>655</v>
      </c>
      <c r="E496" s="23">
        <v>1311.4</v>
      </c>
      <c r="F496" s="77">
        <f t="shared" si="9"/>
        <v>1586.7940000000001</v>
      </c>
      <c r="G496" s="19" t="s">
        <v>18</v>
      </c>
    </row>
    <row r="497" spans="1:7" x14ac:dyDescent="0.3">
      <c r="A497" s="40">
        <v>42997</v>
      </c>
      <c r="B497" s="22" t="s">
        <v>59</v>
      </c>
      <c r="C497" s="19" t="s">
        <v>60</v>
      </c>
      <c r="D497" s="22" t="s">
        <v>656</v>
      </c>
      <c r="E497" s="23">
        <v>150</v>
      </c>
      <c r="F497" s="77">
        <f t="shared" si="9"/>
        <v>181.5</v>
      </c>
      <c r="G497" s="19" t="s">
        <v>18</v>
      </c>
    </row>
    <row r="498" spans="1:7" x14ac:dyDescent="0.3">
      <c r="A498" s="40">
        <v>42997</v>
      </c>
      <c r="B498" s="22" t="s">
        <v>367</v>
      </c>
      <c r="C498" s="19" t="s">
        <v>368</v>
      </c>
      <c r="D498" s="22" t="s">
        <v>657</v>
      </c>
      <c r="E498" s="23">
        <v>16200.13</v>
      </c>
      <c r="F498" s="77">
        <f t="shared" si="9"/>
        <v>19602.157299999999</v>
      </c>
      <c r="G498" s="19" t="s">
        <v>18</v>
      </c>
    </row>
    <row r="499" spans="1:7" x14ac:dyDescent="0.3">
      <c r="A499" s="40">
        <v>42997</v>
      </c>
      <c r="B499" s="22" t="s">
        <v>582</v>
      </c>
      <c r="C499" s="19" t="s">
        <v>583</v>
      </c>
      <c r="D499" s="22" t="s">
        <v>78</v>
      </c>
      <c r="E499" s="23">
        <v>480</v>
      </c>
      <c r="F499" s="77">
        <f t="shared" si="9"/>
        <v>580.79999999999995</v>
      </c>
      <c r="G499" s="19" t="s">
        <v>18</v>
      </c>
    </row>
    <row r="500" spans="1:7" x14ac:dyDescent="0.3">
      <c r="A500" s="40">
        <v>42998</v>
      </c>
      <c r="B500" s="22" t="s">
        <v>15</v>
      </c>
      <c r="C500" s="19" t="s">
        <v>16</v>
      </c>
      <c r="D500" s="22" t="s">
        <v>72</v>
      </c>
      <c r="E500" s="23">
        <v>81</v>
      </c>
      <c r="F500" s="77">
        <f t="shared" si="9"/>
        <v>98.009999999999991</v>
      </c>
      <c r="G500" s="19" t="s">
        <v>18</v>
      </c>
    </row>
    <row r="501" spans="1:7" x14ac:dyDescent="0.3">
      <c r="A501" s="40">
        <v>42998</v>
      </c>
      <c r="B501" s="22" t="s">
        <v>47</v>
      </c>
      <c r="C501" s="19" t="s">
        <v>48</v>
      </c>
      <c r="D501" s="22" t="s">
        <v>658</v>
      </c>
      <c r="E501" s="23">
        <v>574.25</v>
      </c>
      <c r="F501" s="77">
        <f t="shared" si="9"/>
        <v>694.84249999999997</v>
      </c>
      <c r="G501" s="19" t="s">
        <v>18</v>
      </c>
    </row>
    <row r="502" spans="1:7" x14ac:dyDescent="0.3">
      <c r="A502" s="40">
        <v>42998</v>
      </c>
      <c r="B502" s="22" t="s">
        <v>367</v>
      </c>
      <c r="C502" s="19" t="s">
        <v>368</v>
      </c>
      <c r="D502" s="22" t="s">
        <v>659</v>
      </c>
      <c r="E502" s="23">
        <v>1598.37</v>
      </c>
      <c r="F502" s="80">
        <f t="shared" si="9"/>
        <v>1934.0276999999999</v>
      </c>
      <c r="G502" s="19" t="s">
        <v>18</v>
      </c>
    </row>
    <row r="503" spans="1:7" x14ac:dyDescent="0.3">
      <c r="A503" s="40">
        <v>42998</v>
      </c>
      <c r="B503" s="22" t="s">
        <v>660</v>
      </c>
      <c r="C503" s="19" t="s">
        <v>661</v>
      </c>
      <c r="D503" s="22" t="s">
        <v>604</v>
      </c>
      <c r="E503" s="23">
        <v>283.2</v>
      </c>
      <c r="F503" s="80">
        <f t="shared" si="9"/>
        <v>342.67199999999997</v>
      </c>
      <c r="G503" s="19" t="s">
        <v>18</v>
      </c>
    </row>
    <row r="504" spans="1:7" x14ac:dyDescent="0.3">
      <c r="A504" s="40">
        <v>42999</v>
      </c>
      <c r="B504" s="22" t="s">
        <v>156</v>
      </c>
      <c r="C504" s="19" t="s">
        <v>157</v>
      </c>
      <c r="D504" s="22" t="s">
        <v>662</v>
      </c>
      <c r="E504" s="23">
        <v>1666.62</v>
      </c>
      <c r="F504" s="77">
        <f t="shared" si="9"/>
        <v>2016.6101999999998</v>
      </c>
      <c r="G504" s="19" t="s">
        <v>14</v>
      </c>
    </row>
    <row r="505" spans="1:7" x14ac:dyDescent="0.3">
      <c r="A505" s="40">
        <v>42999</v>
      </c>
      <c r="B505" s="22" t="s">
        <v>127</v>
      </c>
      <c r="C505" s="19" t="s">
        <v>128</v>
      </c>
      <c r="D505" s="22" t="s">
        <v>129</v>
      </c>
      <c r="E505" s="23">
        <v>1102.0999999999999</v>
      </c>
      <c r="F505" s="77">
        <f t="shared" si="9"/>
        <v>1333.5409999999999</v>
      </c>
      <c r="G505" s="19" t="s">
        <v>14</v>
      </c>
    </row>
    <row r="506" spans="1:7" x14ac:dyDescent="0.3">
      <c r="A506" s="40">
        <v>43000</v>
      </c>
      <c r="B506" s="22" t="s">
        <v>47</v>
      </c>
      <c r="C506" s="19" t="s">
        <v>48</v>
      </c>
      <c r="D506" s="22" t="s">
        <v>663</v>
      </c>
      <c r="E506" s="23">
        <v>467.6</v>
      </c>
      <c r="F506" s="77">
        <f t="shared" si="9"/>
        <v>565.79600000000005</v>
      </c>
      <c r="G506" s="19" t="s">
        <v>14</v>
      </c>
    </row>
    <row r="507" spans="1:7" x14ac:dyDescent="0.3">
      <c r="A507" s="40">
        <v>43000</v>
      </c>
      <c r="B507" s="22" t="s">
        <v>59</v>
      </c>
      <c r="C507" s="19" t="s">
        <v>60</v>
      </c>
      <c r="D507" s="22" t="s">
        <v>633</v>
      </c>
      <c r="E507" s="23">
        <v>3560</v>
      </c>
      <c r="F507" s="77">
        <f t="shared" si="9"/>
        <v>4307.5999999999995</v>
      </c>
      <c r="G507" s="19" t="s">
        <v>18</v>
      </c>
    </row>
    <row r="508" spans="1:7" x14ac:dyDescent="0.3">
      <c r="A508" s="40">
        <v>43000</v>
      </c>
      <c r="B508" s="22" t="s">
        <v>367</v>
      </c>
      <c r="C508" s="19" t="s">
        <v>368</v>
      </c>
      <c r="D508" s="22" t="s">
        <v>664</v>
      </c>
      <c r="E508" s="23">
        <v>10701.86</v>
      </c>
      <c r="F508" s="77">
        <f t="shared" si="9"/>
        <v>12949.250600000001</v>
      </c>
      <c r="G508" s="19" t="s">
        <v>18</v>
      </c>
    </row>
    <row r="509" spans="1:7" x14ac:dyDescent="0.3">
      <c r="A509" s="40">
        <v>43000</v>
      </c>
      <c r="B509" s="22" t="s">
        <v>367</v>
      </c>
      <c r="C509" s="19" t="s">
        <v>368</v>
      </c>
      <c r="D509" s="22" t="s">
        <v>665</v>
      </c>
      <c r="E509" s="23">
        <v>25724.42</v>
      </c>
      <c r="F509" s="77">
        <f t="shared" ref="F509:F522" si="10">SUM(E509*1.21)</f>
        <v>31126.548199999997</v>
      </c>
      <c r="G509" s="19" t="s">
        <v>18</v>
      </c>
    </row>
    <row r="510" spans="1:7" x14ac:dyDescent="0.3">
      <c r="A510" s="40">
        <v>43000</v>
      </c>
      <c r="B510" s="22" t="s">
        <v>367</v>
      </c>
      <c r="C510" s="19" t="s">
        <v>368</v>
      </c>
      <c r="D510" s="22" t="s">
        <v>666</v>
      </c>
      <c r="E510" s="23">
        <v>32873.199999999997</v>
      </c>
      <c r="F510" s="77">
        <f t="shared" si="10"/>
        <v>39776.571999999993</v>
      </c>
      <c r="G510" s="19" t="s">
        <v>18</v>
      </c>
    </row>
    <row r="511" spans="1:7" x14ac:dyDescent="0.3">
      <c r="A511" s="40">
        <v>43004</v>
      </c>
      <c r="B511" s="22" t="s">
        <v>602</v>
      </c>
      <c r="C511" s="19" t="s">
        <v>132</v>
      </c>
      <c r="D511" s="22" t="s">
        <v>667</v>
      </c>
      <c r="E511" s="23">
        <v>200</v>
      </c>
      <c r="F511" s="77">
        <f t="shared" si="10"/>
        <v>242</v>
      </c>
      <c r="G511" s="19" t="s">
        <v>18</v>
      </c>
    </row>
    <row r="512" spans="1:7" x14ac:dyDescent="0.3">
      <c r="A512" s="40">
        <v>43004</v>
      </c>
      <c r="B512" s="22" t="s">
        <v>153</v>
      </c>
      <c r="C512" s="19" t="s">
        <v>154</v>
      </c>
      <c r="D512" s="22" t="s">
        <v>528</v>
      </c>
      <c r="E512" s="23">
        <v>899.04</v>
      </c>
      <c r="F512" s="77">
        <f t="shared" si="10"/>
        <v>1087.8383999999999</v>
      </c>
      <c r="G512" s="19" t="s">
        <v>14</v>
      </c>
    </row>
    <row r="513" spans="1:7" x14ac:dyDescent="0.3">
      <c r="A513" s="40">
        <v>43004</v>
      </c>
      <c r="B513" s="22" t="s">
        <v>63</v>
      </c>
      <c r="C513" s="19" t="s">
        <v>64</v>
      </c>
      <c r="D513" s="22" t="s">
        <v>668</v>
      </c>
      <c r="E513" s="23">
        <v>68.599999999999994</v>
      </c>
      <c r="F513" s="77">
        <f t="shared" si="10"/>
        <v>83.005999999999986</v>
      </c>
      <c r="G513" s="19" t="s">
        <v>14</v>
      </c>
    </row>
    <row r="514" spans="1:7" x14ac:dyDescent="0.3">
      <c r="A514" s="40">
        <v>43004</v>
      </c>
      <c r="B514" s="22" t="s">
        <v>63</v>
      </c>
      <c r="C514" s="19" t="s">
        <v>64</v>
      </c>
      <c r="D514" s="22" t="s">
        <v>454</v>
      </c>
      <c r="E514" s="23">
        <v>567.70000000000005</v>
      </c>
      <c r="F514" s="77">
        <f t="shared" si="10"/>
        <v>686.91700000000003</v>
      </c>
      <c r="G514" s="19" t="s">
        <v>14</v>
      </c>
    </row>
    <row r="515" spans="1:7" x14ac:dyDescent="0.3">
      <c r="A515" s="40">
        <v>43005</v>
      </c>
      <c r="B515" s="22" t="s">
        <v>108</v>
      </c>
      <c r="C515" s="19" t="s">
        <v>341</v>
      </c>
      <c r="D515" s="22" t="s">
        <v>106</v>
      </c>
      <c r="E515" s="23">
        <v>225</v>
      </c>
      <c r="F515" s="77">
        <f t="shared" si="10"/>
        <v>272.25</v>
      </c>
      <c r="G515" s="19" t="s">
        <v>18</v>
      </c>
    </row>
    <row r="516" spans="1:7" x14ac:dyDescent="0.3">
      <c r="A516" s="40">
        <v>43005</v>
      </c>
      <c r="B516" s="22" t="s">
        <v>27</v>
      </c>
      <c r="C516" s="19" t="s">
        <v>28</v>
      </c>
      <c r="D516" s="22" t="s">
        <v>669</v>
      </c>
      <c r="E516" s="23">
        <v>-126.4</v>
      </c>
      <c r="F516" s="77">
        <f t="shared" si="10"/>
        <v>-152.94399999999999</v>
      </c>
      <c r="G516" s="19" t="s">
        <v>18</v>
      </c>
    </row>
    <row r="517" spans="1:7" x14ac:dyDescent="0.3">
      <c r="A517" s="40">
        <v>43005</v>
      </c>
      <c r="B517" s="22" t="s">
        <v>162</v>
      </c>
      <c r="C517" s="19" t="s">
        <v>163</v>
      </c>
      <c r="D517" s="22" t="s">
        <v>540</v>
      </c>
      <c r="E517" s="23">
        <v>255.02</v>
      </c>
      <c r="F517" s="77">
        <f t="shared" si="10"/>
        <v>308.57420000000002</v>
      </c>
      <c r="G517" s="19" t="s">
        <v>14</v>
      </c>
    </row>
    <row r="518" spans="1:7" x14ac:dyDescent="0.3">
      <c r="A518" s="40">
        <v>43005</v>
      </c>
      <c r="B518" s="22" t="s">
        <v>670</v>
      </c>
      <c r="C518" s="19" t="s">
        <v>671</v>
      </c>
      <c r="D518" s="22" t="s">
        <v>672</v>
      </c>
      <c r="E518" s="23">
        <v>350</v>
      </c>
      <c r="F518" s="77">
        <f t="shared" si="10"/>
        <v>423.5</v>
      </c>
      <c r="G518" s="19" t="s">
        <v>18</v>
      </c>
    </row>
    <row r="519" spans="1:7" x14ac:dyDescent="0.3">
      <c r="A519" s="40">
        <v>43006</v>
      </c>
      <c r="B519" s="22" t="s">
        <v>282</v>
      </c>
      <c r="C519" s="19" t="s">
        <v>312</v>
      </c>
      <c r="D519" s="22" t="s">
        <v>673</v>
      </c>
      <c r="E519" s="23">
        <v>300</v>
      </c>
      <c r="F519" s="77">
        <f t="shared" si="10"/>
        <v>363</v>
      </c>
      <c r="G519" s="19" t="s">
        <v>18</v>
      </c>
    </row>
    <row r="520" spans="1:7" x14ac:dyDescent="0.3">
      <c r="A520" s="40">
        <v>43006</v>
      </c>
      <c r="B520" s="22" t="s">
        <v>507</v>
      </c>
      <c r="C520" s="19" t="s">
        <v>508</v>
      </c>
      <c r="D520" s="22" t="s">
        <v>674</v>
      </c>
      <c r="E520" s="23">
        <v>3445.64</v>
      </c>
      <c r="F520" s="77">
        <f t="shared" si="10"/>
        <v>4169.2244000000001</v>
      </c>
      <c r="G520" s="19" t="s">
        <v>14</v>
      </c>
    </row>
    <row r="521" spans="1:7" x14ac:dyDescent="0.3">
      <c r="A521" s="40">
        <v>43007</v>
      </c>
      <c r="B521" s="22" t="s">
        <v>405</v>
      </c>
      <c r="C521" s="19" t="s">
        <v>406</v>
      </c>
      <c r="D521" s="22" t="s">
        <v>675</v>
      </c>
      <c r="E521" s="23">
        <v>2500</v>
      </c>
      <c r="F521" s="77">
        <f t="shared" si="10"/>
        <v>3025</v>
      </c>
      <c r="G521" s="19" t="s">
        <v>18</v>
      </c>
    </row>
    <row r="522" spans="1:7" x14ac:dyDescent="0.3">
      <c r="A522" s="40">
        <v>43007</v>
      </c>
      <c r="B522" s="22" t="s">
        <v>59</v>
      </c>
      <c r="C522" s="19" t="s">
        <v>60</v>
      </c>
      <c r="D522" s="22" t="s">
        <v>676</v>
      </c>
      <c r="E522" s="23">
        <v>5150</v>
      </c>
      <c r="F522" s="77">
        <f t="shared" si="10"/>
        <v>6231.5</v>
      </c>
      <c r="G522" s="19" t="s">
        <v>18</v>
      </c>
    </row>
    <row r="523" spans="1:7" x14ac:dyDescent="0.3">
      <c r="A523" s="40">
        <v>43009</v>
      </c>
      <c r="B523" s="22" t="s">
        <v>678</v>
      </c>
      <c r="C523" s="19" t="s">
        <v>679</v>
      </c>
      <c r="D523" s="22" t="s">
        <v>680</v>
      </c>
      <c r="E523" s="23">
        <v>1363.27</v>
      </c>
      <c r="F523" s="77">
        <v>1649.5566999999999</v>
      </c>
      <c r="G523" s="19" t="s">
        <v>18</v>
      </c>
    </row>
    <row r="524" spans="1:7" x14ac:dyDescent="0.3">
      <c r="A524" s="40">
        <v>43009</v>
      </c>
      <c r="B524" s="22" t="s">
        <v>435</v>
      </c>
      <c r="C524" s="19" t="s">
        <v>436</v>
      </c>
      <c r="D524" s="22" t="s">
        <v>437</v>
      </c>
      <c r="E524" s="23">
        <v>18550.62</v>
      </c>
      <c r="F524" s="77">
        <v>22446.250199999999</v>
      </c>
      <c r="G524" s="19" t="s">
        <v>18</v>
      </c>
    </row>
    <row r="525" spans="1:7" x14ac:dyDescent="0.3">
      <c r="A525" s="40">
        <v>43009</v>
      </c>
      <c r="B525" s="22" t="s">
        <v>11</v>
      </c>
      <c r="C525" s="19" t="s">
        <v>12</v>
      </c>
      <c r="D525" s="22" t="s">
        <v>681</v>
      </c>
      <c r="E525" s="23">
        <v>49641.39</v>
      </c>
      <c r="F525" s="77">
        <v>60066.081899999997</v>
      </c>
      <c r="G525" s="19" t="s">
        <v>18</v>
      </c>
    </row>
    <row r="526" spans="1:7" x14ac:dyDescent="0.3">
      <c r="A526" s="40">
        <v>43010</v>
      </c>
      <c r="B526" s="22" t="s">
        <v>153</v>
      </c>
      <c r="C526" s="19" t="s">
        <v>154</v>
      </c>
      <c r="D526" s="22" t="s">
        <v>682</v>
      </c>
      <c r="E526" s="23">
        <v>19399</v>
      </c>
      <c r="F526" s="77">
        <v>23472.79</v>
      </c>
      <c r="G526" s="19" t="s">
        <v>14</v>
      </c>
    </row>
    <row r="527" spans="1:7" x14ac:dyDescent="0.3">
      <c r="A527" s="40">
        <v>43010</v>
      </c>
      <c r="B527" s="22" t="s">
        <v>63</v>
      </c>
      <c r="C527" s="19" t="s">
        <v>64</v>
      </c>
      <c r="D527" s="22" t="s">
        <v>454</v>
      </c>
      <c r="E527" s="23">
        <v>567.70000000000005</v>
      </c>
      <c r="F527" s="77">
        <v>686.91700000000003</v>
      </c>
      <c r="G527" s="19" t="s">
        <v>14</v>
      </c>
    </row>
    <row r="528" spans="1:7" x14ac:dyDescent="0.3">
      <c r="A528" s="40">
        <v>43010</v>
      </c>
      <c r="B528" s="22" t="s">
        <v>59</v>
      </c>
      <c r="C528" s="19" t="s">
        <v>60</v>
      </c>
      <c r="D528" s="22" t="s">
        <v>683</v>
      </c>
      <c r="E528" s="23">
        <v>360</v>
      </c>
      <c r="F528" s="77">
        <v>435.59999999999997</v>
      </c>
      <c r="G528" s="19" t="s">
        <v>18</v>
      </c>
    </row>
    <row r="529" spans="1:7" x14ac:dyDescent="0.3">
      <c r="A529" s="40">
        <v>43010</v>
      </c>
      <c r="B529" s="22" t="s">
        <v>367</v>
      </c>
      <c r="C529" s="19" t="s">
        <v>368</v>
      </c>
      <c r="D529" s="22" t="s">
        <v>684</v>
      </c>
      <c r="E529" s="23">
        <v>45276.14</v>
      </c>
      <c r="F529" s="77">
        <v>54784.129399999998</v>
      </c>
      <c r="G529" s="19" t="s">
        <v>18</v>
      </c>
    </row>
    <row r="530" spans="1:7" x14ac:dyDescent="0.3">
      <c r="A530" s="40">
        <v>43010</v>
      </c>
      <c r="B530" s="22" t="s">
        <v>367</v>
      </c>
      <c r="C530" s="19" t="s">
        <v>368</v>
      </c>
      <c r="D530" s="22" t="s">
        <v>685</v>
      </c>
      <c r="E530" s="23">
        <v>25728.19</v>
      </c>
      <c r="F530" s="77">
        <v>31131.109899999996</v>
      </c>
      <c r="G530" s="19" t="s">
        <v>18</v>
      </c>
    </row>
    <row r="531" spans="1:7" x14ac:dyDescent="0.3">
      <c r="A531" s="40">
        <v>43010</v>
      </c>
      <c r="B531" s="22" t="s">
        <v>367</v>
      </c>
      <c r="C531" s="19" t="s">
        <v>368</v>
      </c>
      <c r="D531" s="22" t="s">
        <v>686</v>
      </c>
      <c r="E531" s="23">
        <v>37785.019999999997</v>
      </c>
      <c r="F531" s="77">
        <v>45719.874199999998</v>
      </c>
      <c r="G531" s="19" t="s">
        <v>18</v>
      </c>
    </row>
    <row r="532" spans="1:7" x14ac:dyDescent="0.3">
      <c r="A532" s="40">
        <v>43012</v>
      </c>
      <c r="B532" s="22" t="s">
        <v>131</v>
      </c>
      <c r="C532" s="19" t="s">
        <v>132</v>
      </c>
      <c r="D532" s="22" t="s">
        <v>667</v>
      </c>
      <c r="E532" s="23">
        <v>300</v>
      </c>
      <c r="F532" s="77">
        <v>363</v>
      </c>
      <c r="G532" s="19" t="s">
        <v>18</v>
      </c>
    </row>
    <row r="533" spans="1:7" x14ac:dyDescent="0.3">
      <c r="A533" s="40">
        <v>43013</v>
      </c>
      <c r="B533" s="22" t="s">
        <v>63</v>
      </c>
      <c r="C533" s="19" t="s">
        <v>64</v>
      </c>
      <c r="D533" s="22" t="s">
        <v>687</v>
      </c>
      <c r="E533" s="23">
        <v>28.93</v>
      </c>
      <c r="F533" s="77">
        <v>35.005299999999998</v>
      </c>
      <c r="G533" s="19" t="s">
        <v>14</v>
      </c>
    </row>
    <row r="534" spans="1:7" x14ac:dyDescent="0.3">
      <c r="A534" s="40">
        <v>43013</v>
      </c>
      <c r="B534" s="22" t="s">
        <v>367</v>
      </c>
      <c r="C534" s="19" t="s">
        <v>368</v>
      </c>
      <c r="D534" s="22" t="s">
        <v>684</v>
      </c>
      <c r="E534" s="23">
        <v>5633.34</v>
      </c>
      <c r="F534" s="77">
        <v>6816.3414000000002</v>
      </c>
      <c r="G534" s="19" t="s">
        <v>18</v>
      </c>
    </row>
    <row r="535" spans="1:7" x14ac:dyDescent="0.3">
      <c r="A535" s="40">
        <v>43014</v>
      </c>
      <c r="B535" s="22" t="s">
        <v>80</v>
      </c>
      <c r="C535" s="19" t="s">
        <v>318</v>
      </c>
      <c r="D535" s="22" t="s">
        <v>260</v>
      </c>
      <c r="E535" s="23">
        <v>375</v>
      </c>
      <c r="F535" s="77">
        <v>453.75</v>
      </c>
      <c r="G535" s="19" t="s">
        <v>18</v>
      </c>
    </row>
    <row r="536" spans="1:7" x14ac:dyDescent="0.3">
      <c r="A536" s="40">
        <v>43014</v>
      </c>
      <c r="B536" s="22" t="s">
        <v>77</v>
      </c>
      <c r="C536" s="19" t="s">
        <v>316</v>
      </c>
      <c r="D536" s="22" t="s">
        <v>260</v>
      </c>
      <c r="E536" s="23">
        <v>250</v>
      </c>
      <c r="F536" s="77">
        <v>302.5</v>
      </c>
      <c r="G536" s="19" t="s">
        <v>18</v>
      </c>
    </row>
    <row r="537" spans="1:7" x14ac:dyDescent="0.3">
      <c r="A537" s="40">
        <v>43014</v>
      </c>
      <c r="B537" s="22" t="s">
        <v>79</v>
      </c>
      <c r="C537" s="19" t="s">
        <v>317</v>
      </c>
      <c r="D537" s="22" t="s">
        <v>260</v>
      </c>
      <c r="E537" s="23">
        <v>250</v>
      </c>
      <c r="F537" s="77">
        <v>302.5</v>
      </c>
      <c r="G537" s="19" t="s">
        <v>18</v>
      </c>
    </row>
    <row r="538" spans="1:7" x14ac:dyDescent="0.3">
      <c r="A538" s="40">
        <v>43014</v>
      </c>
      <c r="B538" s="22" t="s">
        <v>153</v>
      </c>
      <c r="C538" s="19" t="s">
        <v>154</v>
      </c>
      <c r="D538" s="22" t="s">
        <v>688</v>
      </c>
      <c r="E538" s="23">
        <v>2327.6</v>
      </c>
      <c r="F538" s="77">
        <v>2816.3959999999997</v>
      </c>
      <c r="G538" s="19" t="s">
        <v>18</v>
      </c>
    </row>
    <row r="539" spans="1:7" x14ac:dyDescent="0.3">
      <c r="A539" s="40">
        <v>43017</v>
      </c>
      <c r="B539" s="22" t="s">
        <v>689</v>
      </c>
      <c r="C539" s="19" t="s">
        <v>690</v>
      </c>
      <c r="D539" s="22" t="s">
        <v>691</v>
      </c>
      <c r="E539" s="23">
        <v>2000</v>
      </c>
      <c r="F539" s="77">
        <v>2420</v>
      </c>
      <c r="G539" s="19" t="s">
        <v>18</v>
      </c>
    </row>
    <row r="540" spans="1:7" x14ac:dyDescent="0.3">
      <c r="A540" s="40">
        <v>43017</v>
      </c>
      <c r="B540" s="22" t="s">
        <v>95</v>
      </c>
      <c r="C540" s="19" t="s">
        <v>330</v>
      </c>
      <c r="D540" s="22" t="s">
        <v>260</v>
      </c>
      <c r="E540" s="23">
        <v>500</v>
      </c>
      <c r="F540" s="77">
        <v>605</v>
      </c>
      <c r="G540" s="19" t="s">
        <v>18</v>
      </c>
    </row>
    <row r="541" spans="1:7" x14ac:dyDescent="0.3">
      <c r="A541" s="40">
        <v>43017</v>
      </c>
      <c r="B541" s="22" t="s">
        <v>105</v>
      </c>
      <c r="C541" s="19" t="s">
        <v>339</v>
      </c>
      <c r="D541" s="22" t="s">
        <v>106</v>
      </c>
      <c r="E541" s="23">
        <v>225</v>
      </c>
      <c r="F541" s="77">
        <v>272.25</v>
      </c>
      <c r="G541" s="19" t="s">
        <v>18</v>
      </c>
    </row>
    <row r="542" spans="1:7" x14ac:dyDescent="0.3">
      <c r="A542" s="40">
        <v>43017</v>
      </c>
      <c r="B542" s="22" t="s">
        <v>59</v>
      </c>
      <c r="C542" s="19" t="s">
        <v>60</v>
      </c>
      <c r="D542" s="22" t="s">
        <v>692</v>
      </c>
      <c r="E542" s="23">
        <v>2090</v>
      </c>
      <c r="F542" s="77">
        <v>2528.9</v>
      </c>
      <c r="G542" s="19" t="s">
        <v>18</v>
      </c>
    </row>
    <row r="543" spans="1:7" x14ac:dyDescent="0.3">
      <c r="A543" s="40">
        <v>43017</v>
      </c>
      <c r="B543" s="22" t="s">
        <v>693</v>
      </c>
      <c r="C543" s="19" t="s">
        <v>694</v>
      </c>
      <c r="D543" s="22" t="s">
        <v>695</v>
      </c>
      <c r="E543" s="23">
        <v>9145.08</v>
      </c>
      <c r="F543" s="77">
        <v>11065.5468</v>
      </c>
      <c r="G543" s="19" t="s">
        <v>14</v>
      </c>
    </row>
    <row r="544" spans="1:7" x14ac:dyDescent="0.3">
      <c r="A544" s="40">
        <v>43017</v>
      </c>
      <c r="B544" s="22" t="s">
        <v>696</v>
      </c>
      <c r="C544" s="19" t="s">
        <v>697</v>
      </c>
      <c r="D544" s="22" t="s">
        <v>698</v>
      </c>
      <c r="E544" s="23">
        <v>420</v>
      </c>
      <c r="F544" s="77">
        <v>508.2</v>
      </c>
      <c r="G544" s="19" t="s">
        <v>18</v>
      </c>
    </row>
    <row r="545" spans="1:7" x14ac:dyDescent="0.3">
      <c r="A545" s="40">
        <v>43018</v>
      </c>
      <c r="B545" s="22" t="s">
        <v>611</v>
      </c>
      <c r="C545" s="19" t="s">
        <v>612</v>
      </c>
      <c r="D545" s="22" t="s">
        <v>699</v>
      </c>
      <c r="E545" s="23">
        <v>159.53</v>
      </c>
      <c r="F545" s="77">
        <v>193.03129999999999</v>
      </c>
      <c r="G545" s="19" t="s">
        <v>14</v>
      </c>
    </row>
    <row r="546" spans="1:7" x14ac:dyDescent="0.3">
      <c r="A546" s="40">
        <v>43018</v>
      </c>
      <c r="B546" s="22" t="s">
        <v>59</v>
      </c>
      <c r="C546" s="19" t="s">
        <v>60</v>
      </c>
      <c r="D546" s="22" t="s">
        <v>692</v>
      </c>
      <c r="E546" s="23">
        <v>1940</v>
      </c>
      <c r="F546" s="77">
        <v>2347.4</v>
      </c>
      <c r="G546" s="19" t="s">
        <v>18</v>
      </c>
    </row>
    <row r="547" spans="1:7" x14ac:dyDescent="0.3">
      <c r="A547" s="40">
        <v>43018</v>
      </c>
      <c r="B547" s="22" t="s">
        <v>59</v>
      </c>
      <c r="C547" s="19" t="s">
        <v>60</v>
      </c>
      <c r="D547" s="22" t="s">
        <v>700</v>
      </c>
      <c r="E547" s="23">
        <v>2320</v>
      </c>
      <c r="F547" s="77">
        <v>2807.2</v>
      </c>
      <c r="G547" s="19" t="s">
        <v>18</v>
      </c>
    </row>
    <row r="548" spans="1:7" x14ac:dyDescent="0.3">
      <c r="A548" s="40">
        <v>43019</v>
      </c>
      <c r="B548" s="22" t="s">
        <v>11</v>
      </c>
      <c r="C548" s="19" t="s">
        <v>12</v>
      </c>
      <c r="D548" s="22" t="s">
        <v>701</v>
      </c>
      <c r="E548" s="23">
        <v>18874.63</v>
      </c>
      <c r="F548" s="77">
        <v>22838.302299999999</v>
      </c>
      <c r="G548" s="19" t="s">
        <v>14</v>
      </c>
    </row>
    <row r="549" spans="1:7" x14ac:dyDescent="0.3">
      <c r="A549" s="40">
        <v>43019</v>
      </c>
      <c r="B549" s="22" t="s">
        <v>144</v>
      </c>
      <c r="C549" s="19" t="s">
        <v>145</v>
      </c>
      <c r="D549" s="22" t="s">
        <v>702</v>
      </c>
      <c r="E549" s="23">
        <v>14471.52</v>
      </c>
      <c r="F549" s="77">
        <v>17510.539199999999</v>
      </c>
      <c r="G549" s="19" t="s">
        <v>18</v>
      </c>
    </row>
    <row r="550" spans="1:7" x14ac:dyDescent="0.3">
      <c r="A550" s="40">
        <v>43019</v>
      </c>
      <c r="B550" s="22" t="s">
        <v>703</v>
      </c>
      <c r="C550" s="19" t="s">
        <v>704</v>
      </c>
      <c r="D550" s="22" t="s">
        <v>705</v>
      </c>
      <c r="E550" s="23">
        <v>1250</v>
      </c>
      <c r="F550" s="77">
        <v>1512.5</v>
      </c>
      <c r="G550" s="19" t="s">
        <v>18</v>
      </c>
    </row>
    <row r="551" spans="1:7" x14ac:dyDescent="0.3">
      <c r="A551" s="40">
        <v>43019</v>
      </c>
      <c r="B551" s="22" t="s">
        <v>15</v>
      </c>
      <c r="C551" s="19" t="s">
        <v>16</v>
      </c>
      <c r="D551" s="22" t="s">
        <v>706</v>
      </c>
      <c r="E551" s="23">
        <v>135</v>
      </c>
      <c r="F551" s="77">
        <v>163.35</v>
      </c>
      <c r="G551" s="19" t="s">
        <v>18</v>
      </c>
    </row>
    <row r="552" spans="1:7" x14ac:dyDescent="0.3">
      <c r="A552" s="40">
        <v>43019</v>
      </c>
      <c r="B552" s="22" t="s">
        <v>707</v>
      </c>
      <c r="C552" s="19" t="s">
        <v>708</v>
      </c>
      <c r="D552" s="22" t="s">
        <v>709</v>
      </c>
      <c r="E552" s="23">
        <v>7174.6</v>
      </c>
      <c r="F552" s="77">
        <v>8681.2659999999996</v>
      </c>
      <c r="G552" s="19" t="s">
        <v>18</v>
      </c>
    </row>
    <row r="553" spans="1:7" x14ac:dyDescent="0.3">
      <c r="A553" s="40">
        <v>43019</v>
      </c>
      <c r="B553" s="22" t="s">
        <v>131</v>
      </c>
      <c r="C553" s="19" t="s">
        <v>132</v>
      </c>
      <c r="D553" s="22" t="s">
        <v>710</v>
      </c>
      <c r="E553" s="23">
        <v>400</v>
      </c>
      <c r="F553" s="77">
        <v>484</v>
      </c>
      <c r="G553" s="19" t="s">
        <v>18</v>
      </c>
    </row>
    <row r="554" spans="1:7" x14ac:dyDescent="0.3">
      <c r="A554" s="40">
        <v>43019</v>
      </c>
      <c r="B554" s="22" t="s">
        <v>422</v>
      </c>
      <c r="C554" s="19" t="s">
        <v>423</v>
      </c>
      <c r="D554" s="22" t="s">
        <v>711</v>
      </c>
      <c r="E554" s="23">
        <v>102.66</v>
      </c>
      <c r="F554" s="77">
        <v>124.2186</v>
      </c>
      <c r="G554" s="19" t="s">
        <v>14</v>
      </c>
    </row>
    <row r="555" spans="1:7" x14ac:dyDescent="0.3">
      <c r="A555" s="40">
        <v>43019</v>
      </c>
      <c r="B555" s="22" t="s">
        <v>117</v>
      </c>
      <c r="C555" s="19" t="s">
        <v>118</v>
      </c>
      <c r="D555" s="22" t="s">
        <v>106</v>
      </c>
      <c r="E555" s="23">
        <v>225</v>
      </c>
      <c r="F555" s="77">
        <v>272.25</v>
      </c>
      <c r="G555" s="19" t="s">
        <v>18</v>
      </c>
    </row>
    <row r="556" spans="1:7" x14ac:dyDescent="0.3">
      <c r="A556" s="40">
        <v>43019</v>
      </c>
      <c r="B556" s="22" t="s">
        <v>81</v>
      </c>
      <c r="C556" s="19" t="s">
        <v>319</v>
      </c>
      <c r="D556" s="22" t="s">
        <v>260</v>
      </c>
      <c r="E556" s="23">
        <v>625</v>
      </c>
      <c r="F556" s="77">
        <v>756.25</v>
      </c>
      <c r="G556" s="19" t="s">
        <v>18</v>
      </c>
    </row>
    <row r="557" spans="1:7" x14ac:dyDescent="0.3">
      <c r="A557" s="40">
        <v>43019</v>
      </c>
      <c r="B557" s="22" t="s">
        <v>101</v>
      </c>
      <c r="C557" s="19" t="s">
        <v>336</v>
      </c>
      <c r="D557" s="22" t="s">
        <v>260</v>
      </c>
      <c r="E557" s="23">
        <v>125</v>
      </c>
      <c r="F557" s="77">
        <v>151.25</v>
      </c>
      <c r="G557" s="19" t="s">
        <v>18</v>
      </c>
    </row>
    <row r="558" spans="1:7" x14ac:dyDescent="0.3">
      <c r="A558" s="40">
        <v>43019</v>
      </c>
      <c r="B558" s="22" t="s">
        <v>712</v>
      </c>
      <c r="C558" s="19" t="s">
        <v>713</v>
      </c>
      <c r="D558" s="22" t="s">
        <v>714</v>
      </c>
      <c r="E558" s="23">
        <v>208</v>
      </c>
      <c r="F558" s="77">
        <v>251.68</v>
      </c>
      <c r="G558" s="19" t="s">
        <v>18</v>
      </c>
    </row>
    <row r="559" spans="1:7" x14ac:dyDescent="0.3">
      <c r="A559" s="40">
        <v>43019</v>
      </c>
      <c r="B559" s="22" t="s">
        <v>27</v>
      </c>
      <c r="C559" s="19" t="s">
        <v>28</v>
      </c>
      <c r="D559" s="22" t="s">
        <v>715</v>
      </c>
      <c r="E559" s="23">
        <v>178.34</v>
      </c>
      <c r="F559" s="77">
        <v>215.79140000000001</v>
      </c>
      <c r="G559" s="19" t="s">
        <v>18</v>
      </c>
    </row>
    <row r="560" spans="1:7" x14ac:dyDescent="0.3">
      <c r="A560" s="40">
        <v>43021</v>
      </c>
      <c r="B560" s="22" t="s">
        <v>190</v>
      </c>
      <c r="C560" s="19" t="s">
        <v>349</v>
      </c>
      <c r="D560" s="22" t="s">
        <v>716</v>
      </c>
      <c r="E560" s="23">
        <v>625</v>
      </c>
      <c r="F560" s="77">
        <v>756.25</v>
      </c>
      <c r="G560" s="19" t="s">
        <v>18</v>
      </c>
    </row>
    <row r="561" spans="1:7" x14ac:dyDescent="0.3">
      <c r="A561" s="40">
        <v>43021</v>
      </c>
      <c r="B561" s="22" t="s">
        <v>592</v>
      </c>
      <c r="C561" s="19" t="s">
        <v>593</v>
      </c>
      <c r="D561" s="22" t="s">
        <v>594</v>
      </c>
      <c r="E561" s="23">
        <v>800</v>
      </c>
      <c r="F561" s="77">
        <v>968</v>
      </c>
      <c r="G561" s="19" t="s">
        <v>18</v>
      </c>
    </row>
    <row r="562" spans="1:7" x14ac:dyDescent="0.3">
      <c r="A562" s="40">
        <v>43023</v>
      </c>
      <c r="B562" s="22" t="s">
        <v>717</v>
      </c>
      <c r="C562" s="19" t="s">
        <v>718</v>
      </c>
      <c r="D562" s="22" t="s">
        <v>719</v>
      </c>
      <c r="E562" s="23">
        <v>860</v>
      </c>
      <c r="F562" s="77">
        <v>1040.5999999999999</v>
      </c>
      <c r="G562" s="19" t="s">
        <v>18</v>
      </c>
    </row>
    <row r="563" spans="1:7" x14ac:dyDescent="0.3">
      <c r="A563" s="40">
        <v>43024</v>
      </c>
      <c r="B563" s="22" t="s">
        <v>144</v>
      </c>
      <c r="C563" s="19" t="s">
        <v>145</v>
      </c>
      <c r="D563" s="22" t="s">
        <v>553</v>
      </c>
      <c r="E563" s="23">
        <v>9198</v>
      </c>
      <c r="F563" s="77">
        <v>11129.58</v>
      </c>
      <c r="G563" s="19" t="s">
        <v>18</v>
      </c>
    </row>
    <row r="564" spans="1:7" x14ac:dyDescent="0.3">
      <c r="A564" s="40">
        <v>43024</v>
      </c>
      <c r="B564" s="22" t="s">
        <v>144</v>
      </c>
      <c r="C564" s="19" t="s">
        <v>145</v>
      </c>
      <c r="D564" s="22" t="s">
        <v>720</v>
      </c>
      <c r="E564" s="23">
        <v>7350</v>
      </c>
      <c r="F564" s="77">
        <v>8893.5</v>
      </c>
      <c r="G564" s="19" t="s">
        <v>18</v>
      </c>
    </row>
    <row r="565" spans="1:7" x14ac:dyDescent="0.3">
      <c r="A565" s="40">
        <v>43024</v>
      </c>
      <c r="B565" s="22" t="s">
        <v>85</v>
      </c>
      <c r="C565" s="19" t="s">
        <v>322</v>
      </c>
      <c r="D565" s="22" t="s">
        <v>721</v>
      </c>
      <c r="E565" s="23">
        <v>250</v>
      </c>
      <c r="F565" s="77">
        <v>302.5</v>
      </c>
      <c r="G565" s="19" t="s">
        <v>18</v>
      </c>
    </row>
    <row r="566" spans="1:7" x14ac:dyDescent="0.3">
      <c r="A566" s="40">
        <v>43025</v>
      </c>
      <c r="B566" s="22" t="s">
        <v>722</v>
      </c>
      <c r="C566" s="19" t="s">
        <v>723</v>
      </c>
      <c r="D566" s="22" t="s">
        <v>724</v>
      </c>
      <c r="E566" s="23">
        <v>2150</v>
      </c>
      <c r="F566" s="77">
        <v>2601.5</v>
      </c>
      <c r="G566" s="19" t="s">
        <v>18</v>
      </c>
    </row>
    <row r="567" spans="1:7" x14ac:dyDescent="0.3">
      <c r="A567" s="40">
        <v>43025</v>
      </c>
      <c r="B567" s="22" t="s">
        <v>242</v>
      </c>
      <c r="C567" s="19" t="s">
        <v>243</v>
      </c>
      <c r="D567" s="22" t="s">
        <v>725</v>
      </c>
      <c r="E567" s="23">
        <v>4975.3999999999996</v>
      </c>
      <c r="F567" s="77">
        <v>6020.2339999999995</v>
      </c>
      <c r="G567" s="19" t="s">
        <v>14</v>
      </c>
    </row>
    <row r="568" spans="1:7" x14ac:dyDescent="0.3">
      <c r="A568" s="40">
        <v>43025</v>
      </c>
      <c r="B568" s="22" t="s">
        <v>59</v>
      </c>
      <c r="C568" s="19" t="s">
        <v>60</v>
      </c>
      <c r="D568" s="22" t="s">
        <v>726</v>
      </c>
      <c r="E568" s="23">
        <v>2410</v>
      </c>
      <c r="F568" s="77">
        <v>2916.1</v>
      </c>
      <c r="G568" s="19" t="s">
        <v>18</v>
      </c>
    </row>
    <row r="569" spans="1:7" x14ac:dyDescent="0.3">
      <c r="A569" s="40">
        <v>43026</v>
      </c>
      <c r="B569" s="22" t="s">
        <v>115</v>
      </c>
      <c r="C569" s="19" t="s">
        <v>116</v>
      </c>
      <c r="D569" s="22" t="s">
        <v>106</v>
      </c>
      <c r="E569" s="23">
        <v>225</v>
      </c>
      <c r="F569" s="77">
        <v>272.25</v>
      </c>
      <c r="G569" s="19" t="s">
        <v>18</v>
      </c>
    </row>
    <row r="570" spans="1:7" x14ac:dyDescent="0.3">
      <c r="A570" s="40">
        <v>43027</v>
      </c>
      <c r="B570" s="22" t="s">
        <v>367</v>
      </c>
      <c r="C570" s="19" t="s">
        <v>368</v>
      </c>
      <c r="D570" s="22" t="s">
        <v>727</v>
      </c>
      <c r="E570" s="23">
        <v>730.7</v>
      </c>
      <c r="F570" s="77">
        <v>884.14700000000005</v>
      </c>
      <c r="G570" s="19" t="s">
        <v>18</v>
      </c>
    </row>
    <row r="571" spans="1:7" x14ac:dyDescent="0.3">
      <c r="A571" s="40">
        <v>43028</v>
      </c>
      <c r="B571" s="22" t="s">
        <v>131</v>
      </c>
      <c r="C571" s="19" t="s">
        <v>132</v>
      </c>
      <c r="D571" s="22" t="s">
        <v>728</v>
      </c>
      <c r="E571" s="23">
        <v>400</v>
      </c>
      <c r="F571" s="77">
        <v>484</v>
      </c>
      <c r="G571" s="19" t="s">
        <v>18</v>
      </c>
    </row>
    <row r="572" spans="1:7" x14ac:dyDescent="0.3">
      <c r="A572" s="40">
        <v>43028</v>
      </c>
      <c r="B572" s="22" t="s">
        <v>213</v>
      </c>
      <c r="C572" s="19" t="s">
        <v>214</v>
      </c>
      <c r="D572" s="22" t="s">
        <v>147</v>
      </c>
      <c r="E572" s="23">
        <v>500</v>
      </c>
      <c r="F572" s="77">
        <v>605</v>
      </c>
      <c r="G572" s="19" t="s">
        <v>18</v>
      </c>
    </row>
    <row r="573" spans="1:7" x14ac:dyDescent="0.3">
      <c r="A573" s="40">
        <v>43028</v>
      </c>
      <c r="B573" s="22" t="s">
        <v>63</v>
      </c>
      <c r="C573" s="19" t="s">
        <v>64</v>
      </c>
      <c r="D573" s="22" t="s">
        <v>65</v>
      </c>
      <c r="E573" s="23">
        <v>263.89</v>
      </c>
      <c r="F573" s="77">
        <v>319.30689999999998</v>
      </c>
      <c r="G573" s="19" t="s">
        <v>14</v>
      </c>
    </row>
    <row r="574" spans="1:7" x14ac:dyDescent="0.3">
      <c r="A574" s="40">
        <v>43028</v>
      </c>
      <c r="B574" s="22" t="s">
        <v>59</v>
      </c>
      <c r="C574" s="19" t="s">
        <v>60</v>
      </c>
      <c r="D574" s="22" t="s">
        <v>729</v>
      </c>
      <c r="E574" s="23">
        <v>3950</v>
      </c>
      <c r="F574" s="77">
        <v>4779.5</v>
      </c>
      <c r="G574" s="19" t="s">
        <v>18</v>
      </c>
    </row>
    <row r="575" spans="1:7" x14ac:dyDescent="0.3">
      <c r="A575" s="40">
        <v>43031</v>
      </c>
      <c r="B575" s="22" t="s">
        <v>468</v>
      </c>
      <c r="C575" s="19" t="s">
        <v>469</v>
      </c>
      <c r="D575" s="22" t="s">
        <v>730</v>
      </c>
      <c r="E575" s="23">
        <v>450</v>
      </c>
      <c r="F575" s="77">
        <v>544.5</v>
      </c>
      <c r="G575" s="19" t="s">
        <v>18</v>
      </c>
    </row>
    <row r="576" spans="1:7" x14ac:dyDescent="0.3">
      <c r="A576" s="40">
        <v>43033</v>
      </c>
      <c r="B576" s="22" t="s">
        <v>47</v>
      </c>
      <c r="C576" s="19" t="s">
        <v>48</v>
      </c>
      <c r="D576" s="22" t="s">
        <v>604</v>
      </c>
      <c r="E576" s="23">
        <v>90</v>
      </c>
      <c r="F576" s="77">
        <v>108.89999999999999</v>
      </c>
      <c r="G576" s="19" t="s">
        <v>18</v>
      </c>
    </row>
    <row r="577" spans="1:7" x14ac:dyDescent="0.3">
      <c r="A577" s="40">
        <v>43033</v>
      </c>
      <c r="B577" s="22" t="s">
        <v>47</v>
      </c>
      <c r="C577" s="19" t="s">
        <v>48</v>
      </c>
      <c r="D577" s="22" t="s">
        <v>731</v>
      </c>
      <c r="E577" s="23">
        <v>2932.19</v>
      </c>
      <c r="F577" s="77">
        <v>3547.9499000000001</v>
      </c>
      <c r="G577" s="19" t="s">
        <v>18</v>
      </c>
    </row>
    <row r="578" spans="1:7" x14ac:dyDescent="0.3">
      <c r="A578" s="40">
        <v>43033</v>
      </c>
      <c r="B578" s="22" t="s">
        <v>47</v>
      </c>
      <c r="C578" s="19" t="s">
        <v>48</v>
      </c>
      <c r="D578" s="22" t="s">
        <v>732</v>
      </c>
      <c r="E578" s="23">
        <v>72</v>
      </c>
      <c r="F578" s="77">
        <v>87.12</v>
      </c>
      <c r="G578" s="19" t="s">
        <v>18</v>
      </c>
    </row>
    <row r="579" spans="1:7" x14ac:dyDescent="0.3">
      <c r="A579" s="40">
        <v>43034</v>
      </c>
      <c r="B579" s="22" t="s">
        <v>108</v>
      </c>
      <c r="C579" s="19" t="s">
        <v>341</v>
      </c>
      <c r="D579" s="22" t="s">
        <v>733</v>
      </c>
      <c r="E579" s="23">
        <v>300</v>
      </c>
      <c r="F579" s="77">
        <v>363</v>
      </c>
      <c r="G579" s="19" t="s">
        <v>18</v>
      </c>
    </row>
    <row r="580" spans="1:7" x14ac:dyDescent="0.3">
      <c r="A580" s="40">
        <v>43034</v>
      </c>
      <c r="B580" s="22" t="s">
        <v>115</v>
      </c>
      <c r="C580" s="19" t="s">
        <v>116</v>
      </c>
      <c r="D580" s="22" t="s">
        <v>106</v>
      </c>
      <c r="E580" s="23">
        <v>225</v>
      </c>
      <c r="F580" s="77">
        <v>272.25</v>
      </c>
      <c r="G580" s="19" t="s">
        <v>18</v>
      </c>
    </row>
    <row r="581" spans="1:7" x14ac:dyDescent="0.3">
      <c r="A581" s="40">
        <v>43034</v>
      </c>
      <c r="B581" s="22" t="s">
        <v>422</v>
      </c>
      <c r="C581" s="19" t="s">
        <v>423</v>
      </c>
      <c r="D581" s="22" t="s">
        <v>424</v>
      </c>
      <c r="E581" s="23">
        <v>42.36</v>
      </c>
      <c r="F581" s="77">
        <v>51.255600000000001</v>
      </c>
      <c r="G581" s="19" t="s">
        <v>14</v>
      </c>
    </row>
    <row r="582" spans="1:7" x14ac:dyDescent="0.3">
      <c r="A582" s="40">
        <v>43034</v>
      </c>
      <c r="B582" s="22" t="s">
        <v>367</v>
      </c>
      <c r="C582" s="19" t="s">
        <v>368</v>
      </c>
      <c r="D582" s="22" t="s">
        <v>734</v>
      </c>
      <c r="E582" s="23">
        <v>13149.3</v>
      </c>
      <c r="F582" s="77">
        <v>15910.652999999998</v>
      </c>
      <c r="G582" s="19" t="s">
        <v>18</v>
      </c>
    </row>
    <row r="583" spans="1:7" x14ac:dyDescent="0.3">
      <c r="A583" s="40">
        <v>43034</v>
      </c>
      <c r="B583" s="22" t="s">
        <v>735</v>
      </c>
      <c r="C583" s="19" t="s">
        <v>736</v>
      </c>
      <c r="D583" s="22" t="s">
        <v>737</v>
      </c>
      <c r="E583" s="23">
        <v>100</v>
      </c>
      <c r="F583" s="77">
        <v>121</v>
      </c>
      <c r="G583" s="19" t="s">
        <v>18</v>
      </c>
    </row>
    <row r="584" spans="1:7" x14ac:dyDescent="0.3">
      <c r="A584" s="40">
        <v>43034</v>
      </c>
      <c r="B584" s="22" t="s">
        <v>738</v>
      </c>
      <c r="C584" s="19" t="s">
        <v>739</v>
      </c>
      <c r="D584" s="22" t="s">
        <v>737</v>
      </c>
      <c r="E584" s="23">
        <v>100</v>
      </c>
      <c r="F584" s="77">
        <v>121</v>
      </c>
      <c r="G584" s="19" t="s">
        <v>18</v>
      </c>
    </row>
    <row r="585" spans="1:7" x14ac:dyDescent="0.3">
      <c r="A585" s="40">
        <v>43038</v>
      </c>
      <c r="B585" s="22" t="s">
        <v>194</v>
      </c>
      <c r="C585" s="19" t="s">
        <v>195</v>
      </c>
      <c r="D585" s="22" t="s">
        <v>627</v>
      </c>
      <c r="E585" s="23">
        <v>-24580</v>
      </c>
      <c r="F585" s="77">
        <v>-29741.8</v>
      </c>
      <c r="G585" s="19" t="s">
        <v>14</v>
      </c>
    </row>
    <row r="586" spans="1:7" x14ac:dyDescent="0.3">
      <c r="A586" s="40">
        <v>43038</v>
      </c>
      <c r="B586" s="22" t="s">
        <v>194</v>
      </c>
      <c r="C586" s="19" t="s">
        <v>195</v>
      </c>
      <c r="D586" s="22" t="s">
        <v>627</v>
      </c>
      <c r="E586" s="23">
        <v>1229</v>
      </c>
      <c r="F586" s="77">
        <v>1487.09</v>
      </c>
      <c r="G586" s="19" t="s">
        <v>14</v>
      </c>
    </row>
    <row r="587" spans="1:7" x14ac:dyDescent="0.3">
      <c r="A587" s="40">
        <v>43039</v>
      </c>
      <c r="B587" s="22" t="s">
        <v>127</v>
      </c>
      <c r="C587" s="19" t="s">
        <v>128</v>
      </c>
      <c r="D587" s="22" t="s">
        <v>129</v>
      </c>
      <c r="E587" s="23">
        <v>364.89</v>
      </c>
      <c r="F587" s="77">
        <v>441.51689999999996</v>
      </c>
      <c r="G587" s="19" t="s">
        <v>14</v>
      </c>
    </row>
    <row r="588" spans="1:7" x14ac:dyDescent="0.3">
      <c r="A588" s="40">
        <v>43039</v>
      </c>
      <c r="B588" s="22" t="s">
        <v>59</v>
      </c>
      <c r="C588" s="19" t="s">
        <v>60</v>
      </c>
      <c r="D588" s="22" t="s">
        <v>740</v>
      </c>
      <c r="E588" s="23">
        <v>4345</v>
      </c>
      <c r="F588" s="77">
        <v>5257.45</v>
      </c>
      <c r="G588" s="19" t="s">
        <v>18</v>
      </c>
    </row>
    <row r="589" spans="1:7" x14ac:dyDescent="0.3">
      <c r="A589" s="40">
        <v>43039</v>
      </c>
      <c r="B589" s="22" t="s">
        <v>59</v>
      </c>
      <c r="C589" s="19" t="s">
        <v>60</v>
      </c>
      <c r="D589" s="22" t="s">
        <v>741</v>
      </c>
      <c r="E589" s="23">
        <v>2260</v>
      </c>
      <c r="F589" s="77">
        <v>2734.6</v>
      </c>
      <c r="G589" s="19" t="s">
        <v>18</v>
      </c>
    </row>
    <row r="590" spans="1:7" x14ac:dyDescent="0.3">
      <c r="A590" s="40">
        <v>43039</v>
      </c>
      <c r="B590" s="22" t="s">
        <v>59</v>
      </c>
      <c r="C590" s="19" t="s">
        <v>60</v>
      </c>
      <c r="D590" s="22" t="s">
        <v>742</v>
      </c>
      <c r="E590" s="23">
        <v>2260</v>
      </c>
      <c r="F590" s="77">
        <v>2734.6</v>
      </c>
      <c r="G590" s="19" t="s">
        <v>18</v>
      </c>
    </row>
    <row r="591" spans="1:7" x14ac:dyDescent="0.3">
      <c r="A591" s="40">
        <v>43039</v>
      </c>
      <c r="B591" s="22" t="s">
        <v>743</v>
      </c>
      <c r="C591" s="19" t="s">
        <v>744</v>
      </c>
      <c r="D591" s="22" t="s">
        <v>745</v>
      </c>
      <c r="E591" s="23">
        <v>450</v>
      </c>
      <c r="F591" s="77">
        <v>544.5</v>
      </c>
      <c r="G591" s="19" t="s">
        <v>18</v>
      </c>
    </row>
    <row r="592" spans="1:7" x14ac:dyDescent="0.3">
      <c r="A592" s="40">
        <v>43039</v>
      </c>
      <c r="B592" s="22" t="s">
        <v>670</v>
      </c>
      <c r="C592" s="19" t="s">
        <v>671</v>
      </c>
      <c r="D592" s="22" t="s">
        <v>746</v>
      </c>
      <c r="E592" s="23">
        <v>300</v>
      </c>
      <c r="F592" s="77">
        <v>363</v>
      </c>
      <c r="G592" s="19" t="s">
        <v>18</v>
      </c>
    </row>
    <row r="593" spans="1:7" x14ac:dyDescent="0.3">
      <c r="A593" s="40">
        <v>43039</v>
      </c>
      <c r="B593" s="22" t="s">
        <v>670</v>
      </c>
      <c r="C593" s="19" t="s">
        <v>671</v>
      </c>
      <c r="D593" s="22" t="s">
        <v>747</v>
      </c>
      <c r="E593" s="23">
        <v>300</v>
      </c>
      <c r="F593" s="77">
        <v>363</v>
      </c>
      <c r="G593" s="19" t="s">
        <v>18</v>
      </c>
    </row>
    <row r="594" spans="1:7" x14ac:dyDescent="0.3">
      <c r="A594" s="40">
        <v>43039</v>
      </c>
      <c r="B594" s="22" t="s">
        <v>670</v>
      </c>
      <c r="C594" s="19" t="s">
        <v>671</v>
      </c>
      <c r="D594" s="22" t="s">
        <v>748</v>
      </c>
      <c r="E594" s="23">
        <v>450</v>
      </c>
      <c r="F594" s="77">
        <v>544.5</v>
      </c>
      <c r="G594" s="19" t="s">
        <v>18</v>
      </c>
    </row>
    <row r="595" spans="1:7" x14ac:dyDescent="0.3">
      <c r="A595" s="40">
        <v>43039</v>
      </c>
      <c r="B595" s="22" t="s">
        <v>468</v>
      </c>
      <c r="C595" s="19" t="s">
        <v>469</v>
      </c>
      <c r="D595" s="22" t="s">
        <v>749</v>
      </c>
      <c r="E595" s="23">
        <v>950</v>
      </c>
      <c r="F595" s="77">
        <v>1149.5</v>
      </c>
      <c r="G595" s="19" t="s">
        <v>18</v>
      </c>
    </row>
    <row r="596" spans="1:7" x14ac:dyDescent="0.3">
      <c r="A596" s="40">
        <v>43040</v>
      </c>
      <c r="B596" s="22" t="s">
        <v>750</v>
      </c>
      <c r="C596" s="19" t="s">
        <v>751</v>
      </c>
      <c r="D596" s="22" t="s">
        <v>752</v>
      </c>
      <c r="E596" s="23">
        <v>3000</v>
      </c>
      <c r="F596" s="77">
        <v>3630</v>
      </c>
      <c r="G596" s="19" t="s">
        <v>18</v>
      </c>
    </row>
    <row r="597" spans="1:7" x14ac:dyDescent="0.3">
      <c r="A597" s="40">
        <v>43041</v>
      </c>
      <c r="B597" s="22" t="s">
        <v>422</v>
      </c>
      <c r="C597" s="19" t="s">
        <v>423</v>
      </c>
      <c r="D597" s="22" t="s">
        <v>424</v>
      </c>
      <c r="E597" s="23">
        <v>387.4</v>
      </c>
      <c r="F597" s="77">
        <v>468.75399999999996</v>
      </c>
      <c r="G597" s="19" t="s">
        <v>14</v>
      </c>
    </row>
    <row r="598" spans="1:7" x14ac:dyDescent="0.3">
      <c r="A598" s="40">
        <v>43041</v>
      </c>
      <c r="B598" s="22" t="s">
        <v>156</v>
      </c>
      <c r="C598" s="19" t="s">
        <v>157</v>
      </c>
      <c r="D598" s="22" t="s">
        <v>753</v>
      </c>
      <c r="E598" s="23">
        <v>5230.5600000000004</v>
      </c>
      <c r="F598" s="77">
        <v>6328.9776000000002</v>
      </c>
      <c r="G598" s="19" t="s">
        <v>14</v>
      </c>
    </row>
    <row r="599" spans="1:7" x14ac:dyDescent="0.3">
      <c r="A599" s="40">
        <v>43041</v>
      </c>
      <c r="B599" s="22" t="s">
        <v>611</v>
      </c>
      <c r="C599" s="19" t="s">
        <v>612</v>
      </c>
      <c r="D599" s="22" t="s">
        <v>754</v>
      </c>
      <c r="E599" s="23">
        <v>72.36</v>
      </c>
      <c r="F599" s="77">
        <v>87.555599999999998</v>
      </c>
      <c r="G599" s="19" t="s">
        <v>14</v>
      </c>
    </row>
    <row r="600" spans="1:7" x14ac:dyDescent="0.3">
      <c r="A600" s="40">
        <v>43041</v>
      </c>
      <c r="B600" s="22" t="s">
        <v>90</v>
      </c>
      <c r="C600" s="19" t="s">
        <v>326</v>
      </c>
      <c r="D600" s="22" t="s">
        <v>106</v>
      </c>
      <c r="E600" s="23">
        <v>225</v>
      </c>
      <c r="F600" s="77">
        <v>272.25</v>
      </c>
      <c r="G600" s="19" t="s">
        <v>18</v>
      </c>
    </row>
    <row r="601" spans="1:7" x14ac:dyDescent="0.3">
      <c r="A601" s="40">
        <v>43041</v>
      </c>
      <c r="B601" s="22" t="s">
        <v>90</v>
      </c>
      <c r="C601" s="19" t="s">
        <v>326</v>
      </c>
      <c r="D601" s="22" t="s">
        <v>106</v>
      </c>
      <c r="E601" s="23">
        <v>75</v>
      </c>
      <c r="F601" s="77">
        <v>90.75</v>
      </c>
      <c r="G601" s="19" t="s">
        <v>18</v>
      </c>
    </row>
    <row r="602" spans="1:7" x14ac:dyDescent="0.3">
      <c r="A602" s="40">
        <v>43041</v>
      </c>
      <c r="B602" s="22" t="s">
        <v>755</v>
      </c>
      <c r="C602" s="19" t="s">
        <v>756</v>
      </c>
      <c r="D602" s="22" t="s">
        <v>737</v>
      </c>
      <c r="E602" s="23">
        <v>100</v>
      </c>
      <c r="F602" s="77">
        <v>121</v>
      </c>
      <c r="G602" s="19" t="s">
        <v>18</v>
      </c>
    </row>
    <row r="603" spans="1:7" x14ac:dyDescent="0.3">
      <c r="A603" s="40">
        <v>43041</v>
      </c>
      <c r="B603" s="22" t="s">
        <v>367</v>
      </c>
      <c r="C603" s="19" t="s">
        <v>368</v>
      </c>
      <c r="D603" s="22" t="s">
        <v>757</v>
      </c>
      <c r="E603" s="23">
        <v>29344.12</v>
      </c>
      <c r="F603" s="77">
        <v>35506.385199999997</v>
      </c>
      <c r="G603" s="19" t="s">
        <v>18</v>
      </c>
    </row>
    <row r="604" spans="1:7" x14ac:dyDescent="0.3">
      <c r="A604" s="40">
        <v>43041</v>
      </c>
      <c r="B604" s="22" t="s">
        <v>367</v>
      </c>
      <c r="C604" s="19" t="s">
        <v>368</v>
      </c>
      <c r="D604" s="22" t="s">
        <v>685</v>
      </c>
      <c r="E604" s="23">
        <v>25728.19</v>
      </c>
      <c r="F604" s="77">
        <v>31131.109899999996</v>
      </c>
      <c r="G604" s="19" t="s">
        <v>18</v>
      </c>
    </row>
    <row r="605" spans="1:7" x14ac:dyDescent="0.3">
      <c r="A605" s="40">
        <v>43045</v>
      </c>
      <c r="B605" s="22" t="s">
        <v>571</v>
      </c>
      <c r="C605" s="19" t="s">
        <v>572</v>
      </c>
      <c r="D605" s="22" t="s">
        <v>758</v>
      </c>
      <c r="E605" s="23">
        <v>652.92999999999995</v>
      </c>
      <c r="F605" s="77">
        <v>790.04529999999988</v>
      </c>
      <c r="G605" s="19" t="s">
        <v>18</v>
      </c>
    </row>
    <row r="606" spans="1:7" x14ac:dyDescent="0.3">
      <c r="A606" s="40">
        <v>43045</v>
      </c>
      <c r="B606" s="22" t="s">
        <v>47</v>
      </c>
      <c r="C606" s="19" t="s">
        <v>48</v>
      </c>
      <c r="D606" s="22" t="s">
        <v>604</v>
      </c>
      <c r="E606" s="23">
        <v>16562.099999999999</v>
      </c>
      <c r="F606" s="77">
        <v>20040.140999999996</v>
      </c>
      <c r="G606" s="19" t="s">
        <v>18</v>
      </c>
    </row>
    <row r="607" spans="1:7" x14ac:dyDescent="0.3">
      <c r="A607" s="40">
        <v>43045</v>
      </c>
      <c r="B607" s="22" t="s">
        <v>59</v>
      </c>
      <c r="C607" s="19" t="s">
        <v>60</v>
      </c>
      <c r="D607" s="22" t="s">
        <v>759</v>
      </c>
      <c r="E607" s="23">
        <v>3950</v>
      </c>
      <c r="F607" s="77">
        <v>4779.5</v>
      </c>
      <c r="G607" s="19" t="s">
        <v>18</v>
      </c>
    </row>
    <row r="608" spans="1:7" x14ac:dyDescent="0.3">
      <c r="A608" s="40">
        <v>43045</v>
      </c>
      <c r="B608" s="22" t="s">
        <v>59</v>
      </c>
      <c r="C608" s="19" t="s">
        <v>60</v>
      </c>
      <c r="D608" s="22" t="s">
        <v>760</v>
      </c>
      <c r="E608" s="23">
        <v>1890</v>
      </c>
      <c r="F608" s="77">
        <v>2286.9</v>
      </c>
      <c r="G608" s="19" t="s">
        <v>18</v>
      </c>
    </row>
    <row r="609" spans="1:7" x14ac:dyDescent="0.3">
      <c r="A609" s="40">
        <v>43045</v>
      </c>
      <c r="B609" s="22" t="s">
        <v>66</v>
      </c>
      <c r="C609" s="19" t="s">
        <v>67</v>
      </c>
      <c r="D609" s="22" t="s">
        <v>761</v>
      </c>
      <c r="E609" s="23">
        <v>62.5</v>
      </c>
      <c r="F609" s="77">
        <v>75.625</v>
      </c>
      <c r="G609" s="19" t="s">
        <v>18</v>
      </c>
    </row>
    <row r="610" spans="1:7" x14ac:dyDescent="0.3">
      <c r="A610" s="40">
        <v>43045</v>
      </c>
      <c r="B610" s="22" t="s">
        <v>762</v>
      </c>
      <c r="C610" s="19" t="s">
        <v>763</v>
      </c>
      <c r="D610" s="22" t="s">
        <v>764</v>
      </c>
      <c r="E610" s="23">
        <v>1041.5</v>
      </c>
      <c r="F610" s="77">
        <v>1260.2149999999999</v>
      </c>
      <c r="G610" s="19" t="s">
        <v>14</v>
      </c>
    </row>
    <row r="611" spans="1:7" x14ac:dyDescent="0.3">
      <c r="A611" s="40">
        <v>43045</v>
      </c>
      <c r="B611" s="22" t="s">
        <v>765</v>
      </c>
      <c r="C611" s="19" t="s">
        <v>766</v>
      </c>
      <c r="D611" s="22" t="s">
        <v>767</v>
      </c>
      <c r="E611" s="23">
        <v>7200</v>
      </c>
      <c r="F611" s="77">
        <v>8712</v>
      </c>
      <c r="G611" s="19" t="s">
        <v>18</v>
      </c>
    </row>
    <row r="612" spans="1:7" x14ac:dyDescent="0.3">
      <c r="A612" s="40">
        <v>43046</v>
      </c>
      <c r="B612" s="22" t="s">
        <v>47</v>
      </c>
      <c r="C612" s="19" t="s">
        <v>48</v>
      </c>
      <c r="D612" s="22" t="s">
        <v>768</v>
      </c>
      <c r="E612" s="23">
        <v>1082.7</v>
      </c>
      <c r="F612" s="77">
        <v>1310.067</v>
      </c>
      <c r="G612" s="19" t="s">
        <v>14</v>
      </c>
    </row>
    <row r="613" spans="1:7" x14ac:dyDescent="0.3">
      <c r="A613" s="40">
        <v>43046</v>
      </c>
      <c r="B613" s="22" t="s">
        <v>405</v>
      </c>
      <c r="C613" s="19" t="s">
        <v>406</v>
      </c>
      <c r="D613" s="22" t="s">
        <v>769</v>
      </c>
      <c r="E613" s="23">
        <v>7000</v>
      </c>
      <c r="F613" s="77">
        <v>8470</v>
      </c>
      <c r="G613" s="19" t="s">
        <v>18</v>
      </c>
    </row>
    <row r="614" spans="1:7" x14ac:dyDescent="0.3">
      <c r="A614" s="40">
        <v>43046</v>
      </c>
      <c r="B614" s="22" t="s">
        <v>400</v>
      </c>
      <c r="C614" s="19" t="s">
        <v>401</v>
      </c>
      <c r="D614" s="22" t="s">
        <v>770</v>
      </c>
      <c r="E614" s="23">
        <v>283.23</v>
      </c>
      <c r="F614" s="77">
        <v>342.70830000000001</v>
      </c>
      <c r="G614" s="19" t="s">
        <v>18</v>
      </c>
    </row>
    <row r="615" spans="1:7" x14ac:dyDescent="0.3">
      <c r="A615" s="40">
        <v>43046</v>
      </c>
      <c r="B615" s="22" t="s">
        <v>771</v>
      </c>
      <c r="C615" s="19" t="s">
        <v>772</v>
      </c>
      <c r="D615" s="22" t="s">
        <v>773</v>
      </c>
      <c r="E615" s="23">
        <v>1450</v>
      </c>
      <c r="F615" s="77">
        <v>1754.5</v>
      </c>
      <c r="G615" s="19" t="s">
        <v>18</v>
      </c>
    </row>
    <row r="616" spans="1:7" x14ac:dyDescent="0.3">
      <c r="A616" s="40">
        <v>43046</v>
      </c>
      <c r="B616" s="22" t="s">
        <v>771</v>
      </c>
      <c r="C616" s="19" t="s">
        <v>772</v>
      </c>
      <c r="D616" s="22" t="s">
        <v>773</v>
      </c>
      <c r="E616" s="23">
        <v>1200</v>
      </c>
      <c r="F616" s="77">
        <v>1452</v>
      </c>
      <c r="G616" s="19" t="s">
        <v>18</v>
      </c>
    </row>
    <row r="617" spans="1:7" x14ac:dyDescent="0.3">
      <c r="A617" s="40">
        <v>43047</v>
      </c>
      <c r="B617" s="22" t="s">
        <v>80</v>
      </c>
      <c r="C617" s="19" t="s">
        <v>318</v>
      </c>
      <c r="D617" s="22" t="s">
        <v>260</v>
      </c>
      <c r="E617" s="23">
        <v>500</v>
      </c>
      <c r="F617" s="77">
        <v>605</v>
      </c>
      <c r="G617" s="19" t="s">
        <v>18</v>
      </c>
    </row>
    <row r="618" spans="1:7" x14ac:dyDescent="0.3">
      <c r="A618" s="40">
        <v>43047</v>
      </c>
      <c r="B618" s="22" t="s">
        <v>77</v>
      </c>
      <c r="C618" s="19" t="s">
        <v>316</v>
      </c>
      <c r="D618" s="22" t="s">
        <v>260</v>
      </c>
      <c r="E618" s="23">
        <v>500</v>
      </c>
      <c r="F618" s="77">
        <v>605</v>
      </c>
      <c r="G618" s="19" t="s">
        <v>18</v>
      </c>
    </row>
    <row r="619" spans="1:7" x14ac:dyDescent="0.3">
      <c r="A619" s="40">
        <v>43047</v>
      </c>
      <c r="B619" s="22" t="s">
        <v>774</v>
      </c>
      <c r="C619" s="19" t="s">
        <v>775</v>
      </c>
      <c r="D619" s="22" t="s">
        <v>260</v>
      </c>
      <c r="E619" s="23">
        <v>375</v>
      </c>
      <c r="F619" s="77">
        <v>453.75</v>
      </c>
      <c r="G619" s="19" t="s">
        <v>18</v>
      </c>
    </row>
    <row r="620" spans="1:7" x14ac:dyDescent="0.3">
      <c r="A620" s="40">
        <v>43047</v>
      </c>
      <c r="B620" s="22" t="s">
        <v>131</v>
      </c>
      <c r="C620" s="19" t="s">
        <v>132</v>
      </c>
      <c r="D620" s="22" t="s">
        <v>776</v>
      </c>
      <c r="E620" s="23">
        <v>400</v>
      </c>
      <c r="F620" s="77">
        <v>484</v>
      </c>
      <c r="G620" s="19" t="s">
        <v>18</v>
      </c>
    </row>
    <row r="621" spans="1:7" x14ac:dyDescent="0.3">
      <c r="A621" s="40">
        <v>43047</v>
      </c>
      <c r="B621" s="22" t="s">
        <v>777</v>
      </c>
      <c r="C621" s="19" t="s">
        <v>778</v>
      </c>
      <c r="D621" s="22" t="s">
        <v>260</v>
      </c>
      <c r="E621" s="23">
        <v>250</v>
      </c>
      <c r="F621" s="77">
        <v>302.5</v>
      </c>
      <c r="G621" s="19" t="s">
        <v>18</v>
      </c>
    </row>
    <row r="622" spans="1:7" x14ac:dyDescent="0.3">
      <c r="A622" s="40">
        <v>43047</v>
      </c>
      <c r="B622" s="22" t="s">
        <v>779</v>
      </c>
      <c r="C622" s="19" t="s">
        <v>780</v>
      </c>
      <c r="D622" s="22" t="s">
        <v>106</v>
      </c>
      <c r="E622" s="23">
        <v>450</v>
      </c>
      <c r="F622" s="77">
        <v>544.5</v>
      </c>
      <c r="G622" s="19" t="s">
        <v>18</v>
      </c>
    </row>
    <row r="623" spans="1:7" x14ac:dyDescent="0.3">
      <c r="A623" s="40">
        <v>43047</v>
      </c>
      <c r="B623" s="22" t="s">
        <v>101</v>
      </c>
      <c r="C623" s="19" t="s">
        <v>336</v>
      </c>
      <c r="D623" s="22" t="s">
        <v>260</v>
      </c>
      <c r="E623" s="23">
        <v>250</v>
      </c>
      <c r="F623" s="77">
        <v>302.5</v>
      </c>
      <c r="G623" s="19" t="s">
        <v>18</v>
      </c>
    </row>
    <row r="624" spans="1:7" x14ac:dyDescent="0.3">
      <c r="A624" s="40">
        <v>43047</v>
      </c>
      <c r="B624" s="22" t="s">
        <v>696</v>
      </c>
      <c r="C624" s="19" t="s">
        <v>697</v>
      </c>
      <c r="D624" s="22" t="s">
        <v>106</v>
      </c>
      <c r="E624" s="23">
        <v>600</v>
      </c>
      <c r="F624" s="77">
        <v>726</v>
      </c>
      <c r="G624" s="19" t="s">
        <v>18</v>
      </c>
    </row>
    <row r="625" spans="1:7" x14ac:dyDescent="0.3">
      <c r="A625" s="40">
        <v>43047</v>
      </c>
      <c r="B625" s="22" t="s">
        <v>81</v>
      </c>
      <c r="C625" s="19" t="s">
        <v>319</v>
      </c>
      <c r="D625" s="22" t="s">
        <v>260</v>
      </c>
      <c r="E625" s="23">
        <v>375</v>
      </c>
      <c r="F625" s="77">
        <v>453.75</v>
      </c>
      <c r="G625" s="19" t="s">
        <v>18</v>
      </c>
    </row>
    <row r="626" spans="1:7" x14ac:dyDescent="0.3">
      <c r="A626" s="40">
        <v>43048</v>
      </c>
      <c r="B626" s="22" t="s">
        <v>422</v>
      </c>
      <c r="C626" s="19" t="s">
        <v>423</v>
      </c>
      <c r="D626" s="22" t="s">
        <v>781</v>
      </c>
      <c r="E626" s="23">
        <v>297.91000000000003</v>
      </c>
      <c r="F626" s="77">
        <v>360.47110000000004</v>
      </c>
      <c r="G626" s="19" t="s">
        <v>14</v>
      </c>
    </row>
    <row r="627" spans="1:7" x14ac:dyDescent="0.3">
      <c r="A627" s="40">
        <v>43048</v>
      </c>
      <c r="B627" s="22" t="s">
        <v>422</v>
      </c>
      <c r="C627" s="19" t="s">
        <v>423</v>
      </c>
      <c r="D627" s="22" t="s">
        <v>424</v>
      </c>
      <c r="E627" s="23">
        <v>42.36</v>
      </c>
      <c r="F627" s="77">
        <v>51.255600000000001</v>
      </c>
      <c r="G627" s="19" t="s">
        <v>14</v>
      </c>
    </row>
    <row r="628" spans="1:7" x14ac:dyDescent="0.3">
      <c r="A628" s="40">
        <v>43048</v>
      </c>
      <c r="B628" s="22" t="s">
        <v>66</v>
      </c>
      <c r="C628" s="19" t="s">
        <v>67</v>
      </c>
      <c r="D628" s="22" t="s">
        <v>782</v>
      </c>
      <c r="E628" s="23">
        <v>75</v>
      </c>
      <c r="F628" s="77">
        <v>90.75</v>
      </c>
      <c r="G628" s="19" t="s">
        <v>18</v>
      </c>
    </row>
    <row r="629" spans="1:7" x14ac:dyDescent="0.3">
      <c r="A629" s="40">
        <v>43048</v>
      </c>
      <c r="B629" s="22" t="s">
        <v>175</v>
      </c>
      <c r="C629" s="19" t="s">
        <v>176</v>
      </c>
      <c r="D629" s="22" t="s">
        <v>783</v>
      </c>
      <c r="E629" s="23">
        <v>492</v>
      </c>
      <c r="F629" s="77">
        <v>595.31999999999994</v>
      </c>
      <c r="G629" s="19" t="s">
        <v>18</v>
      </c>
    </row>
    <row r="630" spans="1:7" x14ac:dyDescent="0.3">
      <c r="A630" s="40">
        <v>43048</v>
      </c>
      <c r="B630" s="22" t="s">
        <v>79</v>
      </c>
      <c r="C630" s="19" t="s">
        <v>317</v>
      </c>
      <c r="D630" s="22" t="s">
        <v>260</v>
      </c>
      <c r="E630" s="23">
        <v>125</v>
      </c>
      <c r="F630" s="77">
        <v>151.25</v>
      </c>
      <c r="G630" s="19" t="s">
        <v>18</v>
      </c>
    </row>
    <row r="631" spans="1:7" x14ac:dyDescent="0.3">
      <c r="A631" s="40">
        <v>43048</v>
      </c>
      <c r="B631" s="22" t="s">
        <v>784</v>
      </c>
      <c r="C631" s="19" t="s">
        <v>785</v>
      </c>
      <c r="D631" s="22" t="s">
        <v>786</v>
      </c>
      <c r="E631" s="23">
        <v>5700</v>
      </c>
      <c r="F631" s="77">
        <v>6897</v>
      </c>
      <c r="G631" s="19" t="s">
        <v>18</v>
      </c>
    </row>
    <row r="632" spans="1:7" x14ac:dyDescent="0.3">
      <c r="A632" s="40">
        <v>43048</v>
      </c>
      <c r="B632" s="22" t="s">
        <v>480</v>
      </c>
      <c r="C632" s="19" t="s">
        <v>481</v>
      </c>
      <c r="D632" s="22" t="s">
        <v>482</v>
      </c>
      <c r="E632" s="23">
        <v>197</v>
      </c>
      <c r="F632" s="77">
        <v>238.37</v>
      </c>
      <c r="G632" s="19" t="s">
        <v>14</v>
      </c>
    </row>
    <row r="633" spans="1:7" x14ac:dyDescent="0.3">
      <c r="A633" s="40">
        <v>43053</v>
      </c>
      <c r="B633" s="22" t="s">
        <v>95</v>
      </c>
      <c r="C633" s="19" t="s">
        <v>330</v>
      </c>
      <c r="D633" s="22" t="s">
        <v>260</v>
      </c>
      <c r="E633" s="23">
        <v>375</v>
      </c>
      <c r="F633" s="77">
        <v>453.75</v>
      </c>
      <c r="G633" s="19" t="s">
        <v>18</v>
      </c>
    </row>
    <row r="634" spans="1:7" x14ac:dyDescent="0.3">
      <c r="A634" s="40">
        <v>43053</v>
      </c>
      <c r="B634" s="22" t="s">
        <v>85</v>
      </c>
      <c r="C634" s="19" t="s">
        <v>322</v>
      </c>
      <c r="D634" s="22" t="s">
        <v>260</v>
      </c>
      <c r="E634" s="23">
        <v>125</v>
      </c>
      <c r="F634" s="77">
        <v>151.25</v>
      </c>
      <c r="G634" s="19" t="s">
        <v>18</v>
      </c>
    </row>
    <row r="635" spans="1:7" x14ac:dyDescent="0.3">
      <c r="A635" s="40">
        <v>43053</v>
      </c>
      <c r="B635" s="22" t="s">
        <v>59</v>
      </c>
      <c r="C635" s="19" t="s">
        <v>60</v>
      </c>
      <c r="D635" s="22" t="s">
        <v>787</v>
      </c>
      <c r="E635" s="23">
        <v>3140</v>
      </c>
      <c r="F635" s="77">
        <v>3799.4</v>
      </c>
      <c r="G635" s="19" t="s">
        <v>18</v>
      </c>
    </row>
    <row r="636" spans="1:7" x14ac:dyDescent="0.3">
      <c r="A636" s="40">
        <v>43054</v>
      </c>
      <c r="B636" s="22" t="s">
        <v>582</v>
      </c>
      <c r="C636" s="19" t="s">
        <v>583</v>
      </c>
      <c r="D636" s="22" t="s">
        <v>260</v>
      </c>
      <c r="E636" s="23">
        <v>360</v>
      </c>
      <c r="F636" s="77">
        <v>435.59999999999997</v>
      </c>
      <c r="G636" s="19" t="s">
        <v>18</v>
      </c>
    </row>
    <row r="637" spans="1:7" x14ac:dyDescent="0.3">
      <c r="A637" s="40">
        <v>43054</v>
      </c>
      <c r="B637" s="22" t="s">
        <v>788</v>
      </c>
      <c r="C637" s="19" t="s">
        <v>789</v>
      </c>
      <c r="D637" s="22" t="s">
        <v>260</v>
      </c>
      <c r="E637" s="23">
        <v>250</v>
      </c>
      <c r="F637" s="77">
        <v>302.5</v>
      </c>
      <c r="G637" s="19" t="s">
        <v>18</v>
      </c>
    </row>
    <row r="638" spans="1:7" x14ac:dyDescent="0.3">
      <c r="A638" s="40">
        <v>43054</v>
      </c>
      <c r="B638" s="22" t="s">
        <v>47</v>
      </c>
      <c r="C638" s="19" t="s">
        <v>48</v>
      </c>
      <c r="D638" s="22" t="s">
        <v>731</v>
      </c>
      <c r="E638" s="23">
        <v>1178.79</v>
      </c>
      <c r="F638" s="77">
        <v>1426.3358999999998</v>
      </c>
      <c r="G638" s="19" t="s">
        <v>18</v>
      </c>
    </row>
    <row r="639" spans="1:7" x14ac:dyDescent="0.3">
      <c r="A639" s="40">
        <v>43054</v>
      </c>
      <c r="B639" s="22" t="s">
        <v>47</v>
      </c>
      <c r="C639" s="19" t="s">
        <v>48</v>
      </c>
      <c r="D639" s="22" t="s">
        <v>604</v>
      </c>
      <c r="E639" s="23">
        <v>982.77</v>
      </c>
      <c r="F639" s="77">
        <v>1189.1516999999999</v>
      </c>
      <c r="G639" s="19" t="s">
        <v>18</v>
      </c>
    </row>
    <row r="640" spans="1:7" x14ac:dyDescent="0.3">
      <c r="A640" s="40">
        <v>43054</v>
      </c>
      <c r="B640" s="22" t="s">
        <v>47</v>
      </c>
      <c r="C640" s="19" t="s">
        <v>48</v>
      </c>
      <c r="D640" s="22" t="s">
        <v>604</v>
      </c>
      <c r="E640" s="23">
        <v>2740.71</v>
      </c>
      <c r="F640" s="77">
        <v>3316.2590999999998</v>
      </c>
      <c r="G640" s="19" t="s">
        <v>18</v>
      </c>
    </row>
    <row r="641" spans="1:7" x14ac:dyDescent="0.3">
      <c r="A641" s="40">
        <v>43054</v>
      </c>
      <c r="B641" s="22" t="s">
        <v>47</v>
      </c>
      <c r="C641" s="19" t="s">
        <v>48</v>
      </c>
      <c r="D641" s="22" t="s">
        <v>604</v>
      </c>
      <c r="E641" s="23">
        <v>50</v>
      </c>
      <c r="F641" s="77">
        <v>60.5</v>
      </c>
      <c r="G641" s="19" t="s">
        <v>18</v>
      </c>
    </row>
    <row r="642" spans="1:7" x14ac:dyDescent="0.3">
      <c r="A642" s="40">
        <v>43054</v>
      </c>
      <c r="B642" s="22" t="s">
        <v>11</v>
      </c>
      <c r="C642" s="19" t="s">
        <v>12</v>
      </c>
      <c r="D642" s="22" t="s">
        <v>790</v>
      </c>
      <c r="E642" s="23">
        <v>4266.09</v>
      </c>
      <c r="F642" s="77">
        <v>5161.9688999999998</v>
      </c>
      <c r="G642" s="19" t="s">
        <v>14</v>
      </c>
    </row>
    <row r="643" spans="1:7" x14ac:dyDescent="0.3">
      <c r="A643" s="40">
        <v>43054</v>
      </c>
      <c r="B643" s="22" t="s">
        <v>791</v>
      </c>
      <c r="C643" s="19" t="s">
        <v>792</v>
      </c>
      <c r="D643" s="22" t="s">
        <v>793</v>
      </c>
      <c r="E643" s="23">
        <v>800</v>
      </c>
      <c r="F643" s="77">
        <v>968</v>
      </c>
      <c r="G643" s="19" t="s">
        <v>18</v>
      </c>
    </row>
    <row r="644" spans="1:7" x14ac:dyDescent="0.3">
      <c r="A644" s="40">
        <v>43054</v>
      </c>
      <c r="B644" s="22" t="s">
        <v>63</v>
      </c>
      <c r="C644" s="19" t="s">
        <v>64</v>
      </c>
      <c r="D644" s="22" t="s">
        <v>687</v>
      </c>
      <c r="E644" s="23">
        <v>59.5</v>
      </c>
      <c r="F644" s="77">
        <v>71.995000000000005</v>
      </c>
      <c r="G644" s="19" t="s">
        <v>14</v>
      </c>
    </row>
    <row r="645" spans="1:7" x14ac:dyDescent="0.3">
      <c r="A645" s="40">
        <v>43059</v>
      </c>
      <c r="B645" s="22" t="s">
        <v>794</v>
      </c>
      <c r="C645" s="19" t="s">
        <v>795</v>
      </c>
      <c r="D645" s="22" t="s">
        <v>796</v>
      </c>
      <c r="E645" s="23">
        <v>23700</v>
      </c>
      <c r="F645" s="77">
        <v>28677</v>
      </c>
      <c r="G645" s="19" t="s">
        <v>18</v>
      </c>
    </row>
    <row r="646" spans="1:7" x14ac:dyDescent="0.3">
      <c r="A646" s="40">
        <v>43059</v>
      </c>
      <c r="B646" s="22" t="s">
        <v>797</v>
      </c>
      <c r="C646" s="19" t="s">
        <v>271</v>
      </c>
      <c r="D646" s="22" t="s">
        <v>798</v>
      </c>
      <c r="E646" s="23">
        <v>5280</v>
      </c>
      <c r="F646" s="77">
        <v>6388.8</v>
      </c>
      <c r="G646" s="19" t="s">
        <v>18</v>
      </c>
    </row>
    <row r="647" spans="1:7" x14ac:dyDescent="0.3">
      <c r="A647" s="40">
        <v>43059</v>
      </c>
      <c r="B647" s="22" t="s">
        <v>15</v>
      </c>
      <c r="C647" s="19" t="s">
        <v>16</v>
      </c>
      <c r="D647" s="22" t="s">
        <v>799</v>
      </c>
      <c r="E647" s="23">
        <v>69.5</v>
      </c>
      <c r="F647" s="77">
        <v>84.094999999999999</v>
      </c>
      <c r="G647" s="19" t="s">
        <v>18</v>
      </c>
    </row>
    <row r="648" spans="1:7" x14ac:dyDescent="0.3">
      <c r="A648" s="40">
        <v>43060</v>
      </c>
      <c r="B648" s="22" t="s">
        <v>35</v>
      </c>
      <c r="C648" s="19" t="s">
        <v>36</v>
      </c>
      <c r="D648" s="22" t="s">
        <v>600</v>
      </c>
      <c r="E648" s="23">
        <v>6856.88</v>
      </c>
      <c r="F648" s="77">
        <v>8296.8248000000003</v>
      </c>
      <c r="G648" s="19" t="s">
        <v>14</v>
      </c>
    </row>
    <row r="649" spans="1:7" x14ac:dyDescent="0.3">
      <c r="A649" s="40">
        <v>43060</v>
      </c>
      <c r="B649" s="22" t="s">
        <v>800</v>
      </c>
      <c r="C649" s="19" t="s">
        <v>801</v>
      </c>
      <c r="D649" s="22" t="s">
        <v>802</v>
      </c>
      <c r="E649" s="23">
        <v>1430</v>
      </c>
      <c r="F649" s="77">
        <v>1730.3</v>
      </c>
      <c r="G649" s="19" t="s">
        <v>18</v>
      </c>
    </row>
    <row r="650" spans="1:7" x14ac:dyDescent="0.3">
      <c r="A650" s="40">
        <v>43061</v>
      </c>
      <c r="B650" s="22" t="s">
        <v>59</v>
      </c>
      <c r="C650" s="19" t="s">
        <v>60</v>
      </c>
      <c r="D650" s="22" t="s">
        <v>760</v>
      </c>
      <c r="E650" s="23">
        <v>1800</v>
      </c>
      <c r="F650" s="77">
        <v>2178</v>
      </c>
      <c r="G650" s="19" t="s">
        <v>18</v>
      </c>
    </row>
    <row r="651" spans="1:7" x14ac:dyDescent="0.3">
      <c r="A651" s="40">
        <v>43061</v>
      </c>
      <c r="B651" s="22" t="s">
        <v>59</v>
      </c>
      <c r="C651" s="19" t="s">
        <v>60</v>
      </c>
      <c r="D651" s="22" t="s">
        <v>803</v>
      </c>
      <c r="E651" s="23">
        <v>2590</v>
      </c>
      <c r="F651" s="77">
        <v>3133.9</v>
      </c>
      <c r="G651" s="19" t="s">
        <v>18</v>
      </c>
    </row>
    <row r="652" spans="1:7" x14ac:dyDescent="0.3">
      <c r="A652" s="40">
        <v>43061</v>
      </c>
      <c r="B652" s="22" t="s">
        <v>771</v>
      </c>
      <c r="C652" s="19" t="s">
        <v>772</v>
      </c>
      <c r="D652" s="22" t="s">
        <v>804</v>
      </c>
      <c r="E652" s="23">
        <v>900</v>
      </c>
      <c r="F652" s="77">
        <v>1089</v>
      </c>
      <c r="G652" s="19" t="s">
        <v>18</v>
      </c>
    </row>
    <row r="653" spans="1:7" x14ac:dyDescent="0.3">
      <c r="A653" s="40">
        <v>43061</v>
      </c>
      <c r="B653" s="22" t="s">
        <v>771</v>
      </c>
      <c r="C653" s="19" t="s">
        <v>772</v>
      </c>
      <c r="D653" s="22" t="s">
        <v>805</v>
      </c>
      <c r="E653" s="23">
        <v>650</v>
      </c>
      <c r="F653" s="77">
        <v>786.5</v>
      </c>
      <c r="G653" s="19" t="s">
        <v>18</v>
      </c>
    </row>
    <row r="654" spans="1:7" x14ac:dyDescent="0.3">
      <c r="A654" s="40">
        <v>43061</v>
      </c>
      <c r="B654" s="22" t="s">
        <v>806</v>
      </c>
      <c r="C654" s="19" t="s">
        <v>807</v>
      </c>
      <c r="D654" s="22" t="s">
        <v>808</v>
      </c>
      <c r="E654" s="23">
        <v>65.45</v>
      </c>
      <c r="F654" s="77">
        <v>79.194500000000005</v>
      </c>
      <c r="G654" s="19" t="s">
        <v>18</v>
      </c>
    </row>
    <row r="655" spans="1:7" x14ac:dyDescent="0.3">
      <c r="A655" s="40">
        <v>43061</v>
      </c>
      <c r="B655" s="22" t="s">
        <v>209</v>
      </c>
      <c r="C655" s="19" t="s">
        <v>210</v>
      </c>
      <c r="D655" s="22" t="s">
        <v>809</v>
      </c>
      <c r="E655" s="23">
        <v>11100</v>
      </c>
      <c r="F655" s="77">
        <v>13431</v>
      </c>
      <c r="G655" s="19" t="s">
        <v>18</v>
      </c>
    </row>
    <row r="656" spans="1:7" x14ac:dyDescent="0.3">
      <c r="A656" s="40">
        <v>43061</v>
      </c>
      <c r="B656" s="22" t="s">
        <v>422</v>
      </c>
      <c r="C656" s="19" t="s">
        <v>423</v>
      </c>
      <c r="D656" s="22" t="s">
        <v>424</v>
      </c>
      <c r="E656" s="23">
        <v>394</v>
      </c>
      <c r="F656" s="77">
        <v>476.74</v>
      </c>
      <c r="G656" s="19" t="s">
        <v>14</v>
      </c>
    </row>
    <row r="657" spans="1:7" x14ac:dyDescent="0.3">
      <c r="A657" s="40">
        <v>43061</v>
      </c>
      <c r="B657" s="22" t="s">
        <v>15</v>
      </c>
      <c r="C657" s="19" t="s">
        <v>16</v>
      </c>
      <c r="D657" s="22" t="s">
        <v>17</v>
      </c>
      <c r="E657" s="23">
        <v>15</v>
      </c>
      <c r="F657" s="77">
        <v>18.149999999999999</v>
      </c>
      <c r="G657" s="19" t="s">
        <v>18</v>
      </c>
    </row>
    <row r="658" spans="1:7" x14ac:dyDescent="0.3">
      <c r="A658" s="40">
        <v>43061</v>
      </c>
      <c r="B658" s="22" t="s">
        <v>127</v>
      </c>
      <c r="C658" s="19" t="s">
        <v>128</v>
      </c>
      <c r="D658" s="22" t="s">
        <v>129</v>
      </c>
      <c r="E658" s="23">
        <v>871.69</v>
      </c>
      <c r="F658" s="77">
        <v>1054.7449000000001</v>
      </c>
      <c r="G658" s="19" t="s">
        <v>14</v>
      </c>
    </row>
    <row r="659" spans="1:7" x14ac:dyDescent="0.3">
      <c r="A659" s="40">
        <v>43062</v>
      </c>
      <c r="B659" s="22" t="s">
        <v>105</v>
      </c>
      <c r="C659" s="19" t="s">
        <v>339</v>
      </c>
      <c r="D659" s="22" t="s">
        <v>106</v>
      </c>
      <c r="E659" s="23">
        <v>375</v>
      </c>
      <c r="F659" s="77">
        <v>453.75</v>
      </c>
      <c r="G659" s="19" t="s">
        <v>18</v>
      </c>
    </row>
    <row r="660" spans="1:7" x14ac:dyDescent="0.3">
      <c r="A660" s="40">
        <v>43062</v>
      </c>
      <c r="B660" s="22" t="s">
        <v>63</v>
      </c>
      <c r="C660" s="19" t="s">
        <v>64</v>
      </c>
      <c r="D660" s="22" t="s">
        <v>810</v>
      </c>
      <c r="E660" s="23">
        <v>140.47999999999999</v>
      </c>
      <c r="F660" s="77">
        <v>169.98079999999999</v>
      </c>
      <c r="G660" s="19" t="s">
        <v>14</v>
      </c>
    </row>
    <row r="661" spans="1:7" x14ac:dyDescent="0.3">
      <c r="A661" s="40">
        <v>43062</v>
      </c>
      <c r="B661" s="22" t="s">
        <v>811</v>
      </c>
      <c r="C661" s="19" t="s">
        <v>436</v>
      </c>
      <c r="D661" s="22" t="s">
        <v>812</v>
      </c>
      <c r="E661" s="23">
        <v>2664</v>
      </c>
      <c r="F661" s="77">
        <v>3223.44</v>
      </c>
      <c r="G661" s="19" t="s">
        <v>18</v>
      </c>
    </row>
    <row r="662" spans="1:7" x14ac:dyDescent="0.3">
      <c r="A662" s="40">
        <v>43062</v>
      </c>
      <c r="B662" s="22" t="s">
        <v>63</v>
      </c>
      <c r="C662" s="19" t="s">
        <v>64</v>
      </c>
      <c r="D662" s="22" t="s">
        <v>597</v>
      </c>
      <c r="E662" s="23">
        <v>89.26</v>
      </c>
      <c r="F662" s="77">
        <v>108.0046</v>
      </c>
      <c r="G662" s="19" t="s">
        <v>14</v>
      </c>
    </row>
    <row r="663" spans="1:7" x14ac:dyDescent="0.3">
      <c r="A663" s="40">
        <v>43062</v>
      </c>
      <c r="B663" s="22" t="s">
        <v>162</v>
      </c>
      <c r="C663" s="19" t="s">
        <v>163</v>
      </c>
      <c r="D663" s="22" t="s">
        <v>540</v>
      </c>
      <c r="E663" s="23">
        <v>307.27999999999997</v>
      </c>
      <c r="F663" s="77">
        <v>371.80879999999996</v>
      </c>
      <c r="G663" s="19" t="s">
        <v>14</v>
      </c>
    </row>
    <row r="664" spans="1:7" x14ac:dyDescent="0.3">
      <c r="A664" s="40">
        <v>43066</v>
      </c>
      <c r="B664" s="22" t="s">
        <v>213</v>
      </c>
      <c r="C664" s="19" t="s">
        <v>214</v>
      </c>
      <c r="D664" s="22" t="s">
        <v>813</v>
      </c>
      <c r="E664" s="23">
        <v>500</v>
      </c>
      <c r="F664" s="77">
        <v>605</v>
      </c>
      <c r="G664" s="19" t="s">
        <v>18</v>
      </c>
    </row>
    <row r="665" spans="1:7" x14ac:dyDescent="0.3">
      <c r="A665" s="40">
        <v>43066</v>
      </c>
      <c r="B665" s="22" t="s">
        <v>153</v>
      </c>
      <c r="C665" s="19" t="s">
        <v>154</v>
      </c>
      <c r="D665" s="22" t="s">
        <v>814</v>
      </c>
      <c r="E665" s="23">
        <v>121.8</v>
      </c>
      <c r="F665" s="77">
        <v>147.37799999999999</v>
      </c>
      <c r="G665" s="19" t="s">
        <v>14</v>
      </c>
    </row>
    <row r="666" spans="1:7" x14ac:dyDescent="0.3">
      <c r="A666" s="40">
        <v>43066</v>
      </c>
      <c r="B666" s="22" t="s">
        <v>15</v>
      </c>
      <c r="C666" s="19" t="s">
        <v>16</v>
      </c>
      <c r="D666" s="22" t="s">
        <v>72</v>
      </c>
      <c r="E666" s="23">
        <v>24</v>
      </c>
      <c r="F666" s="77">
        <v>29.04</v>
      </c>
      <c r="G666" s="19" t="s">
        <v>18</v>
      </c>
    </row>
    <row r="667" spans="1:7" x14ac:dyDescent="0.3">
      <c r="A667" s="40">
        <v>43066</v>
      </c>
      <c r="B667" s="22" t="s">
        <v>815</v>
      </c>
      <c r="C667" s="19" t="s">
        <v>816</v>
      </c>
      <c r="D667" s="22" t="s">
        <v>817</v>
      </c>
      <c r="E667" s="23">
        <v>1613.48</v>
      </c>
      <c r="F667" s="77">
        <v>1952.3108</v>
      </c>
      <c r="G667" s="19" t="s">
        <v>14</v>
      </c>
    </row>
    <row r="668" spans="1:7" x14ac:dyDescent="0.3">
      <c r="A668" s="40">
        <v>43067</v>
      </c>
      <c r="B668" s="22" t="s">
        <v>367</v>
      </c>
      <c r="C668" s="19" t="s">
        <v>368</v>
      </c>
      <c r="D668" s="22" t="s">
        <v>818</v>
      </c>
      <c r="E668" s="23">
        <v>46345.43</v>
      </c>
      <c r="F668" s="77">
        <v>56077.970300000001</v>
      </c>
      <c r="G668" s="19" t="s">
        <v>18</v>
      </c>
    </row>
    <row r="669" spans="1:7" x14ac:dyDescent="0.3">
      <c r="A669" s="40">
        <v>43067</v>
      </c>
      <c r="B669" s="22" t="s">
        <v>819</v>
      </c>
      <c r="C669" s="19" t="s">
        <v>820</v>
      </c>
      <c r="D669" s="22" t="s">
        <v>821</v>
      </c>
      <c r="E669" s="23">
        <v>12000</v>
      </c>
      <c r="F669" s="77">
        <v>14520</v>
      </c>
      <c r="G669" s="19" t="s">
        <v>18</v>
      </c>
    </row>
    <row r="670" spans="1:7" x14ac:dyDescent="0.3">
      <c r="A670" s="40">
        <v>43069</v>
      </c>
      <c r="B670" s="22" t="s">
        <v>11</v>
      </c>
      <c r="C670" s="19" t="s">
        <v>12</v>
      </c>
      <c r="D670" s="22" t="s">
        <v>822</v>
      </c>
      <c r="E670" s="23">
        <v>1534.85</v>
      </c>
      <c r="F670" s="77">
        <v>1857.1684999999998</v>
      </c>
      <c r="G670" s="19" t="s">
        <v>14</v>
      </c>
    </row>
    <row r="671" spans="1:7" x14ac:dyDescent="0.3">
      <c r="A671" s="40">
        <v>43069</v>
      </c>
      <c r="B671" s="22" t="s">
        <v>63</v>
      </c>
      <c r="C671" s="19" t="s">
        <v>64</v>
      </c>
      <c r="D671" s="22" t="s">
        <v>823</v>
      </c>
      <c r="E671" s="23">
        <v>1038.56</v>
      </c>
      <c r="F671" s="77">
        <v>1256.6576</v>
      </c>
      <c r="G671" s="19" t="s">
        <v>14</v>
      </c>
    </row>
    <row r="672" spans="1:7" x14ac:dyDescent="0.3">
      <c r="A672" s="40">
        <v>43069</v>
      </c>
      <c r="B672" s="22" t="s">
        <v>824</v>
      </c>
      <c r="C672" s="19" t="s">
        <v>825</v>
      </c>
      <c r="D672" s="22" t="s">
        <v>826</v>
      </c>
      <c r="E672" s="23">
        <v>39070</v>
      </c>
      <c r="F672" s="77">
        <v>47274.7</v>
      </c>
      <c r="G672" s="19" t="s">
        <v>14</v>
      </c>
    </row>
    <row r="673" spans="1:7" x14ac:dyDescent="0.3">
      <c r="A673" s="40">
        <v>43069</v>
      </c>
      <c r="B673" s="22" t="s">
        <v>827</v>
      </c>
      <c r="C673" s="19" t="s">
        <v>828</v>
      </c>
      <c r="D673" s="22" t="s">
        <v>829</v>
      </c>
      <c r="E673" s="23">
        <v>4000</v>
      </c>
      <c r="F673" s="77">
        <v>4840</v>
      </c>
      <c r="G673" s="19" t="s">
        <v>18</v>
      </c>
    </row>
    <row r="674" spans="1:7" x14ac:dyDescent="0.3">
      <c r="A674" s="40">
        <v>43069</v>
      </c>
      <c r="B674" s="22" t="s">
        <v>830</v>
      </c>
      <c r="C674" s="19" t="s">
        <v>831</v>
      </c>
      <c r="D674" s="22" t="s">
        <v>832</v>
      </c>
      <c r="E674" s="23">
        <v>15000</v>
      </c>
      <c r="F674" s="77">
        <v>18150</v>
      </c>
      <c r="G674" s="19" t="s">
        <v>18</v>
      </c>
    </row>
    <row r="675" spans="1:7" x14ac:dyDescent="0.3">
      <c r="A675" s="40">
        <v>43070</v>
      </c>
      <c r="B675" s="22" t="s">
        <v>144</v>
      </c>
      <c r="C675" s="19" t="s">
        <v>145</v>
      </c>
      <c r="D675" s="22" t="s">
        <v>833</v>
      </c>
      <c r="E675" s="23">
        <v>-2636.76</v>
      </c>
      <c r="F675" s="77">
        <v>-3190.4796000000001</v>
      </c>
      <c r="G675" s="19" t="s">
        <v>18</v>
      </c>
    </row>
    <row r="676" spans="1:7" x14ac:dyDescent="0.3">
      <c r="A676" s="40">
        <v>43070</v>
      </c>
      <c r="B676" s="22" t="s">
        <v>144</v>
      </c>
      <c r="C676" s="19" t="s">
        <v>145</v>
      </c>
      <c r="D676" s="22" t="s">
        <v>834</v>
      </c>
      <c r="E676" s="23">
        <v>-2450</v>
      </c>
      <c r="F676" s="77">
        <v>-2964.5</v>
      </c>
      <c r="G676" s="19" t="s">
        <v>18</v>
      </c>
    </row>
    <row r="677" spans="1:7" x14ac:dyDescent="0.3">
      <c r="A677" s="40">
        <v>43070</v>
      </c>
      <c r="B677" s="22" t="s">
        <v>367</v>
      </c>
      <c r="C677" s="19" t="s">
        <v>368</v>
      </c>
      <c r="D677" s="22" t="s">
        <v>835</v>
      </c>
      <c r="E677" s="23">
        <v>31805.4</v>
      </c>
      <c r="F677" s="77">
        <v>38484.534</v>
      </c>
      <c r="G677" s="19" t="s">
        <v>18</v>
      </c>
    </row>
    <row r="678" spans="1:7" x14ac:dyDescent="0.3">
      <c r="A678" s="40">
        <v>43070</v>
      </c>
      <c r="B678" s="22" t="s">
        <v>836</v>
      </c>
      <c r="C678" s="19" t="s">
        <v>837</v>
      </c>
      <c r="D678" s="22" t="s">
        <v>733</v>
      </c>
      <c r="E678" s="23">
        <v>300</v>
      </c>
      <c r="F678" s="77">
        <v>363</v>
      </c>
      <c r="G678" s="19" t="s">
        <v>18</v>
      </c>
    </row>
    <row r="679" spans="1:7" x14ac:dyDescent="0.3">
      <c r="A679" s="40">
        <v>43070</v>
      </c>
      <c r="B679" s="22" t="s">
        <v>836</v>
      </c>
      <c r="C679" s="19" t="s">
        <v>837</v>
      </c>
      <c r="D679" s="22" t="s">
        <v>733</v>
      </c>
      <c r="E679" s="23">
        <v>225</v>
      </c>
      <c r="F679" s="77">
        <v>272.25</v>
      </c>
      <c r="G679" s="19" t="s">
        <v>18</v>
      </c>
    </row>
    <row r="680" spans="1:7" x14ac:dyDescent="0.3">
      <c r="A680" s="40">
        <v>43070</v>
      </c>
      <c r="B680" s="22" t="s">
        <v>836</v>
      </c>
      <c r="C680" s="19" t="s">
        <v>837</v>
      </c>
      <c r="D680" s="22" t="s">
        <v>733</v>
      </c>
      <c r="E680" s="23">
        <v>225</v>
      </c>
      <c r="F680" s="77">
        <v>272.25</v>
      </c>
      <c r="G680" s="19" t="s">
        <v>18</v>
      </c>
    </row>
    <row r="681" spans="1:7" x14ac:dyDescent="0.3">
      <c r="A681" s="40">
        <v>43074</v>
      </c>
      <c r="B681" s="22" t="s">
        <v>74</v>
      </c>
      <c r="C681" s="19" t="s">
        <v>75</v>
      </c>
      <c r="D681" s="22" t="s">
        <v>838</v>
      </c>
      <c r="E681" s="23">
        <v>8770.4</v>
      </c>
      <c r="F681" s="77">
        <v>10612.183999999999</v>
      </c>
      <c r="G681" s="19" t="s">
        <v>14</v>
      </c>
    </row>
    <row r="682" spans="1:7" x14ac:dyDescent="0.3">
      <c r="A682" s="40">
        <v>43074</v>
      </c>
      <c r="B682" s="22" t="s">
        <v>367</v>
      </c>
      <c r="C682" s="19" t="s">
        <v>368</v>
      </c>
      <c r="D682" s="22" t="s">
        <v>685</v>
      </c>
      <c r="E682" s="23">
        <v>29784.82</v>
      </c>
      <c r="F682" s="77">
        <v>36039.6322</v>
      </c>
      <c r="G682" s="19" t="s">
        <v>18</v>
      </c>
    </row>
    <row r="683" spans="1:7" x14ac:dyDescent="0.3">
      <c r="A683" s="40">
        <v>43074</v>
      </c>
      <c r="B683" s="22" t="s">
        <v>112</v>
      </c>
      <c r="C683" s="19" t="s">
        <v>113</v>
      </c>
      <c r="D683" s="22" t="s">
        <v>839</v>
      </c>
      <c r="E683" s="23">
        <v>1960</v>
      </c>
      <c r="F683" s="77">
        <v>2371.6</v>
      </c>
      <c r="G683" s="19" t="s">
        <v>18</v>
      </c>
    </row>
    <row r="684" spans="1:7" x14ac:dyDescent="0.3">
      <c r="A684" s="40">
        <v>43074</v>
      </c>
      <c r="B684" s="22" t="s">
        <v>840</v>
      </c>
      <c r="C684" s="19" t="s">
        <v>841</v>
      </c>
      <c r="D684" s="22" t="s">
        <v>842</v>
      </c>
      <c r="E684" s="23">
        <v>15000</v>
      </c>
      <c r="F684" s="77">
        <v>18150</v>
      </c>
      <c r="G684" s="19" t="s">
        <v>18</v>
      </c>
    </row>
    <row r="685" spans="1:7" x14ac:dyDescent="0.3">
      <c r="A685" s="40">
        <v>43080</v>
      </c>
      <c r="B685" s="22" t="s">
        <v>11</v>
      </c>
      <c r="C685" s="19" t="s">
        <v>12</v>
      </c>
      <c r="D685" s="22" t="s">
        <v>843</v>
      </c>
      <c r="E685" s="23">
        <v>49900.58</v>
      </c>
      <c r="F685" s="77">
        <v>60379.701800000003</v>
      </c>
      <c r="G685" s="19" t="s">
        <v>14</v>
      </c>
    </row>
    <row r="686" spans="1:7" x14ac:dyDescent="0.3">
      <c r="A686" s="40">
        <v>43080</v>
      </c>
      <c r="B686" s="22" t="s">
        <v>844</v>
      </c>
      <c r="C686" s="19" t="s">
        <v>845</v>
      </c>
      <c r="D686" s="22" t="s">
        <v>846</v>
      </c>
      <c r="E686" s="23">
        <v>20625.88</v>
      </c>
      <c r="F686" s="77">
        <v>24957.3148</v>
      </c>
      <c r="G686" s="19" t="s">
        <v>14</v>
      </c>
    </row>
    <row r="687" spans="1:7" x14ac:dyDescent="0.3">
      <c r="A687" s="40">
        <v>43080</v>
      </c>
      <c r="B687" s="22" t="s">
        <v>847</v>
      </c>
      <c r="C687" s="19" t="s">
        <v>848</v>
      </c>
      <c r="D687" s="22" t="s">
        <v>849</v>
      </c>
      <c r="E687" s="23">
        <v>3500</v>
      </c>
      <c r="F687" s="77">
        <v>4235</v>
      </c>
      <c r="G687" s="19" t="s">
        <v>18</v>
      </c>
    </row>
    <row r="688" spans="1:7" x14ac:dyDescent="0.3">
      <c r="A688" s="40">
        <v>43080</v>
      </c>
      <c r="B688" s="22" t="s">
        <v>847</v>
      </c>
      <c r="C688" s="19" t="s">
        <v>848</v>
      </c>
      <c r="D688" s="22" t="s">
        <v>850</v>
      </c>
      <c r="E688" s="23">
        <v>17900</v>
      </c>
      <c r="F688" s="77">
        <v>21659</v>
      </c>
      <c r="G688" s="19" t="s">
        <v>18</v>
      </c>
    </row>
    <row r="689" spans="1:7" x14ac:dyDescent="0.3">
      <c r="A689" s="40">
        <v>43080</v>
      </c>
      <c r="B689" s="22" t="s">
        <v>153</v>
      </c>
      <c r="C689" s="19" t="s">
        <v>154</v>
      </c>
      <c r="D689" s="22" t="s">
        <v>851</v>
      </c>
      <c r="E689" s="23">
        <v>7205</v>
      </c>
      <c r="F689" s="77">
        <v>8718.0499999999993</v>
      </c>
      <c r="G689" s="19" t="s">
        <v>14</v>
      </c>
    </row>
    <row r="690" spans="1:7" x14ac:dyDescent="0.3">
      <c r="A690" s="40">
        <v>43081</v>
      </c>
      <c r="B690" s="22" t="s">
        <v>852</v>
      </c>
      <c r="C690" s="19" t="s">
        <v>853</v>
      </c>
      <c r="D690" s="22" t="s">
        <v>147</v>
      </c>
      <c r="E690" s="23">
        <v>500</v>
      </c>
      <c r="F690" s="77">
        <v>605</v>
      </c>
      <c r="G690" s="19" t="s">
        <v>18</v>
      </c>
    </row>
    <row r="691" spans="1:7" x14ac:dyDescent="0.3">
      <c r="A691" s="40">
        <v>43081</v>
      </c>
      <c r="B691" s="22" t="s">
        <v>11</v>
      </c>
      <c r="C691" s="19" t="s">
        <v>12</v>
      </c>
      <c r="D691" s="22" t="s">
        <v>854</v>
      </c>
      <c r="E691" s="23">
        <v>16355.52</v>
      </c>
      <c r="F691" s="77">
        <v>19790.179199999999</v>
      </c>
      <c r="G691" s="19" t="s">
        <v>14</v>
      </c>
    </row>
    <row r="692" spans="1:7" x14ac:dyDescent="0.3">
      <c r="A692" s="40">
        <v>43082</v>
      </c>
      <c r="B692" s="22" t="s">
        <v>398</v>
      </c>
      <c r="C692" s="19" t="s">
        <v>399</v>
      </c>
      <c r="D692" s="22" t="s">
        <v>106</v>
      </c>
      <c r="E692" s="23">
        <v>225</v>
      </c>
      <c r="F692" s="77">
        <v>272.25</v>
      </c>
      <c r="G692" s="19" t="s">
        <v>18</v>
      </c>
    </row>
    <row r="693" spans="1:7" x14ac:dyDescent="0.3">
      <c r="A693" s="40">
        <v>43082</v>
      </c>
      <c r="B693" s="22" t="s">
        <v>696</v>
      </c>
      <c r="C693" s="19" t="s">
        <v>697</v>
      </c>
      <c r="D693" s="22" t="s">
        <v>106</v>
      </c>
      <c r="E693" s="23">
        <v>600</v>
      </c>
      <c r="F693" s="77">
        <v>726</v>
      </c>
      <c r="G693" s="19" t="s">
        <v>18</v>
      </c>
    </row>
    <row r="694" spans="1:7" x14ac:dyDescent="0.3">
      <c r="A694" s="40">
        <v>43082</v>
      </c>
      <c r="B694" s="22" t="s">
        <v>108</v>
      </c>
      <c r="C694" s="19" t="s">
        <v>341</v>
      </c>
      <c r="D694" s="22" t="s">
        <v>106</v>
      </c>
      <c r="E694" s="23">
        <v>225</v>
      </c>
      <c r="F694" s="77">
        <v>272.25</v>
      </c>
      <c r="G694" s="19" t="s">
        <v>18</v>
      </c>
    </row>
    <row r="695" spans="1:7" x14ac:dyDescent="0.3">
      <c r="A695" s="40">
        <v>43082</v>
      </c>
      <c r="B695" s="22" t="s">
        <v>101</v>
      </c>
      <c r="C695" s="19" t="s">
        <v>336</v>
      </c>
      <c r="D695" s="22" t="s">
        <v>260</v>
      </c>
      <c r="E695" s="23">
        <v>125</v>
      </c>
      <c r="F695" s="77">
        <v>151.25</v>
      </c>
      <c r="G695" s="19" t="s">
        <v>18</v>
      </c>
    </row>
    <row r="696" spans="1:7" x14ac:dyDescent="0.3">
      <c r="A696" s="40">
        <v>43082</v>
      </c>
      <c r="B696" s="22" t="s">
        <v>774</v>
      </c>
      <c r="C696" s="19" t="s">
        <v>775</v>
      </c>
      <c r="D696" s="22" t="s">
        <v>260</v>
      </c>
      <c r="E696" s="23">
        <v>250</v>
      </c>
      <c r="F696" s="77">
        <v>302.5</v>
      </c>
      <c r="G696" s="19" t="s">
        <v>18</v>
      </c>
    </row>
    <row r="697" spans="1:7" x14ac:dyDescent="0.3">
      <c r="A697" s="40">
        <v>43082</v>
      </c>
      <c r="B697" s="22" t="s">
        <v>788</v>
      </c>
      <c r="C697" s="19" t="s">
        <v>789</v>
      </c>
      <c r="D697" s="22" t="s">
        <v>260</v>
      </c>
      <c r="E697" s="23">
        <v>125</v>
      </c>
      <c r="F697" s="77">
        <v>151.25</v>
      </c>
      <c r="G697" s="19" t="s">
        <v>18</v>
      </c>
    </row>
    <row r="698" spans="1:7" x14ac:dyDescent="0.3">
      <c r="A698" s="40">
        <v>43082</v>
      </c>
      <c r="B698" s="22" t="s">
        <v>84</v>
      </c>
      <c r="C698" s="19" t="s">
        <v>321</v>
      </c>
      <c r="D698" s="22" t="s">
        <v>260</v>
      </c>
      <c r="E698" s="23">
        <v>375</v>
      </c>
      <c r="F698" s="77">
        <v>453.75</v>
      </c>
      <c r="G698" s="19" t="s">
        <v>18</v>
      </c>
    </row>
    <row r="699" spans="1:7" x14ac:dyDescent="0.3">
      <c r="A699" s="40">
        <v>43082</v>
      </c>
      <c r="B699" s="22" t="s">
        <v>85</v>
      </c>
      <c r="C699" s="19" t="s">
        <v>322</v>
      </c>
      <c r="D699" s="22" t="s">
        <v>260</v>
      </c>
      <c r="E699" s="23">
        <v>125</v>
      </c>
      <c r="F699" s="77">
        <v>151.25</v>
      </c>
      <c r="G699" s="19" t="s">
        <v>18</v>
      </c>
    </row>
    <row r="700" spans="1:7" x14ac:dyDescent="0.3">
      <c r="A700" s="40">
        <v>43082</v>
      </c>
      <c r="B700" s="22" t="s">
        <v>77</v>
      </c>
      <c r="C700" s="19" t="s">
        <v>316</v>
      </c>
      <c r="D700" s="22" t="s">
        <v>260</v>
      </c>
      <c r="E700" s="23">
        <v>375</v>
      </c>
      <c r="F700" s="77">
        <v>453.75</v>
      </c>
      <c r="G700" s="19" t="s">
        <v>18</v>
      </c>
    </row>
    <row r="701" spans="1:7" x14ac:dyDescent="0.3">
      <c r="A701" s="40">
        <v>43082</v>
      </c>
      <c r="B701" s="22" t="s">
        <v>79</v>
      </c>
      <c r="C701" s="19" t="s">
        <v>317</v>
      </c>
      <c r="D701" s="22" t="s">
        <v>260</v>
      </c>
      <c r="E701" s="23">
        <v>375</v>
      </c>
      <c r="F701" s="77">
        <v>453.75</v>
      </c>
      <c r="G701" s="19" t="s">
        <v>18</v>
      </c>
    </row>
    <row r="702" spans="1:7" x14ac:dyDescent="0.3">
      <c r="A702" s="40">
        <v>43082</v>
      </c>
      <c r="B702" s="22" t="s">
        <v>80</v>
      </c>
      <c r="C702" s="19" t="s">
        <v>318</v>
      </c>
      <c r="D702" s="22" t="s">
        <v>260</v>
      </c>
      <c r="E702" s="23">
        <v>500</v>
      </c>
      <c r="F702" s="77">
        <v>605</v>
      </c>
      <c r="G702" s="19" t="s">
        <v>18</v>
      </c>
    </row>
    <row r="703" spans="1:7" x14ac:dyDescent="0.3">
      <c r="A703" s="40">
        <v>43082</v>
      </c>
      <c r="B703" s="22" t="s">
        <v>611</v>
      </c>
      <c r="C703" s="19" t="s">
        <v>612</v>
      </c>
      <c r="D703" s="22" t="s">
        <v>613</v>
      </c>
      <c r="E703" s="23">
        <v>42.65</v>
      </c>
      <c r="F703" s="77">
        <v>51.606499999999997</v>
      </c>
      <c r="G703" s="19" t="s">
        <v>14</v>
      </c>
    </row>
    <row r="704" spans="1:7" x14ac:dyDescent="0.3">
      <c r="A704" s="40">
        <v>43082</v>
      </c>
      <c r="B704" s="22" t="s">
        <v>400</v>
      </c>
      <c r="C704" s="19" t="s">
        <v>401</v>
      </c>
      <c r="D704" s="22" t="s">
        <v>855</v>
      </c>
      <c r="E704" s="23">
        <v>5000</v>
      </c>
      <c r="F704" s="77">
        <v>6050</v>
      </c>
      <c r="G704" s="19" t="s">
        <v>18</v>
      </c>
    </row>
    <row r="705" spans="1:7" x14ac:dyDescent="0.3">
      <c r="A705" s="40">
        <v>43082</v>
      </c>
      <c r="B705" s="22" t="s">
        <v>660</v>
      </c>
      <c r="C705" s="19" t="s">
        <v>661</v>
      </c>
      <c r="D705" s="22" t="s">
        <v>856</v>
      </c>
      <c r="E705" s="23">
        <v>2394.87</v>
      </c>
      <c r="F705" s="77">
        <v>2897.7927</v>
      </c>
      <c r="G705" s="19" t="s">
        <v>18</v>
      </c>
    </row>
    <row r="706" spans="1:7" x14ac:dyDescent="0.3">
      <c r="A706" s="40">
        <v>43082</v>
      </c>
      <c r="B706" s="22" t="s">
        <v>857</v>
      </c>
      <c r="C706" s="19" t="s">
        <v>679</v>
      </c>
      <c r="D706" s="22" t="s">
        <v>858</v>
      </c>
      <c r="E706" s="23">
        <v>17663.04</v>
      </c>
      <c r="F706" s="77">
        <v>21372.278399999999</v>
      </c>
      <c r="G706" s="19" t="s">
        <v>14</v>
      </c>
    </row>
    <row r="707" spans="1:7" x14ac:dyDescent="0.3">
      <c r="A707" s="40">
        <v>43082</v>
      </c>
      <c r="B707" s="22" t="s">
        <v>35</v>
      </c>
      <c r="C707" s="19" t="s">
        <v>36</v>
      </c>
      <c r="D707" s="22" t="s">
        <v>859</v>
      </c>
      <c r="E707" s="23">
        <v>302.24</v>
      </c>
      <c r="F707" s="77">
        <v>365.71039999999999</v>
      </c>
      <c r="G707" s="19" t="s">
        <v>14</v>
      </c>
    </row>
    <row r="708" spans="1:7" x14ac:dyDescent="0.3">
      <c r="A708" s="40">
        <v>43083</v>
      </c>
      <c r="B708" s="22" t="s">
        <v>860</v>
      </c>
      <c r="C708" s="19" t="s">
        <v>861</v>
      </c>
      <c r="D708" s="22" t="s">
        <v>862</v>
      </c>
      <c r="E708" s="23">
        <v>6818.5</v>
      </c>
      <c r="F708" s="77">
        <v>8250.3850000000002</v>
      </c>
      <c r="G708" s="19" t="s">
        <v>18</v>
      </c>
    </row>
    <row r="709" spans="1:7" x14ac:dyDescent="0.3">
      <c r="A709" s="40">
        <v>43083</v>
      </c>
      <c r="B709" s="22" t="s">
        <v>863</v>
      </c>
      <c r="C709" s="19" t="s">
        <v>864</v>
      </c>
      <c r="D709" s="22" t="s">
        <v>865</v>
      </c>
      <c r="E709" s="23">
        <v>995.5</v>
      </c>
      <c r="F709" s="77">
        <v>1204.5550000000001</v>
      </c>
      <c r="G709" s="19" t="s">
        <v>18</v>
      </c>
    </row>
    <row r="710" spans="1:7" x14ac:dyDescent="0.3">
      <c r="A710" s="40">
        <v>43083</v>
      </c>
      <c r="B710" s="22" t="s">
        <v>150</v>
      </c>
      <c r="C710" s="19" t="s">
        <v>151</v>
      </c>
      <c r="D710" s="22" t="s">
        <v>866</v>
      </c>
      <c r="E710" s="23">
        <v>2420</v>
      </c>
      <c r="F710" s="77">
        <v>2928.2</v>
      </c>
      <c r="G710" s="19" t="s">
        <v>18</v>
      </c>
    </row>
    <row r="711" spans="1:7" x14ac:dyDescent="0.3">
      <c r="A711" s="40">
        <v>43083</v>
      </c>
      <c r="B711" s="22" t="s">
        <v>867</v>
      </c>
      <c r="C711" s="19" t="s">
        <v>868</v>
      </c>
      <c r="D711" s="22" t="s">
        <v>869</v>
      </c>
      <c r="E711" s="23">
        <v>3875</v>
      </c>
      <c r="F711" s="77">
        <v>4688.75</v>
      </c>
      <c r="G711" s="19" t="s">
        <v>14</v>
      </c>
    </row>
    <row r="712" spans="1:7" x14ac:dyDescent="0.3">
      <c r="A712" s="40">
        <v>43083</v>
      </c>
      <c r="B712" s="22" t="s">
        <v>870</v>
      </c>
      <c r="C712" s="19" t="s">
        <v>871</v>
      </c>
      <c r="D712" s="22" t="s">
        <v>872</v>
      </c>
      <c r="E712" s="23">
        <v>599</v>
      </c>
      <c r="F712" s="77">
        <v>724.79</v>
      </c>
      <c r="G712" s="19" t="s">
        <v>18</v>
      </c>
    </row>
    <row r="713" spans="1:7" x14ac:dyDescent="0.3">
      <c r="A713" s="40">
        <v>43083</v>
      </c>
      <c r="B713" s="22" t="s">
        <v>15</v>
      </c>
      <c r="C713" s="19" t="s">
        <v>16</v>
      </c>
      <c r="D713" s="22" t="s">
        <v>873</v>
      </c>
      <c r="E713" s="23">
        <v>307</v>
      </c>
      <c r="F713" s="77">
        <v>371.46999999999997</v>
      </c>
      <c r="G713" s="19" t="s">
        <v>18</v>
      </c>
    </row>
    <row r="714" spans="1:7" x14ac:dyDescent="0.3">
      <c r="A714" s="40">
        <v>43083</v>
      </c>
      <c r="B714" s="22" t="s">
        <v>150</v>
      </c>
      <c r="C714" s="19" t="s">
        <v>151</v>
      </c>
      <c r="D714" s="22" t="s">
        <v>874</v>
      </c>
      <c r="E714" s="23">
        <v>3620</v>
      </c>
      <c r="F714" s="77">
        <v>4380.2</v>
      </c>
      <c r="G714" s="19" t="s">
        <v>18</v>
      </c>
    </row>
    <row r="715" spans="1:7" x14ac:dyDescent="0.3">
      <c r="A715" s="40">
        <v>43083</v>
      </c>
      <c r="B715" s="22" t="s">
        <v>150</v>
      </c>
      <c r="C715" s="19" t="s">
        <v>151</v>
      </c>
      <c r="D715" s="22" t="s">
        <v>875</v>
      </c>
      <c r="E715" s="23">
        <v>1417</v>
      </c>
      <c r="F715" s="77">
        <v>1714.57</v>
      </c>
      <c r="G715" s="19" t="s">
        <v>18</v>
      </c>
    </row>
    <row r="716" spans="1:7" x14ac:dyDescent="0.3">
      <c r="A716" s="40">
        <v>43083</v>
      </c>
      <c r="B716" s="22" t="s">
        <v>876</v>
      </c>
      <c r="C716" s="19" t="s">
        <v>877</v>
      </c>
      <c r="D716" s="22" t="s">
        <v>878</v>
      </c>
      <c r="E716" s="23">
        <v>785</v>
      </c>
      <c r="F716" s="77">
        <v>949.85</v>
      </c>
      <c r="G716" s="19" t="s">
        <v>18</v>
      </c>
    </row>
    <row r="717" spans="1:7" x14ac:dyDescent="0.3">
      <c r="A717" s="40">
        <v>43083</v>
      </c>
      <c r="B717" s="22" t="s">
        <v>876</v>
      </c>
      <c r="C717" s="19" t="s">
        <v>877</v>
      </c>
      <c r="D717" s="22" t="s">
        <v>879</v>
      </c>
      <c r="E717" s="23">
        <v>776</v>
      </c>
      <c r="F717" s="77">
        <v>938.95999999999992</v>
      </c>
      <c r="G717" s="19" t="s">
        <v>18</v>
      </c>
    </row>
    <row r="718" spans="1:7" x14ac:dyDescent="0.3">
      <c r="A718" s="40">
        <v>43083</v>
      </c>
      <c r="B718" s="22" t="s">
        <v>880</v>
      </c>
      <c r="C718" s="19" t="s">
        <v>881</v>
      </c>
      <c r="D718" s="22" t="s">
        <v>882</v>
      </c>
      <c r="E718" s="23">
        <v>300</v>
      </c>
      <c r="F718" s="77">
        <v>363</v>
      </c>
      <c r="G718" s="19" t="s">
        <v>18</v>
      </c>
    </row>
    <row r="719" spans="1:7" x14ac:dyDescent="0.3">
      <c r="A719" s="40">
        <v>43083</v>
      </c>
      <c r="B719" s="22" t="s">
        <v>416</v>
      </c>
      <c r="C719" s="19" t="s">
        <v>417</v>
      </c>
      <c r="D719" s="22" t="s">
        <v>883</v>
      </c>
      <c r="E719" s="23">
        <v>9000</v>
      </c>
      <c r="F719" s="77">
        <v>10890</v>
      </c>
      <c r="G719" s="19" t="s">
        <v>18</v>
      </c>
    </row>
    <row r="720" spans="1:7" x14ac:dyDescent="0.3">
      <c r="A720" s="40">
        <v>43084</v>
      </c>
      <c r="B720" s="22" t="s">
        <v>707</v>
      </c>
      <c r="C720" s="19" t="s">
        <v>708</v>
      </c>
      <c r="D720" s="22" t="s">
        <v>884</v>
      </c>
      <c r="E720" s="23">
        <v>30256.67</v>
      </c>
      <c r="F720" s="77">
        <v>36610.570699999997</v>
      </c>
      <c r="G720" s="19" t="s">
        <v>14</v>
      </c>
    </row>
    <row r="721" spans="1:7" x14ac:dyDescent="0.3">
      <c r="A721" s="40">
        <v>43084</v>
      </c>
      <c r="B721" s="22" t="s">
        <v>885</v>
      </c>
      <c r="C721" s="19" t="s">
        <v>886</v>
      </c>
      <c r="D721" s="22" t="s">
        <v>887</v>
      </c>
      <c r="E721" s="23">
        <v>1963.13</v>
      </c>
      <c r="F721" s="77">
        <v>2375.3872999999999</v>
      </c>
      <c r="G721" s="19" t="s">
        <v>18</v>
      </c>
    </row>
    <row r="722" spans="1:7" x14ac:dyDescent="0.3">
      <c r="A722" s="40">
        <v>43084</v>
      </c>
      <c r="B722" s="22" t="s">
        <v>47</v>
      </c>
      <c r="C722" s="19" t="s">
        <v>48</v>
      </c>
      <c r="D722" s="22" t="s">
        <v>604</v>
      </c>
      <c r="E722" s="23">
        <v>224.9</v>
      </c>
      <c r="F722" s="77">
        <v>272.12900000000002</v>
      </c>
      <c r="G722" s="19" t="s">
        <v>18</v>
      </c>
    </row>
    <row r="723" spans="1:7" x14ac:dyDescent="0.3">
      <c r="A723" s="40">
        <v>43084</v>
      </c>
      <c r="B723" s="22" t="s">
        <v>888</v>
      </c>
      <c r="C723" s="19" t="s">
        <v>265</v>
      </c>
      <c r="D723" s="22" t="s">
        <v>889</v>
      </c>
      <c r="E723" s="23">
        <v>17325</v>
      </c>
      <c r="F723" s="77">
        <v>20963.25</v>
      </c>
      <c r="G723" s="19" t="s">
        <v>18</v>
      </c>
    </row>
    <row r="724" spans="1:7" x14ac:dyDescent="0.3">
      <c r="A724" s="40">
        <v>43084</v>
      </c>
      <c r="B724" s="22" t="s">
        <v>171</v>
      </c>
      <c r="C724" s="19" t="s">
        <v>172</v>
      </c>
      <c r="D724" s="22" t="s">
        <v>890</v>
      </c>
      <c r="E724" s="23">
        <v>5139.3599999999997</v>
      </c>
      <c r="F724" s="77">
        <v>6218.6255999999994</v>
      </c>
      <c r="G724" s="19" t="s">
        <v>18</v>
      </c>
    </row>
    <row r="725" spans="1:7" x14ac:dyDescent="0.3">
      <c r="A725" s="40">
        <v>43087</v>
      </c>
      <c r="B725" s="22" t="s">
        <v>891</v>
      </c>
      <c r="C725" s="19" t="s">
        <v>892</v>
      </c>
      <c r="D725" s="22" t="s">
        <v>893</v>
      </c>
      <c r="E725" s="23">
        <v>870</v>
      </c>
      <c r="F725" s="77">
        <v>1052.7</v>
      </c>
      <c r="G725" s="19" t="s">
        <v>18</v>
      </c>
    </row>
    <row r="726" spans="1:7" x14ac:dyDescent="0.3">
      <c r="A726" s="40">
        <v>43087</v>
      </c>
      <c r="B726" s="22" t="s">
        <v>153</v>
      </c>
      <c r="C726" s="19" t="s">
        <v>154</v>
      </c>
      <c r="D726" s="22" t="s">
        <v>894</v>
      </c>
      <c r="E726" s="23">
        <v>2832.62</v>
      </c>
      <c r="F726" s="77">
        <v>3427.4701999999997</v>
      </c>
      <c r="G726" s="19" t="s">
        <v>14</v>
      </c>
    </row>
    <row r="727" spans="1:7" x14ac:dyDescent="0.3">
      <c r="A727" s="40">
        <v>43087</v>
      </c>
      <c r="B727" s="22" t="s">
        <v>895</v>
      </c>
      <c r="C727" s="19" t="s">
        <v>896</v>
      </c>
      <c r="D727" s="22" t="s">
        <v>897</v>
      </c>
      <c r="E727" s="23">
        <v>980</v>
      </c>
      <c r="F727" s="77">
        <v>1185.8</v>
      </c>
      <c r="G727" s="19" t="s">
        <v>18</v>
      </c>
    </row>
    <row r="728" spans="1:7" x14ac:dyDescent="0.3">
      <c r="A728" s="40">
        <v>43088</v>
      </c>
      <c r="B728" s="22" t="s">
        <v>898</v>
      </c>
      <c r="C728" s="19" t="s">
        <v>899</v>
      </c>
      <c r="D728" s="22" t="s">
        <v>900</v>
      </c>
      <c r="E728" s="23">
        <v>300</v>
      </c>
      <c r="F728" s="77">
        <v>363</v>
      </c>
      <c r="G728" s="19" t="s">
        <v>18</v>
      </c>
    </row>
    <row r="729" spans="1:7" x14ac:dyDescent="0.3">
      <c r="A729" s="40">
        <v>43088</v>
      </c>
      <c r="B729" s="22" t="s">
        <v>175</v>
      </c>
      <c r="C729" s="19" t="s">
        <v>176</v>
      </c>
      <c r="D729" s="22" t="s">
        <v>528</v>
      </c>
      <c r="E729" s="23">
        <v>3482.28</v>
      </c>
      <c r="F729" s="77">
        <v>4213.5587999999998</v>
      </c>
      <c r="G729" s="19" t="s">
        <v>14</v>
      </c>
    </row>
    <row r="730" spans="1:7" x14ac:dyDescent="0.3">
      <c r="A730" s="40">
        <v>43088</v>
      </c>
      <c r="B730" s="22" t="s">
        <v>582</v>
      </c>
      <c r="C730" s="19" t="s">
        <v>583</v>
      </c>
      <c r="D730" s="22" t="s">
        <v>260</v>
      </c>
      <c r="E730" s="23">
        <v>120</v>
      </c>
      <c r="F730" s="77">
        <v>145.19999999999999</v>
      </c>
      <c r="G730" s="19" t="s">
        <v>18</v>
      </c>
    </row>
    <row r="731" spans="1:7" x14ac:dyDescent="0.3">
      <c r="A731" s="40">
        <v>43088</v>
      </c>
      <c r="B731" s="22" t="s">
        <v>398</v>
      </c>
      <c r="C731" s="19" t="s">
        <v>399</v>
      </c>
      <c r="D731" s="22" t="s">
        <v>106</v>
      </c>
      <c r="E731" s="23">
        <v>300</v>
      </c>
      <c r="F731" s="77">
        <v>363</v>
      </c>
      <c r="G731" s="19" t="s">
        <v>18</v>
      </c>
    </row>
    <row r="732" spans="1:7" x14ac:dyDescent="0.3">
      <c r="A732" s="40">
        <v>43088</v>
      </c>
      <c r="B732" s="22" t="s">
        <v>779</v>
      </c>
      <c r="C732" s="19" t="s">
        <v>780</v>
      </c>
      <c r="D732" s="22" t="s">
        <v>106</v>
      </c>
      <c r="E732" s="23">
        <v>225</v>
      </c>
      <c r="F732" s="77">
        <v>272.25</v>
      </c>
      <c r="G732" s="19" t="s">
        <v>18</v>
      </c>
    </row>
    <row r="733" spans="1:7" x14ac:dyDescent="0.3">
      <c r="A733" s="40">
        <v>43088</v>
      </c>
      <c r="B733" s="22" t="s">
        <v>115</v>
      </c>
      <c r="C733" s="19" t="s">
        <v>116</v>
      </c>
      <c r="D733" s="22" t="s">
        <v>106</v>
      </c>
      <c r="E733" s="23">
        <v>225</v>
      </c>
      <c r="F733" s="77">
        <v>272.25</v>
      </c>
      <c r="G733" s="19" t="s">
        <v>18</v>
      </c>
    </row>
    <row r="734" spans="1:7" x14ac:dyDescent="0.3">
      <c r="A734" s="40">
        <v>43089</v>
      </c>
      <c r="B734" s="22" t="s">
        <v>367</v>
      </c>
      <c r="C734" s="19" t="s">
        <v>368</v>
      </c>
      <c r="D734" s="22" t="s">
        <v>818</v>
      </c>
      <c r="E734" s="23">
        <v>16496.78</v>
      </c>
      <c r="F734" s="77">
        <v>19961.103799999997</v>
      </c>
      <c r="G734" s="19" t="s">
        <v>18</v>
      </c>
    </row>
    <row r="735" spans="1:7" x14ac:dyDescent="0.3">
      <c r="A735" s="40">
        <v>43089</v>
      </c>
      <c r="B735" s="22" t="s">
        <v>63</v>
      </c>
      <c r="C735" s="19" t="s">
        <v>64</v>
      </c>
      <c r="D735" s="22" t="s">
        <v>901</v>
      </c>
      <c r="E735" s="23">
        <v>325.8</v>
      </c>
      <c r="F735" s="77">
        <v>394.21800000000002</v>
      </c>
      <c r="G735" s="19" t="s">
        <v>14</v>
      </c>
    </row>
    <row r="736" spans="1:7" x14ac:dyDescent="0.3">
      <c r="A736" s="40">
        <v>43089</v>
      </c>
      <c r="B736" s="22" t="s">
        <v>156</v>
      </c>
      <c r="C736" s="19" t="s">
        <v>157</v>
      </c>
      <c r="D736" s="22" t="s">
        <v>902</v>
      </c>
      <c r="E736" s="23">
        <v>1503</v>
      </c>
      <c r="F736" s="77">
        <v>1818.6299999999999</v>
      </c>
      <c r="G736" s="19" t="s">
        <v>14</v>
      </c>
    </row>
    <row r="737" spans="1:7" x14ac:dyDescent="0.3">
      <c r="A737" s="40">
        <v>43089</v>
      </c>
      <c r="B737" s="22" t="s">
        <v>647</v>
      </c>
      <c r="C737" s="19" t="s">
        <v>648</v>
      </c>
      <c r="D737" s="22" t="s">
        <v>903</v>
      </c>
      <c r="E737" s="23">
        <v>6000</v>
      </c>
      <c r="F737" s="77">
        <v>7260</v>
      </c>
      <c r="G737" s="19" t="s">
        <v>18</v>
      </c>
    </row>
    <row r="738" spans="1:7" x14ac:dyDescent="0.3">
      <c r="A738" s="40">
        <v>43089</v>
      </c>
      <c r="B738" s="22" t="s">
        <v>59</v>
      </c>
      <c r="C738" s="19" t="s">
        <v>60</v>
      </c>
      <c r="D738" s="22" t="s">
        <v>904</v>
      </c>
      <c r="E738" s="23">
        <v>200</v>
      </c>
      <c r="F738" s="77">
        <v>242</v>
      </c>
      <c r="G738" s="19" t="s">
        <v>18</v>
      </c>
    </row>
    <row r="739" spans="1:7" x14ac:dyDescent="0.3">
      <c r="A739" s="40">
        <v>43089</v>
      </c>
      <c r="B739" s="22" t="s">
        <v>905</v>
      </c>
      <c r="C739" s="19" t="s">
        <v>906</v>
      </c>
      <c r="D739" s="22" t="s">
        <v>907</v>
      </c>
      <c r="E739" s="23">
        <v>8697.27</v>
      </c>
      <c r="F739" s="77">
        <v>10523.6967</v>
      </c>
      <c r="G739" s="19" t="s">
        <v>14</v>
      </c>
    </row>
    <row r="740" spans="1:7" x14ac:dyDescent="0.3">
      <c r="A740" s="40">
        <v>43089</v>
      </c>
      <c r="B740" s="22" t="s">
        <v>153</v>
      </c>
      <c r="C740" s="19" t="s">
        <v>154</v>
      </c>
      <c r="D740" s="22" t="s">
        <v>598</v>
      </c>
      <c r="E740" s="23">
        <v>1904.45</v>
      </c>
      <c r="F740" s="77">
        <v>2304.3845000000001</v>
      </c>
      <c r="G740" s="19" t="s">
        <v>14</v>
      </c>
    </row>
    <row r="741" spans="1:7" x14ac:dyDescent="0.3">
      <c r="A741" s="40">
        <v>43089</v>
      </c>
      <c r="B741" s="22" t="s">
        <v>171</v>
      </c>
      <c r="C741" s="19" t="s">
        <v>172</v>
      </c>
      <c r="D741" s="22" t="s">
        <v>908</v>
      </c>
      <c r="E741" s="23">
        <v>6497.6</v>
      </c>
      <c r="F741" s="77">
        <v>7862.0960000000005</v>
      </c>
      <c r="G741" s="19" t="s">
        <v>18</v>
      </c>
    </row>
    <row r="742" spans="1:7" x14ac:dyDescent="0.3">
      <c r="A742" s="40">
        <v>43089</v>
      </c>
      <c r="B742" s="22" t="s">
        <v>15</v>
      </c>
      <c r="C742" s="19" t="s">
        <v>16</v>
      </c>
      <c r="D742" s="22" t="s">
        <v>72</v>
      </c>
      <c r="E742" s="23">
        <v>118</v>
      </c>
      <c r="F742" s="77">
        <v>142.78</v>
      </c>
      <c r="G742" s="19" t="s">
        <v>18</v>
      </c>
    </row>
    <row r="743" spans="1:7" x14ac:dyDescent="0.3">
      <c r="A743" s="40">
        <v>43089</v>
      </c>
      <c r="B743" s="22" t="s">
        <v>15</v>
      </c>
      <c r="C743" s="19" t="s">
        <v>16</v>
      </c>
      <c r="D743" s="22" t="s">
        <v>72</v>
      </c>
      <c r="E743" s="23">
        <v>89.5</v>
      </c>
      <c r="F743" s="77">
        <v>108.295</v>
      </c>
      <c r="G743" s="19" t="s">
        <v>18</v>
      </c>
    </row>
    <row r="744" spans="1:7" x14ac:dyDescent="0.3">
      <c r="A744" s="40">
        <v>43089</v>
      </c>
      <c r="B744" s="22" t="s">
        <v>867</v>
      </c>
      <c r="C744" s="19" t="s">
        <v>868</v>
      </c>
      <c r="D744" s="22" t="s">
        <v>909</v>
      </c>
      <c r="E744" s="23">
        <v>567.6</v>
      </c>
      <c r="F744" s="77">
        <v>686.79600000000005</v>
      </c>
      <c r="G744" s="19" t="s">
        <v>14</v>
      </c>
    </row>
    <row r="745" spans="1:7" x14ac:dyDescent="0.3">
      <c r="A745" s="40">
        <v>43089</v>
      </c>
      <c r="B745" s="22" t="s">
        <v>867</v>
      </c>
      <c r="C745" s="19" t="s">
        <v>868</v>
      </c>
      <c r="D745" s="22" t="s">
        <v>910</v>
      </c>
      <c r="E745" s="23">
        <v>2835.8</v>
      </c>
      <c r="F745" s="77">
        <v>3431.3180000000002</v>
      </c>
      <c r="G745" s="19" t="s">
        <v>14</v>
      </c>
    </row>
    <row r="746" spans="1:7" x14ac:dyDescent="0.3">
      <c r="A746" s="40">
        <v>43089</v>
      </c>
      <c r="B746" s="22" t="s">
        <v>867</v>
      </c>
      <c r="C746" s="19" t="s">
        <v>868</v>
      </c>
      <c r="D746" s="22" t="s">
        <v>911</v>
      </c>
      <c r="E746" s="23">
        <v>2384</v>
      </c>
      <c r="F746" s="77">
        <v>2884.64</v>
      </c>
      <c r="G746" s="19" t="s">
        <v>14</v>
      </c>
    </row>
    <row r="747" spans="1:7" x14ac:dyDescent="0.3">
      <c r="A747" s="40">
        <v>43089</v>
      </c>
      <c r="B747" s="22" t="s">
        <v>867</v>
      </c>
      <c r="C747" s="19" t="s">
        <v>868</v>
      </c>
      <c r="D747" s="22" t="s">
        <v>912</v>
      </c>
      <c r="E747" s="23">
        <v>1402.05</v>
      </c>
      <c r="F747" s="77">
        <v>1696.4804999999999</v>
      </c>
      <c r="G747" s="19" t="s">
        <v>14</v>
      </c>
    </row>
    <row r="748" spans="1:7" x14ac:dyDescent="0.3">
      <c r="A748" s="40">
        <v>43089</v>
      </c>
      <c r="B748" s="22" t="s">
        <v>867</v>
      </c>
      <c r="C748" s="19" t="s">
        <v>868</v>
      </c>
      <c r="D748" s="22" t="s">
        <v>913</v>
      </c>
      <c r="E748" s="23">
        <v>229.05</v>
      </c>
      <c r="F748" s="77">
        <v>277.15050000000002</v>
      </c>
      <c r="G748" s="19" t="s">
        <v>14</v>
      </c>
    </row>
    <row r="749" spans="1:7" x14ac:dyDescent="0.3">
      <c r="A749" s="40">
        <v>43090</v>
      </c>
      <c r="B749" s="22" t="s">
        <v>860</v>
      </c>
      <c r="C749" s="19" t="s">
        <v>861</v>
      </c>
      <c r="D749" s="22" t="s">
        <v>914</v>
      </c>
      <c r="E749" s="23">
        <v>740</v>
      </c>
      <c r="F749" s="77">
        <v>895.4</v>
      </c>
      <c r="G749" s="19" t="s">
        <v>18</v>
      </c>
    </row>
    <row r="750" spans="1:7" x14ac:dyDescent="0.3">
      <c r="A750" s="40">
        <v>43090</v>
      </c>
      <c r="B750" s="22" t="s">
        <v>492</v>
      </c>
      <c r="C750" s="19" t="s">
        <v>493</v>
      </c>
      <c r="D750" s="22" t="s">
        <v>915</v>
      </c>
      <c r="E750" s="23">
        <v>2600</v>
      </c>
      <c r="F750" s="77">
        <v>3146</v>
      </c>
      <c r="G750" s="19" t="s">
        <v>14</v>
      </c>
    </row>
    <row r="751" spans="1:7" x14ac:dyDescent="0.3">
      <c r="A751" s="40">
        <v>43091</v>
      </c>
      <c r="B751" s="22" t="s">
        <v>63</v>
      </c>
      <c r="C751" s="19" t="s">
        <v>64</v>
      </c>
      <c r="D751" s="22" t="s">
        <v>916</v>
      </c>
      <c r="E751" s="23">
        <v>86.27</v>
      </c>
      <c r="F751" s="77">
        <v>104.38669999999999</v>
      </c>
      <c r="G751" s="19" t="s">
        <v>14</v>
      </c>
    </row>
    <row r="752" spans="1:7" x14ac:dyDescent="0.3">
      <c r="A752" s="40">
        <v>43091</v>
      </c>
      <c r="B752" s="22" t="s">
        <v>175</v>
      </c>
      <c r="C752" s="19" t="s">
        <v>176</v>
      </c>
      <c r="D752" s="22" t="s">
        <v>917</v>
      </c>
      <c r="E752" s="23">
        <v>179.04</v>
      </c>
      <c r="F752" s="77">
        <v>216.63839999999999</v>
      </c>
      <c r="G752" s="19" t="s">
        <v>14</v>
      </c>
    </row>
    <row r="753" spans="1:7" x14ac:dyDescent="0.3">
      <c r="A753" s="40">
        <v>43091</v>
      </c>
      <c r="B753" s="22" t="s">
        <v>468</v>
      </c>
      <c r="C753" s="19" t="s">
        <v>469</v>
      </c>
      <c r="D753" s="22" t="s">
        <v>918</v>
      </c>
      <c r="E753" s="23">
        <v>450</v>
      </c>
      <c r="F753" s="77">
        <v>544.5</v>
      </c>
      <c r="G753" s="19" t="s">
        <v>18</v>
      </c>
    </row>
    <row r="754" spans="1:7" x14ac:dyDescent="0.3">
      <c r="A754" s="40">
        <v>43091</v>
      </c>
      <c r="B754" s="22" t="s">
        <v>571</v>
      </c>
      <c r="C754" s="19" t="s">
        <v>572</v>
      </c>
      <c r="D754" s="22" t="s">
        <v>919</v>
      </c>
      <c r="E754" s="23">
        <v>1636.36</v>
      </c>
      <c r="F754" s="77">
        <v>1979.9955999999997</v>
      </c>
      <c r="G754" s="19" t="s">
        <v>18</v>
      </c>
    </row>
    <row r="755" spans="1:7" x14ac:dyDescent="0.3">
      <c r="A755" s="40">
        <v>43091</v>
      </c>
      <c r="B755" s="22" t="s">
        <v>920</v>
      </c>
      <c r="C755" s="19" t="s">
        <v>921</v>
      </c>
      <c r="D755" s="22" t="s">
        <v>922</v>
      </c>
      <c r="E755" s="23">
        <v>1650</v>
      </c>
      <c r="F755" s="77">
        <v>1996.5</v>
      </c>
      <c r="G755" s="19" t="s">
        <v>18</v>
      </c>
    </row>
    <row r="756" spans="1:7" x14ac:dyDescent="0.3">
      <c r="A756" s="40">
        <v>43091</v>
      </c>
      <c r="B756" s="22" t="s">
        <v>119</v>
      </c>
      <c r="C756" s="19" t="s">
        <v>120</v>
      </c>
      <c r="D756" s="22" t="s">
        <v>923</v>
      </c>
      <c r="E756" s="23">
        <v>1316.3</v>
      </c>
      <c r="F756" s="77">
        <v>1592.723</v>
      </c>
      <c r="G756" s="19" t="s">
        <v>18</v>
      </c>
    </row>
    <row r="757" spans="1:7" x14ac:dyDescent="0.3">
      <c r="A757" s="40">
        <v>43091</v>
      </c>
      <c r="B757" s="22" t="s">
        <v>112</v>
      </c>
      <c r="C757" s="19" t="s">
        <v>113</v>
      </c>
      <c r="D757" s="22" t="s">
        <v>924</v>
      </c>
      <c r="E757" s="23">
        <v>2090</v>
      </c>
      <c r="F757" s="77">
        <v>2528.9</v>
      </c>
      <c r="G757" s="19" t="s">
        <v>18</v>
      </c>
    </row>
    <row r="758" spans="1:7" x14ac:dyDescent="0.3">
      <c r="A758" s="40">
        <v>43091</v>
      </c>
      <c r="B758" s="22" t="s">
        <v>416</v>
      </c>
      <c r="C758" s="19" t="s">
        <v>417</v>
      </c>
      <c r="D758" s="22" t="s">
        <v>418</v>
      </c>
      <c r="E758" s="23">
        <v>831</v>
      </c>
      <c r="F758" s="77">
        <v>1005.51</v>
      </c>
      <c r="G758" s="19" t="s">
        <v>18</v>
      </c>
    </row>
    <row r="759" spans="1:7" x14ac:dyDescent="0.3">
      <c r="A759" s="40">
        <v>43091</v>
      </c>
      <c r="B759" s="22" t="s">
        <v>367</v>
      </c>
      <c r="C759" s="19" t="s">
        <v>368</v>
      </c>
      <c r="D759" s="22" t="s">
        <v>925</v>
      </c>
      <c r="E759" s="23">
        <v>-6653.99</v>
      </c>
      <c r="F759" s="77">
        <v>-8051.3278999999993</v>
      </c>
      <c r="G759" s="19" t="s">
        <v>18</v>
      </c>
    </row>
    <row r="760" spans="1:7" x14ac:dyDescent="0.3">
      <c r="A760" s="40">
        <v>43096</v>
      </c>
      <c r="B760" s="22" t="s">
        <v>425</v>
      </c>
      <c r="C760" s="19" t="s">
        <v>426</v>
      </c>
      <c r="D760" s="22" t="s">
        <v>427</v>
      </c>
      <c r="E760" s="23">
        <v>2157</v>
      </c>
      <c r="F760" s="77">
        <v>2609.9699999999998</v>
      </c>
      <c r="G760" s="19" t="s">
        <v>14</v>
      </c>
    </row>
    <row r="761" spans="1:7" x14ac:dyDescent="0.3">
      <c r="A761" s="40">
        <v>43097</v>
      </c>
      <c r="B761" s="22" t="s">
        <v>405</v>
      </c>
      <c r="C761" s="19" t="s">
        <v>406</v>
      </c>
      <c r="D761" s="22" t="s">
        <v>926</v>
      </c>
      <c r="E761" s="23">
        <v>250</v>
      </c>
      <c r="F761" s="77">
        <v>302.5</v>
      </c>
      <c r="G761" s="19" t="s">
        <v>18</v>
      </c>
    </row>
    <row r="762" spans="1:7" x14ac:dyDescent="0.3">
      <c r="A762" s="40">
        <v>43097</v>
      </c>
      <c r="B762" s="22" t="s">
        <v>927</v>
      </c>
      <c r="C762" s="19" t="s">
        <v>928</v>
      </c>
      <c r="D762" s="22" t="s">
        <v>929</v>
      </c>
      <c r="E762" s="23">
        <v>1961</v>
      </c>
      <c r="F762" s="77">
        <v>2372.81</v>
      </c>
      <c r="G762" s="19" t="s">
        <v>18</v>
      </c>
    </row>
    <row r="763" spans="1:7" x14ac:dyDescent="0.3">
      <c r="A763" s="40">
        <v>43097</v>
      </c>
      <c r="B763" s="22" t="s">
        <v>111</v>
      </c>
      <c r="C763" s="19" t="s">
        <v>344</v>
      </c>
      <c r="D763" s="22" t="s">
        <v>930</v>
      </c>
      <c r="E763" s="23">
        <v>120</v>
      </c>
      <c r="F763" s="77">
        <v>145.19999999999999</v>
      </c>
      <c r="G763" s="19" t="s">
        <v>18</v>
      </c>
    </row>
    <row r="764" spans="1:7" x14ac:dyDescent="0.3">
      <c r="A764" s="40">
        <v>43097</v>
      </c>
      <c r="B764" s="22" t="s">
        <v>96</v>
      </c>
      <c r="C764" s="19" t="s">
        <v>331</v>
      </c>
      <c r="D764" s="22" t="s">
        <v>260</v>
      </c>
      <c r="E764" s="23">
        <v>750</v>
      </c>
      <c r="F764" s="77">
        <v>907.5</v>
      </c>
      <c r="G764" s="19" t="s">
        <v>18</v>
      </c>
    </row>
    <row r="765" spans="1:7" x14ac:dyDescent="0.3">
      <c r="A765" s="40">
        <v>43098</v>
      </c>
      <c r="B765" s="22" t="s">
        <v>548</v>
      </c>
      <c r="C765" s="19" t="s">
        <v>549</v>
      </c>
      <c r="D765" s="22" t="s">
        <v>931</v>
      </c>
      <c r="E765" s="23">
        <v>7299</v>
      </c>
      <c r="F765" s="77">
        <v>8831.7899999999991</v>
      </c>
      <c r="G765" s="19" t="s">
        <v>14</v>
      </c>
    </row>
    <row r="766" spans="1:7" x14ac:dyDescent="0.3">
      <c r="A766" s="40">
        <v>43098</v>
      </c>
      <c r="B766" s="22" t="s">
        <v>41</v>
      </c>
      <c r="C766" s="19" t="s">
        <v>42</v>
      </c>
      <c r="D766" s="22" t="s">
        <v>932</v>
      </c>
      <c r="E766" s="23">
        <v>940</v>
      </c>
      <c r="F766" s="77">
        <v>1137.3999999999999</v>
      </c>
      <c r="G766" s="19" t="s">
        <v>14</v>
      </c>
    </row>
    <row r="767" spans="1:7" x14ac:dyDescent="0.3">
      <c r="A767" s="40">
        <v>43098</v>
      </c>
      <c r="B767" s="22" t="s">
        <v>840</v>
      </c>
      <c r="C767" s="19" t="s">
        <v>841</v>
      </c>
      <c r="D767" s="22" t="s">
        <v>933</v>
      </c>
      <c r="E767" s="23">
        <v>1218.45</v>
      </c>
      <c r="F767" s="77">
        <v>1474.3244999999999</v>
      </c>
      <c r="G767" s="19" t="s">
        <v>18</v>
      </c>
    </row>
    <row r="768" spans="1:7" x14ac:dyDescent="0.3">
      <c r="A768" s="40">
        <v>43098</v>
      </c>
      <c r="B768" s="22" t="s">
        <v>934</v>
      </c>
      <c r="C768" s="19" t="s">
        <v>935</v>
      </c>
      <c r="D768" s="22" t="s">
        <v>936</v>
      </c>
      <c r="E768" s="23">
        <v>4359</v>
      </c>
      <c r="F768" s="77">
        <v>5274.3899999999994</v>
      </c>
      <c r="G768" s="19" t="s">
        <v>14</v>
      </c>
    </row>
    <row r="769" spans="1:7" x14ac:dyDescent="0.3">
      <c r="A769" s="40">
        <v>43098</v>
      </c>
      <c r="B769" s="22" t="s">
        <v>367</v>
      </c>
      <c r="C769" s="19" t="s">
        <v>368</v>
      </c>
      <c r="D769" s="22" t="s">
        <v>937</v>
      </c>
      <c r="E769" s="23">
        <v>4109.57</v>
      </c>
      <c r="F769" s="77">
        <v>4972.5796999999993</v>
      </c>
      <c r="G769" s="19" t="s">
        <v>18</v>
      </c>
    </row>
    <row r="770" spans="1:7" x14ac:dyDescent="0.3">
      <c r="A770" s="40">
        <v>43098</v>
      </c>
      <c r="B770" s="22" t="s">
        <v>938</v>
      </c>
      <c r="C770" s="19" t="s">
        <v>939</v>
      </c>
      <c r="D770" s="22" t="s">
        <v>940</v>
      </c>
      <c r="E770" s="23">
        <v>4516</v>
      </c>
      <c r="F770" s="77">
        <v>5464.36</v>
      </c>
      <c r="G770" s="19" t="s">
        <v>18</v>
      </c>
    </row>
    <row r="771" spans="1:7" x14ac:dyDescent="0.3">
      <c r="A771" s="40">
        <v>43098</v>
      </c>
      <c r="B771" s="22" t="s">
        <v>19</v>
      </c>
      <c r="C771" s="19" t="s">
        <v>20</v>
      </c>
      <c r="D771" s="22" t="s">
        <v>941</v>
      </c>
      <c r="E771" s="23">
        <v>10500</v>
      </c>
      <c r="F771" s="77">
        <v>12705</v>
      </c>
      <c r="G771" s="19" t="s">
        <v>18</v>
      </c>
    </row>
    <row r="772" spans="1:7" x14ac:dyDescent="0.3">
      <c r="A772" s="40">
        <v>43098</v>
      </c>
      <c r="B772" s="22" t="s">
        <v>19</v>
      </c>
      <c r="C772" s="19" t="s">
        <v>20</v>
      </c>
      <c r="D772" s="22" t="s">
        <v>942</v>
      </c>
      <c r="E772" s="23">
        <v>2880</v>
      </c>
      <c r="F772" s="77">
        <v>3484.7999999999997</v>
      </c>
      <c r="G772" s="19" t="s">
        <v>18</v>
      </c>
    </row>
    <row r="773" spans="1:7" x14ac:dyDescent="0.3">
      <c r="A773" s="40">
        <v>43098</v>
      </c>
      <c r="B773" s="22" t="s">
        <v>943</v>
      </c>
      <c r="C773" s="19" t="s">
        <v>944</v>
      </c>
      <c r="D773" s="22" t="s">
        <v>945</v>
      </c>
      <c r="E773" s="23">
        <v>490.8</v>
      </c>
      <c r="F773" s="77">
        <v>593.86800000000005</v>
      </c>
      <c r="G773" s="19" t="s">
        <v>18</v>
      </c>
    </row>
    <row r="774" spans="1:7" x14ac:dyDescent="0.3">
      <c r="A774" s="40">
        <v>43098</v>
      </c>
      <c r="B774" s="22" t="s">
        <v>450</v>
      </c>
      <c r="C774" s="19" t="s">
        <v>451</v>
      </c>
      <c r="D774" s="22" t="s">
        <v>946</v>
      </c>
      <c r="E774" s="23">
        <v>120.95</v>
      </c>
      <c r="F774" s="77">
        <v>146.34950000000001</v>
      </c>
      <c r="G774" s="19" t="s">
        <v>18</v>
      </c>
    </row>
    <row r="775" spans="1:7" x14ac:dyDescent="0.3">
      <c r="A775" s="40">
        <v>43098</v>
      </c>
      <c r="B775" s="22" t="s">
        <v>105</v>
      </c>
      <c r="C775" s="19" t="s">
        <v>339</v>
      </c>
      <c r="D775" s="22" t="s">
        <v>106</v>
      </c>
      <c r="E775" s="23">
        <v>75</v>
      </c>
      <c r="F775" s="77">
        <v>90.75</v>
      </c>
      <c r="G775" s="19" t="s">
        <v>18</v>
      </c>
    </row>
    <row r="776" spans="1:7" x14ac:dyDescent="0.3">
      <c r="A776" s="40">
        <v>43098</v>
      </c>
      <c r="B776" s="22" t="s">
        <v>836</v>
      </c>
      <c r="C776" s="19" t="s">
        <v>837</v>
      </c>
      <c r="D776" s="22" t="s">
        <v>106</v>
      </c>
      <c r="E776" s="23">
        <v>225</v>
      </c>
      <c r="F776" s="77">
        <v>272.25</v>
      </c>
      <c r="G776" s="19" t="s">
        <v>18</v>
      </c>
    </row>
    <row r="777" spans="1:7" x14ac:dyDescent="0.3">
      <c r="A777" s="40">
        <v>43098</v>
      </c>
      <c r="B777" s="22" t="s">
        <v>108</v>
      </c>
      <c r="C777" s="19" t="s">
        <v>341</v>
      </c>
      <c r="D777" s="22" t="s">
        <v>947</v>
      </c>
      <c r="E777" s="23">
        <v>150</v>
      </c>
      <c r="F777" s="77">
        <v>181.5</v>
      </c>
      <c r="G777" s="19" t="s">
        <v>18</v>
      </c>
    </row>
    <row r="778" spans="1:7" x14ac:dyDescent="0.3">
      <c r="A778" s="40">
        <v>43098</v>
      </c>
      <c r="B778" s="22" t="s">
        <v>95</v>
      </c>
      <c r="C778" s="19" t="s">
        <v>330</v>
      </c>
      <c r="D778" s="22" t="s">
        <v>948</v>
      </c>
      <c r="E778" s="23">
        <v>125</v>
      </c>
      <c r="F778" s="77">
        <v>151.25</v>
      </c>
      <c r="G778" s="19" t="s">
        <v>18</v>
      </c>
    </row>
    <row r="779" spans="1:7" x14ac:dyDescent="0.3">
      <c r="A779" s="40">
        <v>43098</v>
      </c>
      <c r="B779" s="22" t="s">
        <v>109</v>
      </c>
      <c r="C779" s="19" t="s">
        <v>342</v>
      </c>
      <c r="D779" s="22" t="s">
        <v>947</v>
      </c>
      <c r="E779" s="23">
        <v>525</v>
      </c>
      <c r="F779" s="77">
        <v>635.25</v>
      </c>
      <c r="G779" s="19" t="s">
        <v>18</v>
      </c>
    </row>
    <row r="780" spans="1:7" x14ac:dyDescent="0.3">
      <c r="A780" s="40">
        <v>43098</v>
      </c>
      <c r="B780" s="22" t="s">
        <v>101</v>
      </c>
      <c r="C780" s="19" t="s">
        <v>336</v>
      </c>
      <c r="D780" s="22" t="s">
        <v>260</v>
      </c>
      <c r="E780" s="23">
        <v>250</v>
      </c>
      <c r="F780" s="77">
        <v>302.5</v>
      </c>
      <c r="G780" s="19" t="s">
        <v>18</v>
      </c>
    </row>
    <row r="781" spans="1:7" x14ac:dyDescent="0.3">
      <c r="A781" s="40">
        <v>43098</v>
      </c>
      <c r="B781" s="22" t="s">
        <v>77</v>
      </c>
      <c r="C781" s="19" t="s">
        <v>316</v>
      </c>
      <c r="D781" s="22" t="s">
        <v>260</v>
      </c>
      <c r="E781" s="23">
        <v>375</v>
      </c>
      <c r="F781" s="77">
        <v>453.75</v>
      </c>
      <c r="G781" s="19" t="s">
        <v>18</v>
      </c>
    </row>
    <row r="782" spans="1:7" x14ac:dyDescent="0.3">
      <c r="A782" s="40">
        <v>43098</v>
      </c>
      <c r="B782" s="22" t="s">
        <v>80</v>
      </c>
      <c r="C782" s="19" t="s">
        <v>318</v>
      </c>
      <c r="D782" s="22" t="s">
        <v>260</v>
      </c>
      <c r="E782" s="23">
        <v>500</v>
      </c>
      <c r="F782" s="77">
        <v>605</v>
      </c>
      <c r="G782" s="19" t="s">
        <v>18</v>
      </c>
    </row>
    <row r="783" spans="1:7" x14ac:dyDescent="0.3">
      <c r="A783" s="40">
        <v>43098</v>
      </c>
      <c r="B783" s="22" t="s">
        <v>81</v>
      </c>
      <c r="C783" s="19" t="s">
        <v>319</v>
      </c>
      <c r="D783" s="22" t="s">
        <v>260</v>
      </c>
      <c r="E783" s="23">
        <v>875</v>
      </c>
      <c r="F783" s="77">
        <v>1058.75</v>
      </c>
      <c r="G783" s="19" t="s">
        <v>18</v>
      </c>
    </row>
    <row r="784" spans="1:7" x14ac:dyDescent="0.3">
      <c r="A784" s="40">
        <v>43098</v>
      </c>
      <c r="B784" s="22" t="s">
        <v>85</v>
      </c>
      <c r="C784" s="19" t="s">
        <v>322</v>
      </c>
      <c r="D784" s="22" t="s">
        <v>260</v>
      </c>
      <c r="E784" s="23">
        <v>125</v>
      </c>
      <c r="F784" s="77">
        <v>151.25</v>
      </c>
      <c r="G784" s="19" t="s">
        <v>18</v>
      </c>
    </row>
    <row r="785" spans="1:7" x14ac:dyDescent="0.3">
      <c r="A785" s="40">
        <v>43098</v>
      </c>
      <c r="B785" s="22" t="s">
        <v>24</v>
      </c>
      <c r="C785" s="19" t="s">
        <v>25</v>
      </c>
      <c r="D785" s="22" t="s">
        <v>260</v>
      </c>
      <c r="E785" s="23">
        <v>5060</v>
      </c>
      <c r="F785" s="77">
        <v>6122.5999999999995</v>
      </c>
      <c r="G785" s="19" t="s">
        <v>18</v>
      </c>
    </row>
    <row r="786" spans="1:7" x14ac:dyDescent="0.3">
      <c r="A786" s="40">
        <v>43098</v>
      </c>
      <c r="B786" s="22" t="s">
        <v>949</v>
      </c>
      <c r="C786" s="19" t="s">
        <v>950</v>
      </c>
      <c r="D786" s="22" t="s">
        <v>951</v>
      </c>
      <c r="E786" s="23">
        <v>125</v>
      </c>
      <c r="F786" s="77">
        <v>151.25</v>
      </c>
      <c r="G786" s="19" t="s">
        <v>18</v>
      </c>
    </row>
    <row r="787" spans="1:7" x14ac:dyDescent="0.3">
      <c r="A787" s="40">
        <v>43098</v>
      </c>
      <c r="B787" s="22" t="s">
        <v>952</v>
      </c>
      <c r="C787" s="19" t="s">
        <v>953</v>
      </c>
      <c r="D787" s="22" t="s">
        <v>951</v>
      </c>
      <c r="E787" s="23">
        <v>125</v>
      </c>
      <c r="F787" s="77">
        <v>151.25</v>
      </c>
      <c r="G787" s="19" t="s">
        <v>18</v>
      </c>
    </row>
    <row r="788" spans="1:7" x14ac:dyDescent="0.3">
      <c r="A788" s="40">
        <v>43098</v>
      </c>
      <c r="B788" s="22" t="s">
        <v>954</v>
      </c>
      <c r="C788" s="19" t="s">
        <v>955</v>
      </c>
      <c r="D788" s="22" t="s">
        <v>956</v>
      </c>
      <c r="E788" s="23">
        <v>358.2</v>
      </c>
      <c r="F788" s="77">
        <v>433.42199999999997</v>
      </c>
      <c r="G788" s="19" t="s">
        <v>18</v>
      </c>
    </row>
    <row r="789" spans="1:7" x14ac:dyDescent="0.3">
      <c r="A789" s="40">
        <v>43098</v>
      </c>
      <c r="B789" s="22" t="s">
        <v>11</v>
      </c>
      <c r="C789" s="19" t="s">
        <v>12</v>
      </c>
      <c r="D789" s="22" t="s">
        <v>957</v>
      </c>
      <c r="E789" s="23">
        <v>-1534.85</v>
      </c>
      <c r="F789" s="77">
        <v>-1857.1684999999998</v>
      </c>
      <c r="G789" s="19" t="s">
        <v>14</v>
      </c>
    </row>
    <row r="790" spans="1:7" x14ac:dyDescent="0.3">
      <c r="A790" s="40">
        <v>43098</v>
      </c>
      <c r="B790" s="22" t="s">
        <v>100</v>
      </c>
      <c r="C790" s="19" t="s">
        <v>335</v>
      </c>
      <c r="D790" s="22" t="s">
        <v>260</v>
      </c>
      <c r="E790" s="23">
        <v>915</v>
      </c>
      <c r="F790" s="77">
        <v>1107.1499999999999</v>
      </c>
      <c r="G790" s="19" t="s">
        <v>18</v>
      </c>
    </row>
    <row r="791" spans="1:7" x14ac:dyDescent="0.3">
      <c r="A791" s="40">
        <v>43098</v>
      </c>
      <c r="B791" s="22" t="s">
        <v>119</v>
      </c>
      <c r="C791" s="19" t="s">
        <v>120</v>
      </c>
      <c r="D791" s="22" t="s">
        <v>923</v>
      </c>
      <c r="E791" s="23">
        <v>1202.4100000000001</v>
      </c>
      <c r="F791" s="77">
        <v>1454.9161000000001</v>
      </c>
      <c r="G791" s="19" t="s">
        <v>18</v>
      </c>
    </row>
  </sheetData>
  <sortState ref="A15:F332">
    <sortCondition ref="A15:A332"/>
  </sortState>
  <conditionalFormatting sqref="B59:C70 D116:D141 D143:D203 B115:C203 E115:E203 E59:E70">
    <cfRule type="expression" dxfId="16" priority="117">
      <formula>$A59&gt;0</formula>
    </cfRule>
  </conditionalFormatting>
  <conditionalFormatting sqref="B71:E114 B121:E121">
    <cfRule type="expression" dxfId="15" priority="116">
      <formula>#REF!&gt;0</formula>
    </cfRule>
  </conditionalFormatting>
  <conditionalFormatting sqref="D115">
    <cfRule type="expression" dxfId="14" priority="108">
      <formula>$A115&gt;0</formula>
    </cfRule>
  </conditionalFormatting>
  <conditionalFormatting sqref="D142">
    <cfRule type="expression" dxfId="13" priority="103">
      <formula>$A142&gt;0</formula>
    </cfRule>
  </conditionalFormatting>
  <conditionalFormatting sqref="C166">
    <cfRule type="expression" dxfId="12" priority="13">
      <formula>$A166&gt;0</formula>
    </cfRule>
  </conditionalFormatting>
  <conditionalFormatting sqref="B251:C262 D308:D334 E251:E262 D336:D378 B307:C378 E307:E378">
    <cfRule type="expression" dxfId="11" priority="11">
      <formula>$A251&gt;0</formula>
    </cfRule>
  </conditionalFormatting>
  <conditionalFormatting sqref="B313:E313 B263:E306">
    <cfRule type="expression" dxfId="10" priority="10">
      <formula>#REF!&gt;0</formula>
    </cfRule>
  </conditionalFormatting>
  <conditionalFormatting sqref="D307">
    <cfRule type="expression" dxfId="9" priority="9">
      <formula>$A307&gt;0</formula>
    </cfRule>
  </conditionalFormatting>
  <conditionalFormatting sqref="D335">
    <cfRule type="expression" dxfId="8" priority="8">
      <formula>$A335&gt;0</formula>
    </cfRule>
  </conditionalFormatting>
  <conditionalFormatting sqref="C358">
    <cfRule type="expression" dxfId="7" priority="7">
      <formula>$A358&gt;0</formula>
    </cfRule>
  </conditionalFormatting>
  <conditionalFormatting sqref="B427:C439 D484:D511 E427:E439 D513:D522 B483:C522 E483:E522">
    <cfRule type="expression" dxfId="6" priority="6">
      <formula>$A427&gt;0</formula>
    </cfRule>
  </conditionalFormatting>
  <conditionalFormatting sqref="B489:E489 B440:E482">
    <cfRule type="expression" dxfId="5" priority="5">
      <formula>#REF!&gt;0</formula>
    </cfRule>
  </conditionalFormatting>
  <conditionalFormatting sqref="D483">
    <cfRule type="expression" dxfId="4" priority="4">
      <formula>$A483&gt;0</formula>
    </cfRule>
  </conditionalFormatting>
  <conditionalFormatting sqref="D512">
    <cfRule type="expression" dxfId="3" priority="3">
      <formula>$A512&gt;0</formula>
    </cfRule>
  </conditionalFormatting>
  <conditionalFormatting sqref="B494:E494">
    <cfRule type="expression" dxfId="2" priority="2">
      <formula>#REF!&gt;0</formula>
    </cfRule>
  </conditionalFormatting>
  <conditionalFormatting sqref="B523:E791">
    <cfRule type="expression" dxfId="1" priority="1">
      <formula>$A523&gt;0</formula>
    </cfRule>
  </conditionalFormatting>
  <pageMargins left="3.937007874015748E-2" right="3.937007874015748E-2" top="0.19685039370078741" bottom="0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2017-01-18T15:21:44Z</cp:lastPrinted>
  <dcterms:created xsi:type="dcterms:W3CDTF">2015-03-20T10:26:36Z</dcterms:created>
  <dcterms:modified xsi:type="dcterms:W3CDTF">2018-02-12T11:28:31Z</dcterms:modified>
</cp:coreProperties>
</file>