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6" windowWidth="19056" windowHeight="10896"/>
  </bookViews>
  <sheets>
    <sheet name="Ctes Modificacions 2021" sheetId="1" r:id="rId1"/>
  </sheets>
  <calcPr calcId="145621"/>
</workbook>
</file>

<file path=xl/calcChain.xml><?xml version="1.0" encoding="utf-8"?>
<calcChain xmlns="http://schemas.openxmlformats.org/spreadsheetml/2006/main">
  <c r="N13" i="1" l="1"/>
  <c r="H13" i="1"/>
  <c r="N12" i="1"/>
  <c r="N11" i="1"/>
  <c r="K12" i="1"/>
  <c r="H12" i="1"/>
  <c r="H11" i="1"/>
</calcChain>
</file>

<file path=xl/sharedStrings.xml><?xml version="1.0" encoding="utf-8"?>
<sst xmlns="http://schemas.openxmlformats.org/spreadsheetml/2006/main" count="37" uniqueCount="33">
  <si>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</si>
  <si>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</si>
  <si>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</si>
  <si>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</si>
  <si>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</si>
  <si>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</si>
  <si>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</si>
  <si>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</si>
  <si>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</si>
  <si>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</si>
  <si>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</si>
  <si>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</si>
  <si>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</si>
  <si>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</si>
  <si>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</si>
  <si>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r>
      <t xml:space="preserve">CONTRACTES AMB MODIFICACIONS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</si>
  <si>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</si>
  <si>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</si>
  <si>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2020PATSA369CAL01M001</t>
  </si>
  <si>
    <t>2017PATSA169CAL01M002</t>
  </si>
  <si>
    <t>2021PATSA253CAL01M001</t>
  </si>
  <si>
    <t>Abast Systems &amp; Solutions SL</t>
  </si>
  <si>
    <t>TRANSPORTS CIUTAT COMTAL 2, SL</t>
  </si>
  <si>
    <t>ADEVINTA SPAIN S.L.U</t>
  </si>
  <si>
    <t>Modificació del contracte relatiu al servei de manteniment i suport de l’eina FENIX ERP, ABASTSII i la renovació de les llicències Scan_Visio Web Viewer, Check Facility i eCaptura i la llicència invoices, el suport dels diferents programes i evolutius de la solució de digitalització i aprovació de factures</t>
  </si>
  <si>
    <t>Serveis</t>
  </si>
  <si>
    <t>Modificació per ampliació termini contracte relatiu al servei de Transport al parc d'atraccions des de plaça Catalunya i des de l'aparcament de Sant Genis Vall Hebron</t>
  </si>
  <si>
    <t>Modificació del contracte relatiu al servei de contractació i renovació de packs d’ofertes a Infojobs del Parc d’Atraccions Tibidabo</t>
  </si>
  <si>
    <t>si</t>
  </si>
  <si>
    <t>B61095121</t>
  </si>
  <si>
    <t>B83411652</t>
  </si>
  <si>
    <t>B59104612</t>
  </si>
  <si>
    <r>
      <rPr>
        <b/>
        <u/>
        <sz val="14"/>
        <rFont val="Calibri"/>
        <family val="2"/>
        <scheme val="minor"/>
      </rPr>
      <t xml:space="preserve">ENS: </t>
    </r>
    <r>
      <rPr>
        <b/>
        <sz val="14"/>
        <color rgb="FFFF0000"/>
        <rFont val="Calibri"/>
        <family val="2"/>
        <scheme val="minor"/>
      </rPr>
      <t xml:space="preserve">    </t>
    </r>
    <r>
      <rPr>
        <b/>
        <sz val="14"/>
        <color rgb="FF00B050"/>
        <rFont val="Calibri"/>
        <family val="2"/>
        <scheme val="minor"/>
      </rPr>
      <t>PARC D'ATRACCIONS TIBIDABO 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</si>
</sst>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6" fillId="3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left" vertical="top" wrapText="1"/>
      <protection locked="0"/>
    </xf>
    <xf numFmtId="164" fontId="0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0" fontId="0" fillId="0" borderId="1" xfId="1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14" fontId="0" fillId="0" borderId="1" xfId="0" applyNumberFormat="1" applyFont="1" applyFill="1" applyBorder="1" applyAlignment="1" applyProtection="1">
      <alignment horizontal="left" vertical="top" wrapText="1"/>
      <protection locked="0"/>
    </xf>
    <xf numFmtId="10" fontId="0" fillId="0" borderId="1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164" fontId="0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44" fontId="0" fillId="0" borderId="1" xfId="2" applyFont="1" applyBorder="1" applyAlignment="1" applyProtection="1">
      <alignment horizontal="left" vertical="top" wrapText="1"/>
      <protection locked="0"/>
    </xf>
    <xf numFmtId="44" fontId="0" fillId="0" borderId="1" xfId="2" applyFont="1" applyFill="1" applyBorder="1" applyAlignment="1" applyProtection="1">
      <alignment horizontal="left" vertical="top" wrapText="1"/>
      <protection locked="0"/>
    </xf>
    <xf numFmtId="44" fontId="15" fillId="0" borderId="1" xfId="2" applyFont="1" applyBorder="1" applyAlignment="1">
      <alignment horizontal="left" vertical="top" wrapText="1"/>
    </xf>
    <xf numFmtId="44" fontId="15" fillId="0" borderId="1" xfId="2" applyFont="1" applyFill="1" applyBorder="1" applyAlignment="1">
      <alignment horizontal="left" vertical="top" wrapText="1"/>
    </xf>
    <xf numFmtId="165" fontId="17" fillId="3" borderId="5" xfId="0" applyNumberFormat="1" applyFont="1" applyFill="1" applyBorder="1" applyAlignment="1" applyProtection="1">
      <alignment horizontal="center" vertical="center"/>
      <protection locked="0"/>
    </xf>
  </cellXfs>
  <cellStyles count="3">
    <cellStyle name="Moneda" xfId="2" builtinId="4"/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0</xdr:col>
      <xdr:colOff>1569508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13"/>
  <sheetViews>
    <sheetView tabSelected="1" zoomScale="85" zoomScaleNormal="85" workbookViewId="0">
      <selection activeCell="I7" sqref="I7"/>
    </sheetView>
  </sheetViews>
  <sheetFormatPr defaultColWidth="8.88671875" defaultRowHeight="14.4" x14ac:dyDescent="0.3"/>
  <cols>
    <col min="1" max="1" width="26.88671875" style="15" customWidth="1"/>
    <col min="2" max="2" width="17" style="16" customWidth="1"/>
    <col min="3" max="3" width="46.6640625" style="15" customWidth="1"/>
    <col min="4" max="4" width="31.44140625" style="15" customWidth="1"/>
    <col min="5" max="5" width="20.6640625" style="15" customWidth="1"/>
    <col min="6" max="6" width="14" style="15" customWidth="1"/>
    <col min="7" max="9" width="15.33203125" style="15" customWidth="1"/>
    <col min="10" max="11" width="16.5546875" style="15" customWidth="1"/>
    <col min="12" max="12" width="13.5546875" style="17" customWidth="1"/>
    <col min="13" max="13" width="14.6640625" style="17" customWidth="1"/>
    <col min="14" max="14" width="14.44140625" style="15" customWidth="1"/>
    <col min="15" max="16384" width="8.88671875" style="15"/>
  </cols>
  <sheetData>
    <row r="1" spans="1:14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4" customHeight="1" x14ac:dyDescent="0.3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3">
      <c r="A3" s="7"/>
      <c r="B3" s="4"/>
      <c r="C3" s="4"/>
      <c r="D3" s="4"/>
      <c r="E3" s="4"/>
      <c r="F3" s="4"/>
      <c r="G3" s="23" t="s">
        <v>10</v>
      </c>
      <c r="H3" s="24"/>
      <c r="I3" s="24"/>
      <c r="J3" s="24"/>
      <c r="K3" s="24"/>
      <c r="L3" s="24"/>
      <c r="M3" s="24"/>
      <c r="N3" s="25"/>
    </row>
    <row r="4" spans="1:14" ht="21" x14ac:dyDescent="0.4">
      <c r="A4" s="8" t="s">
        <v>15</v>
      </c>
      <c r="B4" s="4"/>
      <c r="C4" s="6"/>
      <c r="D4" s="6"/>
      <c r="E4" s="6"/>
      <c r="F4" s="6"/>
      <c r="G4" s="26"/>
      <c r="H4" s="27"/>
      <c r="I4" s="27"/>
      <c r="J4" s="27"/>
      <c r="K4" s="27"/>
      <c r="L4" s="27"/>
      <c r="M4" s="27"/>
      <c r="N4" s="28"/>
    </row>
    <row r="5" spans="1:14" s="18" customFormat="1" ht="17.25" customHeight="1" x14ac:dyDescent="0.3">
      <c r="A5" s="7"/>
      <c r="B5" s="7"/>
      <c r="C5" s="7"/>
      <c r="D5" s="7"/>
      <c r="E5" s="7"/>
      <c r="F5" s="7"/>
      <c r="G5" s="29"/>
      <c r="H5" s="30"/>
      <c r="I5" s="30"/>
      <c r="J5" s="30"/>
      <c r="K5" s="30"/>
      <c r="L5" s="30"/>
      <c r="M5" s="30"/>
      <c r="N5" s="31"/>
    </row>
    <row r="6" spans="1:14" s="18" customFormat="1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8" customFormat="1" ht="30" customHeight="1" x14ac:dyDescent="0.3">
      <c r="A7" s="13" t="s">
        <v>32</v>
      </c>
      <c r="B7" s="13"/>
      <c r="C7" s="13"/>
      <c r="D7" s="2"/>
      <c r="E7" s="3"/>
      <c r="F7" s="3"/>
      <c r="G7" s="21"/>
      <c r="H7" s="22" t="s">
        <v>14</v>
      </c>
      <c r="I7" s="63">
        <v>44684</v>
      </c>
    </row>
    <row r="8" spans="1:14" s="19" customFormat="1" ht="15" customHeight="1" x14ac:dyDescent="0.3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4" s="20" customFormat="1" ht="35.25" customHeight="1" x14ac:dyDescent="0.3">
      <c r="A9" s="32" t="s">
        <v>2</v>
      </c>
      <c r="B9" s="34" t="s">
        <v>0</v>
      </c>
      <c r="C9" s="35" t="s">
        <v>5</v>
      </c>
      <c r="D9" s="43" t="s">
        <v>16</v>
      </c>
      <c r="E9" s="32" t="s">
        <v>17</v>
      </c>
      <c r="F9" s="32" t="s">
        <v>9</v>
      </c>
      <c r="G9" s="32" t="s">
        <v>11</v>
      </c>
      <c r="H9" s="32" t="s">
        <v>3</v>
      </c>
      <c r="I9" s="39" t="s">
        <v>1</v>
      </c>
      <c r="J9" s="39" t="s">
        <v>12</v>
      </c>
      <c r="K9" s="39" t="s">
        <v>4</v>
      </c>
      <c r="L9" s="41" t="s">
        <v>8</v>
      </c>
      <c r="M9" s="42"/>
      <c r="N9" s="37" t="s">
        <v>13</v>
      </c>
    </row>
    <row r="10" spans="1:14" ht="30" customHeight="1" x14ac:dyDescent="0.3">
      <c r="A10" s="33"/>
      <c r="B10" s="34"/>
      <c r="C10" s="36"/>
      <c r="D10" s="44"/>
      <c r="E10" s="44"/>
      <c r="F10" s="33"/>
      <c r="G10" s="33"/>
      <c r="H10" s="33"/>
      <c r="I10" s="40"/>
      <c r="J10" s="40"/>
      <c r="K10" s="40"/>
      <c r="L10" s="14" t="s">
        <v>6</v>
      </c>
      <c r="M10" s="14" t="s">
        <v>7</v>
      </c>
      <c r="N10" s="38"/>
    </row>
    <row r="11" spans="1:14" s="49" customFormat="1" ht="86.4" x14ac:dyDescent="0.3">
      <c r="A11" s="47" t="s">
        <v>18</v>
      </c>
      <c r="B11" s="48" t="s">
        <v>25</v>
      </c>
      <c r="C11" s="48" t="s">
        <v>24</v>
      </c>
      <c r="D11" s="47" t="s">
        <v>21</v>
      </c>
      <c r="E11" s="47" t="s">
        <v>31</v>
      </c>
      <c r="F11" s="45">
        <v>44200</v>
      </c>
      <c r="G11" s="59">
        <v>29555.9</v>
      </c>
      <c r="H11" s="61">
        <f>G11*1.21</f>
        <v>35762.639000000003</v>
      </c>
      <c r="I11" s="45">
        <v>44531</v>
      </c>
      <c r="J11" s="59">
        <v>6075</v>
      </c>
      <c r="K11" s="59">
        <v>7350.75</v>
      </c>
      <c r="L11" s="56" t="s">
        <v>28</v>
      </c>
      <c r="M11" s="46"/>
      <c r="N11" s="50">
        <f>J11/G11</f>
        <v>0.20554271735930896</v>
      </c>
    </row>
    <row r="12" spans="1:14" s="49" customFormat="1" ht="57.6" x14ac:dyDescent="0.3">
      <c r="A12" s="47" t="s">
        <v>19</v>
      </c>
      <c r="B12" s="48" t="s">
        <v>25</v>
      </c>
      <c r="C12" s="48" t="s">
        <v>26</v>
      </c>
      <c r="D12" s="47" t="s">
        <v>22</v>
      </c>
      <c r="E12" s="47" t="s">
        <v>29</v>
      </c>
      <c r="F12" s="45">
        <v>43221</v>
      </c>
      <c r="G12" s="59">
        <v>1304864.49</v>
      </c>
      <c r="H12" s="61">
        <f>G12*1.21</f>
        <v>1578886.0329</v>
      </c>
      <c r="I12" s="45">
        <v>44415</v>
      </c>
      <c r="J12" s="59">
        <v>137396.48000000001</v>
      </c>
      <c r="K12" s="59">
        <f>J12*1.21</f>
        <v>166249.7408</v>
      </c>
      <c r="L12" s="57" t="s">
        <v>28</v>
      </c>
      <c r="M12" s="48"/>
      <c r="N12" s="50">
        <f>J12/G12</f>
        <v>0.10529559280136438</v>
      </c>
    </row>
    <row r="13" spans="1:14" s="55" customFormat="1" ht="43.2" x14ac:dyDescent="0.3">
      <c r="A13" s="51" t="s">
        <v>20</v>
      </c>
      <c r="B13" s="52" t="s">
        <v>25</v>
      </c>
      <c r="C13" s="52" t="s">
        <v>27</v>
      </c>
      <c r="D13" s="51" t="s">
        <v>23</v>
      </c>
      <c r="E13" s="51" t="s">
        <v>30</v>
      </c>
      <c r="F13" s="53">
        <v>44455</v>
      </c>
      <c r="G13" s="60">
        <v>4465.05</v>
      </c>
      <c r="H13" s="62">
        <f>G13*1.21</f>
        <v>5402.7105000000001</v>
      </c>
      <c r="I13" s="53">
        <v>44544</v>
      </c>
      <c r="J13" s="60">
        <v>500</v>
      </c>
      <c r="K13" s="60">
        <v>605</v>
      </c>
      <c r="L13" s="58" t="s">
        <v>28</v>
      </c>
      <c r="M13" s="52"/>
      <c r="N13" s="54">
        <f>J13/G13</f>
        <v>0.11198082888209539</v>
      </c>
    </row>
  </sheetData>
  <sheetProtection formatCells="0" formatColumns="0" formatRows="0" insertRows="0" deleteRows="0" sort="0" autoFilter="0" pivotTables="0"/>
  <mergeCells count="14">
    <mergeCell ref="G3:N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2022-05-03T17:18:10Z</dcterms:modified>
</cp:coreProperties>
</file>