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2" yWindow="122" windowWidth="17497" windowHeight="11438"/>
  </bookViews>
  <sheets>
    <sheet name="Full1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E49" i="1" l="1"/>
  <c r="E41" i="1"/>
  <c r="E40" i="1"/>
  <c r="E33" i="1"/>
  <c r="E19" i="1"/>
  <c r="E18" i="1"/>
  <c r="E12" i="1"/>
</calcChain>
</file>

<file path=xl/sharedStrings.xml><?xml version="1.0" encoding="utf-8"?>
<sst xmlns="http://schemas.openxmlformats.org/spreadsheetml/2006/main" count="93" uniqueCount="93">
  <si>
    <t>NOM PROVEÏDOR</t>
  </si>
  <si>
    <t>NIF</t>
  </si>
  <si>
    <t>NOMBRE DE CONTRACTES</t>
  </si>
  <si>
    <r>
      <t xml:space="preserve"> TOTAL IMPORT (€)       PER PROVEÏDOR                 </t>
    </r>
    <r>
      <rPr>
        <b/>
        <sz val="8"/>
        <color theme="1"/>
        <rFont val="Calibri"/>
        <family val="2"/>
        <scheme val="minor"/>
      </rPr>
      <t>* iva inclòs</t>
    </r>
  </si>
  <si>
    <r>
      <t xml:space="preserve">RELACIÓ DE PROVEÏDORS ANY 2017     </t>
    </r>
    <r>
      <rPr>
        <b/>
        <i/>
        <u/>
        <sz val="12"/>
        <rFont val="Calibri"/>
        <family val="2"/>
        <scheme val="minor"/>
      </rPr>
      <t xml:space="preserve"> </t>
    </r>
    <r>
      <rPr>
        <b/>
        <i/>
        <u/>
        <sz val="13"/>
        <rFont val="Calibri"/>
        <family val="2"/>
        <scheme val="minor"/>
      </rPr>
      <t>(1 de gener a 31 de desembre)</t>
    </r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</si>
  <si>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 xml:space="preserve">: AGÈNCIA D'ECOLOGIA URBANA DE BARCELONA </t>
    </r>
  </si>
  <si>
    <t xml:space="preserve"> DHL</t>
  </si>
  <si>
    <t>B20861282</t>
  </si>
  <si>
    <t>FUTURA EXPRESS</t>
  </si>
  <si>
    <t>B66502592</t>
  </si>
  <si>
    <t xml:space="preserve">VIATGES JULIÀ </t>
  </si>
  <si>
    <t>A08323404</t>
  </si>
  <si>
    <t xml:space="preserve">VIVA AQUA SERVICE SPAIN, SA </t>
  </si>
  <si>
    <t>A41810920</t>
  </si>
  <si>
    <t xml:space="preserve">TRACK, ASISTENCIA Y CONSULTING, SL </t>
  </si>
  <si>
    <t>B61395141</t>
  </si>
  <si>
    <t>VODAFONE ESPAÑA, SA</t>
  </si>
  <si>
    <t>A80907397</t>
  </si>
  <si>
    <t>ORANGE</t>
  </si>
  <si>
    <t>A082009812</t>
  </si>
  <si>
    <t>RICOH SISTEMAS UTE</t>
  </si>
  <si>
    <t>U66332040</t>
  </si>
  <si>
    <t>CONTROL</t>
  </si>
  <si>
    <t>A08588170</t>
  </si>
  <si>
    <t>Lyreco</t>
  </si>
  <si>
    <t>A79206223</t>
  </si>
  <si>
    <t>Bechtle Direct S.L.</t>
  </si>
  <si>
    <t>B83029440</t>
  </si>
  <si>
    <t>Aniser Facility, S.L.U</t>
  </si>
  <si>
    <t>B17601634</t>
  </si>
  <si>
    <t>Eurofirms Talent, S.L.U</t>
  </si>
  <si>
    <t>B17601626</t>
  </si>
  <si>
    <t>TELOALKILO ¬ VISUALS, S.L.</t>
  </si>
  <si>
    <t>B66528019</t>
  </si>
  <si>
    <t>EVACOLOR, S.L.U</t>
  </si>
  <si>
    <t>B80790991</t>
  </si>
  <si>
    <t>HOTEL COLON</t>
  </si>
  <si>
    <t>A08010043</t>
  </si>
  <si>
    <t>PETRA-REST.CARPANTA, S.L.</t>
  </si>
  <si>
    <t>B08847527</t>
  </si>
  <si>
    <t>DESFERM, S.L.</t>
  </si>
  <si>
    <t>B59360990</t>
  </si>
  <si>
    <t>HOLTROP, S.L.P</t>
  </si>
  <si>
    <t>B64985468</t>
  </si>
  <si>
    <t>ECOSERVEIS</t>
  </si>
  <si>
    <t>G60037348</t>
  </si>
  <si>
    <t>SOCIETAT ORGÀNICA</t>
  </si>
  <si>
    <t>F66674805</t>
  </si>
  <si>
    <t>SALAS PRAT</t>
  </si>
  <si>
    <t>Climatrol, S.A.</t>
  </si>
  <si>
    <t>A08120586</t>
  </si>
  <si>
    <t>Mertixell Casellas Vergés</t>
  </si>
  <si>
    <t>CATALONIA LA PEDRERA</t>
  </si>
  <si>
    <t>B17085622</t>
  </si>
  <si>
    <t>INTERGRAPH ESPAÑA, SA</t>
  </si>
  <si>
    <t>A28768380</t>
  </si>
  <si>
    <t>ID GRUP, S.A</t>
  </si>
  <si>
    <t>A59367458</t>
  </si>
  <si>
    <t xml:space="preserve"> ACRPLUS</t>
  </si>
  <si>
    <t>BE4-554249-95</t>
  </si>
  <si>
    <t>Ambròs Buendia</t>
  </si>
  <si>
    <t>J66461757</t>
  </si>
  <si>
    <t xml:space="preserve"> IMPALA</t>
  </si>
  <si>
    <t>B60696721 </t>
  </si>
  <si>
    <t>Salomó Bonet Godó</t>
  </si>
  <si>
    <t>B66465717</t>
  </si>
  <si>
    <t>COVIAL&amp;ASO, S.A.</t>
  </si>
  <si>
    <t>1791811879001</t>
  </si>
  <si>
    <t>Ander Bilbao Figueroa</t>
  </si>
  <si>
    <t>RICOH España S.L.U</t>
  </si>
  <si>
    <t>B82080177</t>
  </si>
  <si>
    <t>Diego Fernando Aguirre Burneo</t>
  </si>
  <si>
    <t>ARS AMBIENTE S.L.R</t>
  </si>
  <si>
    <t>02636190122</t>
  </si>
  <si>
    <t>Maria Antonia del Hoyo Sanchez</t>
  </si>
  <si>
    <t>ZEROHUB, S.C.C.L</t>
  </si>
  <si>
    <t>F66771981</t>
  </si>
  <si>
    <t>Drauta Ingenieria, S.L.U</t>
  </si>
  <si>
    <t>B65239410</t>
  </si>
  <si>
    <t>Mcrit</t>
  </si>
  <si>
    <t>B58677428</t>
  </si>
  <si>
    <t>CALIPER</t>
  </si>
  <si>
    <t>Mediaactive Servicios Informáticos</t>
  </si>
  <si>
    <t>B61995270</t>
  </si>
  <si>
    <t>Ajuntament de Barcelona</t>
  </si>
  <si>
    <t>P0801900B</t>
  </si>
  <si>
    <t>Alter ego web services, S.L.</t>
  </si>
  <si>
    <t>B55087761</t>
  </si>
  <si>
    <t>xxxxx535R</t>
  </si>
  <si>
    <t>xxxxx841A</t>
  </si>
  <si>
    <t>xxxxx028W</t>
  </si>
  <si>
    <t>xxxxx7001</t>
  </si>
  <si>
    <t>xxxxx856V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</si>
</sst>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5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u/>
      <sz val="1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 applyBorder="1"/>
    <xf numFmtId="0" fontId="0" fillId="2" borderId="0" xfId="0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4" fontId="0" fillId="2" borderId="0" xfId="0" applyNumberFormat="1" applyFont="1" applyFill="1" applyBorder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/>
    <xf numFmtId="0" fontId="0" fillId="0" borderId="1" xfId="1" applyNumberFormat="1" applyFont="1" applyFill="1" applyBorder="1"/>
    <xf numFmtId="49" fontId="0" fillId="0" borderId="1" xfId="0" applyNumberFormat="1" applyFill="1" applyBorder="1" applyAlignment="1">
      <alignment horizontal="center"/>
    </xf>
    <xf numFmtId="0" fontId="12" fillId="0" borderId="1" xfId="1" applyNumberFormat="1" applyFont="1" applyFill="1" applyBorder="1"/>
    <xf numFmtId="0" fontId="0" fillId="0" borderId="1" xfId="0" applyFill="1" applyBorder="1"/>
    <xf numFmtId="49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13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/>
  </cellXfs>
  <cellStyles count="2">
    <cellStyle name="Coma" xfId="1" builtinId="3"/>
    <cellStyle name="Normal" xfId="0" builtinId="0"/>
  </cellStyles>
  <dxfs count="10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1466851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66675"/>
          <a:ext cx="14668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workbookViewId="0">
      <selection activeCell="C59" sqref="C59"/>
    </sheetView>
  </sheetViews>
  <sheetFormatPr defaultColWidth="9.125" defaultRowHeight="14.3" x14ac:dyDescent="0.25"/>
  <cols>
    <col min="1" max="1" width="2.375" style="2" customWidth="1"/>
    <col min="2" max="2" width="52.75" customWidth="1"/>
    <col min="3" max="3" width="17.125" customWidth="1"/>
    <col min="4" max="4" width="13.125" customWidth="1"/>
    <col min="5" max="5" width="19.75" customWidth="1"/>
  </cols>
  <sheetData>
    <row r="1" spans="2:17" ht="14.95" x14ac:dyDescent="0.25"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4.95" x14ac:dyDescent="0.25">
      <c r="B2" s="3"/>
      <c r="C2" s="4"/>
      <c r="D2" s="4"/>
      <c r="E2" s="5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4.95" x14ac:dyDescent="0.25">
      <c r="B3" s="3"/>
      <c r="C3" s="4"/>
      <c r="D3" s="4"/>
      <c r="E3" s="5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4.95" x14ac:dyDescent="0.25">
      <c r="B4" s="3"/>
      <c r="C4" s="4"/>
      <c r="D4" s="4"/>
      <c r="E4" s="5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7.7" customHeight="1" x14ac:dyDescent="0.25">
      <c r="B5" s="6" t="s">
        <v>4</v>
      </c>
      <c r="C5" s="4"/>
      <c r="D5" s="4"/>
      <c r="E5" s="5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4.3" customHeight="1" x14ac:dyDescent="0.25">
      <c r="B6" s="7"/>
      <c r="C6" s="8"/>
      <c r="D6" s="9"/>
      <c r="E6" s="9"/>
      <c r="F6" s="9"/>
      <c r="G6" s="10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ht="26.35" customHeight="1" x14ac:dyDescent="0.25">
      <c r="B7" s="11" t="s">
        <v>5</v>
      </c>
      <c r="C7" s="12"/>
      <c r="D7" s="1"/>
      <c r="E7" s="1"/>
      <c r="F7" s="1"/>
      <c r="G7" s="10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ht="19.05" customHeight="1" x14ac:dyDescent="0.25">
      <c r="B8" s="3"/>
      <c r="C8" s="4"/>
      <c r="D8" s="4"/>
      <c r="E8" s="5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ht="42.8" customHeight="1" x14ac:dyDescent="0.25">
      <c r="B9" s="13" t="s">
        <v>0</v>
      </c>
      <c r="C9" s="14" t="s">
        <v>1</v>
      </c>
      <c r="D9" s="15" t="s">
        <v>2</v>
      </c>
      <c r="E9" s="16" t="s">
        <v>3</v>
      </c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ht="19.05" customHeight="1" x14ac:dyDescent="0.25">
      <c r="B10" s="19" t="s">
        <v>6</v>
      </c>
      <c r="C10" s="20" t="s">
        <v>7</v>
      </c>
      <c r="D10" s="17">
        <v>1</v>
      </c>
      <c r="E10" s="26">
        <v>1227.49</v>
      </c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19.05" customHeight="1" x14ac:dyDescent="0.25">
      <c r="B11" s="19" t="s">
        <v>8</v>
      </c>
      <c r="C11" s="20" t="s">
        <v>9</v>
      </c>
      <c r="D11" s="17">
        <v>1</v>
      </c>
      <c r="E11" s="26">
        <v>2248.17</v>
      </c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9.05" customHeight="1" x14ac:dyDescent="0.25">
      <c r="B12" s="19" t="s">
        <v>10</v>
      </c>
      <c r="C12" s="20" t="s">
        <v>11</v>
      </c>
      <c r="D12" s="17">
        <v>1</v>
      </c>
      <c r="E12" s="27">
        <f>1704.09+23074.12</f>
        <v>24778.21</v>
      </c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19.05" customHeight="1" x14ac:dyDescent="0.25">
      <c r="B13" s="19" t="s">
        <v>12</v>
      </c>
      <c r="C13" s="20" t="s">
        <v>13</v>
      </c>
      <c r="D13" s="17">
        <v>1</v>
      </c>
      <c r="E13" s="26">
        <v>1407.85</v>
      </c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19.05" customHeight="1" x14ac:dyDescent="0.25">
      <c r="B14" s="21" t="s">
        <v>14</v>
      </c>
      <c r="C14" s="20" t="s">
        <v>15</v>
      </c>
      <c r="D14" s="17">
        <v>1</v>
      </c>
      <c r="E14" s="26">
        <v>1815.17</v>
      </c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9.05" customHeight="1" x14ac:dyDescent="0.25">
      <c r="B15" s="21" t="s">
        <v>16</v>
      </c>
      <c r="C15" s="20" t="s">
        <v>17</v>
      </c>
      <c r="D15" s="17">
        <v>1</v>
      </c>
      <c r="E15" s="26">
        <v>304.67</v>
      </c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9.05" customHeight="1" x14ac:dyDescent="0.25">
      <c r="B16" s="21" t="s">
        <v>18</v>
      </c>
      <c r="C16" s="20" t="s">
        <v>19</v>
      </c>
      <c r="D16" s="17">
        <v>1</v>
      </c>
      <c r="E16" s="26">
        <v>2734.5</v>
      </c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9.05" customHeight="1" x14ac:dyDescent="0.25">
      <c r="B17" s="21" t="s">
        <v>20</v>
      </c>
      <c r="C17" s="20" t="s">
        <v>21</v>
      </c>
      <c r="D17" s="17">
        <v>1</v>
      </c>
      <c r="E17" s="26">
        <v>2473.31</v>
      </c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9.05" customHeight="1" x14ac:dyDescent="0.25">
      <c r="B18" s="22" t="s">
        <v>22</v>
      </c>
      <c r="C18" s="20" t="s">
        <v>23</v>
      </c>
      <c r="D18" s="17">
        <v>1</v>
      </c>
      <c r="E18" s="26">
        <f>371.64+52.79+473.5+196.02+98.26</f>
        <v>1192.21</v>
      </c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19.05" customHeight="1" x14ac:dyDescent="0.25">
      <c r="B19" s="22" t="s">
        <v>24</v>
      </c>
      <c r="C19" s="20" t="s">
        <v>25</v>
      </c>
      <c r="D19" s="17">
        <v>1</v>
      </c>
      <c r="E19" s="27">
        <f>282.09</f>
        <v>282.08999999999997</v>
      </c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19.05" customHeight="1" x14ac:dyDescent="0.25">
      <c r="B20" s="22" t="s">
        <v>26</v>
      </c>
      <c r="C20" s="20" t="s">
        <v>27</v>
      </c>
      <c r="D20" s="17">
        <v>1</v>
      </c>
      <c r="E20" s="27">
        <v>631.07000000000005</v>
      </c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19.05" customHeight="1" x14ac:dyDescent="0.25">
      <c r="B21" s="23" t="s">
        <v>28</v>
      </c>
      <c r="C21" s="20" t="s">
        <v>29</v>
      </c>
      <c r="D21" s="17">
        <v>1</v>
      </c>
      <c r="E21" s="27">
        <v>19360.97</v>
      </c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19.05" customHeight="1" x14ac:dyDescent="0.25">
      <c r="B22" s="18" t="s">
        <v>30</v>
      </c>
      <c r="C22" s="24" t="s">
        <v>31</v>
      </c>
      <c r="D22" s="17">
        <v>1</v>
      </c>
      <c r="E22" s="26">
        <v>544.6</v>
      </c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19.05" customHeight="1" x14ac:dyDescent="0.25">
      <c r="B23" s="18" t="s">
        <v>32</v>
      </c>
      <c r="C23" s="24" t="s">
        <v>33</v>
      </c>
      <c r="D23" s="17">
        <v>1</v>
      </c>
      <c r="E23" s="26">
        <v>2370.2800000000002</v>
      </c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9.05" customHeight="1" x14ac:dyDescent="0.25">
      <c r="B24" s="18" t="s">
        <v>34</v>
      </c>
      <c r="C24" s="24" t="s">
        <v>35</v>
      </c>
      <c r="D24" s="17">
        <v>1</v>
      </c>
      <c r="E24" s="26">
        <v>4095.63</v>
      </c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9.05" customHeight="1" x14ac:dyDescent="0.25">
      <c r="B25" s="18" t="s">
        <v>36</v>
      </c>
      <c r="C25" s="24" t="s">
        <v>37</v>
      </c>
      <c r="D25" s="17">
        <v>1</v>
      </c>
      <c r="E25" s="26">
        <v>1958</v>
      </c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9.05" customHeight="1" x14ac:dyDescent="0.25">
      <c r="B26" s="18" t="s">
        <v>38</v>
      </c>
      <c r="C26" s="24" t="s">
        <v>39</v>
      </c>
      <c r="D26" s="17">
        <v>1</v>
      </c>
      <c r="E26" s="26">
        <v>360</v>
      </c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9.05" customHeight="1" x14ac:dyDescent="0.25">
      <c r="B27" s="18" t="s">
        <v>40</v>
      </c>
      <c r="C27" s="24" t="s">
        <v>41</v>
      </c>
      <c r="D27" s="17">
        <v>1</v>
      </c>
      <c r="E27" s="26">
        <v>146.5</v>
      </c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19.05" customHeight="1" x14ac:dyDescent="0.25">
      <c r="B28" s="18" t="s">
        <v>42</v>
      </c>
      <c r="C28" s="24" t="s">
        <v>43</v>
      </c>
      <c r="D28" s="17">
        <v>1</v>
      </c>
      <c r="E28" s="26">
        <v>300</v>
      </c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9.05" customHeight="1" x14ac:dyDescent="0.25">
      <c r="B29" s="18" t="s">
        <v>44</v>
      </c>
      <c r="C29" s="24" t="s">
        <v>45</v>
      </c>
      <c r="D29" s="17">
        <v>1</v>
      </c>
      <c r="E29" s="26">
        <v>300</v>
      </c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ht="19.05" customHeight="1" x14ac:dyDescent="0.25">
      <c r="B30" s="18" t="s">
        <v>46</v>
      </c>
      <c r="C30" s="24" t="s">
        <v>47</v>
      </c>
      <c r="D30" s="17">
        <v>1</v>
      </c>
      <c r="E30" s="26">
        <v>300</v>
      </c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ht="19.05" customHeight="1" x14ac:dyDescent="0.25">
      <c r="B31" s="18" t="s">
        <v>48</v>
      </c>
      <c r="C31" s="24" t="s">
        <v>88</v>
      </c>
      <c r="D31" s="17">
        <v>1</v>
      </c>
      <c r="E31" s="26">
        <v>300</v>
      </c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ht="19.05" customHeight="1" x14ac:dyDescent="0.25">
      <c r="B32" s="22" t="s">
        <v>49</v>
      </c>
      <c r="C32" s="25" t="s">
        <v>50</v>
      </c>
      <c r="D32" s="17">
        <v>1</v>
      </c>
      <c r="E32" s="27">
        <v>146.37</v>
      </c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ht="19.05" customHeight="1" x14ac:dyDescent="0.25">
      <c r="B33" s="22" t="s">
        <v>51</v>
      </c>
      <c r="C33" s="25" t="s">
        <v>89</v>
      </c>
      <c r="D33" s="17">
        <v>1</v>
      </c>
      <c r="E33" s="27">
        <f>536.63+877.15</f>
        <v>1413.78</v>
      </c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ht="19.05" customHeight="1" x14ac:dyDescent="0.25">
      <c r="B34" s="22" t="s">
        <v>52</v>
      </c>
      <c r="C34" s="25" t="s">
        <v>53</v>
      </c>
      <c r="D34" s="17">
        <v>1</v>
      </c>
      <c r="E34" s="27">
        <v>658.25</v>
      </c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19.05" customHeight="1" x14ac:dyDescent="0.25">
      <c r="B35" s="19" t="s">
        <v>54</v>
      </c>
      <c r="C35" s="20" t="s">
        <v>55</v>
      </c>
      <c r="D35" s="17">
        <v>1</v>
      </c>
      <c r="E35" s="27">
        <v>3690.5</v>
      </c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ht="19.05" customHeight="1" x14ac:dyDescent="0.25">
      <c r="B36" s="22" t="s">
        <v>56</v>
      </c>
      <c r="C36" s="20" t="s">
        <v>57</v>
      </c>
      <c r="D36" s="17">
        <v>1</v>
      </c>
      <c r="E36" s="27">
        <v>2444.1999999999998</v>
      </c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9.05" customHeight="1" x14ac:dyDescent="0.25">
      <c r="B37" s="23" t="s">
        <v>58</v>
      </c>
      <c r="C37" s="20" t="s">
        <v>59</v>
      </c>
      <c r="D37" s="17">
        <v>1</v>
      </c>
      <c r="E37" s="27">
        <v>250</v>
      </c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ht="19.05" customHeight="1" x14ac:dyDescent="0.25">
      <c r="B38" s="28" t="s">
        <v>60</v>
      </c>
      <c r="C38" s="29" t="s">
        <v>61</v>
      </c>
      <c r="D38" s="17">
        <v>1</v>
      </c>
      <c r="E38" s="27">
        <v>500</v>
      </c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19.05" customHeight="1" x14ac:dyDescent="0.25">
      <c r="B39" s="28" t="s">
        <v>62</v>
      </c>
      <c r="C39" s="29" t="s">
        <v>63</v>
      </c>
      <c r="D39" s="17">
        <v>1</v>
      </c>
      <c r="E39" s="27">
        <v>1168.9000000000001</v>
      </c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19.05" customHeight="1" x14ac:dyDescent="0.25">
      <c r="B40" s="23" t="s">
        <v>64</v>
      </c>
      <c r="C40" s="20" t="s">
        <v>65</v>
      </c>
      <c r="D40" s="17">
        <v>1</v>
      </c>
      <c r="E40" s="27">
        <f>459.8+459.8</f>
        <v>919.6</v>
      </c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9.05" customHeight="1" x14ac:dyDescent="0.25">
      <c r="B41" s="23" t="s">
        <v>66</v>
      </c>
      <c r="C41" s="20" t="s">
        <v>67</v>
      </c>
      <c r="D41" s="17">
        <v>1</v>
      </c>
      <c r="E41" s="27">
        <f>18200.82</f>
        <v>18200.82</v>
      </c>
    </row>
    <row r="42" spans="2:17" ht="19.05" customHeight="1" x14ac:dyDescent="0.25">
      <c r="B42" s="23" t="s">
        <v>68</v>
      </c>
      <c r="C42" s="20" t="s">
        <v>90</v>
      </c>
      <c r="D42" s="17">
        <v>1</v>
      </c>
      <c r="E42" s="27">
        <v>5445</v>
      </c>
    </row>
    <row r="43" spans="2:17" ht="19.05" customHeight="1" x14ac:dyDescent="0.25">
      <c r="B43" s="23" t="s">
        <v>69</v>
      </c>
      <c r="C43" s="20" t="s">
        <v>70</v>
      </c>
      <c r="D43" s="17">
        <v>1</v>
      </c>
      <c r="E43" s="27">
        <v>3117.08</v>
      </c>
    </row>
    <row r="44" spans="2:17" ht="19.05" customHeight="1" x14ac:dyDescent="0.25">
      <c r="B44" s="23" t="s">
        <v>71</v>
      </c>
      <c r="C44" s="20" t="s">
        <v>91</v>
      </c>
      <c r="D44" s="17">
        <v>1</v>
      </c>
      <c r="E44" s="27">
        <v>14762</v>
      </c>
    </row>
    <row r="45" spans="2:17" ht="19.05" customHeight="1" x14ac:dyDescent="0.25">
      <c r="B45" s="23" t="s">
        <v>72</v>
      </c>
      <c r="C45" s="20" t="s">
        <v>73</v>
      </c>
      <c r="D45" s="17">
        <v>1</v>
      </c>
      <c r="E45" s="27">
        <v>2420</v>
      </c>
    </row>
    <row r="46" spans="2:17" ht="14.95" customHeight="1" x14ac:dyDescent="0.25">
      <c r="B46" s="23" t="s">
        <v>74</v>
      </c>
      <c r="C46" s="20" t="s">
        <v>92</v>
      </c>
      <c r="D46" s="17">
        <v>1</v>
      </c>
      <c r="E46" s="27">
        <v>7139</v>
      </c>
    </row>
    <row r="47" spans="2:17" x14ac:dyDescent="0.25">
      <c r="B47" s="23" t="s">
        <v>75</v>
      </c>
      <c r="C47" s="20" t="s">
        <v>76</v>
      </c>
      <c r="D47" s="17">
        <v>1</v>
      </c>
      <c r="E47" s="27">
        <v>4840</v>
      </c>
    </row>
    <row r="48" spans="2:17" x14ac:dyDescent="0.25">
      <c r="B48" s="23" t="s">
        <v>77</v>
      </c>
      <c r="C48" s="20" t="s">
        <v>78</v>
      </c>
      <c r="D48" s="17">
        <v>1</v>
      </c>
      <c r="E48" s="27">
        <v>605</v>
      </c>
    </row>
    <row r="49" spans="2:5" x14ac:dyDescent="0.25">
      <c r="B49" s="23" t="s">
        <v>79</v>
      </c>
      <c r="C49" s="20" t="s">
        <v>80</v>
      </c>
      <c r="D49" s="17">
        <v>2</v>
      </c>
      <c r="E49" s="27">
        <f>9196+3361.55</f>
        <v>12557.55</v>
      </c>
    </row>
    <row r="50" spans="2:5" x14ac:dyDescent="0.25">
      <c r="B50" s="23" t="s">
        <v>81</v>
      </c>
      <c r="C50" s="20">
        <v>42806868</v>
      </c>
      <c r="D50" s="17">
        <v>1</v>
      </c>
      <c r="E50" s="27">
        <v>3000</v>
      </c>
    </row>
    <row r="51" spans="2:5" x14ac:dyDescent="0.25">
      <c r="B51" s="23" t="s">
        <v>82</v>
      </c>
      <c r="C51" s="20" t="s">
        <v>83</v>
      </c>
      <c r="D51" s="17">
        <v>1</v>
      </c>
      <c r="E51" s="27">
        <v>60</v>
      </c>
    </row>
    <row r="52" spans="2:5" x14ac:dyDescent="0.25">
      <c r="B52" s="18" t="s">
        <v>84</v>
      </c>
      <c r="C52" s="24" t="s">
        <v>85</v>
      </c>
      <c r="D52" s="17">
        <v>1</v>
      </c>
      <c r="E52" s="27">
        <v>3448.5</v>
      </c>
    </row>
    <row r="53" spans="2:5" x14ac:dyDescent="0.25">
      <c r="B53" s="23" t="s">
        <v>86</v>
      </c>
      <c r="C53" s="20" t="s">
        <v>87</v>
      </c>
      <c r="D53" s="17">
        <v>1</v>
      </c>
      <c r="E53" s="27">
        <v>139.15</v>
      </c>
    </row>
    <row r="54" spans="2:5" x14ac:dyDescent="0.25">
      <c r="B54" s="23"/>
      <c r="C54" s="20"/>
      <c r="D54" s="30"/>
      <c r="E54" s="27"/>
    </row>
  </sheetData>
  <conditionalFormatting sqref="C22 B22:B25 B32:B34">
    <cfRule type="expression" dxfId="9" priority="16">
      <formula>$A22&gt;0</formula>
    </cfRule>
  </conditionalFormatting>
  <conditionalFormatting sqref="B15:B17">
    <cfRule type="expression" dxfId="8" priority="15">
      <formula>$A15&gt;0</formula>
    </cfRule>
  </conditionalFormatting>
  <conditionalFormatting sqref="C15:C17">
    <cfRule type="expression" dxfId="7" priority="14">
      <formula>$A15&gt;0</formula>
    </cfRule>
  </conditionalFormatting>
  <conditionalFormatting sqref="B23:C23 B24">
    <cfRule type="expression" dxfId="6" priority="13">
      <formula>$A23&gt;0</formula>
    </cfRule>
  </conditionalFormatting>
  <conditionalFormatting sqref="B22:C22 B25:C34 B39:C39">
    <cfRule type="expression" dxfId="5" priority="12">
      <formula>#REF!&gt;0</formula>
    </cfRule>
  </conditionalFormatting>
  <conditionalFormatting sqref="C23:C24 C26:C30">
    <cfRule type="expression" dxfId="4" priority="11">
      <formula>$A24&gt;0</formula>
    </cfRule>
  </conditionalFormatting>
  <conditionalFormatting sqref="C32:C33">
    <cfRule type="expression" dxfId="3" priority="10">
      <formula>$A32&gt;0</formula>
    </cfRule>
  </conditionalFormatting>
  <conditionalFormatting sqref="E22:E23 E32:E33">
    <cfRule type="expression" dxfId="2" priority="7">
      <formula>$A22&gt;0</formula>
    </cfRule>
  </conditionalFormatting>
  <conditionalFormatting sqref="E23">
    <cfRule type="expression" dxfId="1" priority="6">
      <formula>$A23&gt;0</formula>
    </cfRule>
  </conditionalFormatting>
  <conditionalFormatting sqref="B38:C38">
    <cfRule type="expression" dxfId="0" priority="5">
      <formula>$A38&gt;0</formula>
    </cfRule>
  </conditionalFormatting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2018-01-18T11:14:17Z</cp:lastPrinted>
  <dcterms:created xsi:type="dcterms:W3CDTF">2017-01-30T13:05:44Z</dcterms:created>
  <dcterms:modified xsi:type="dcterms:W3CDTF">2018-05-07T09:38:48Z</dcterms:modified>
</cp:coreProperties>
</file>